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Analysis Project\Crowdfunding Analysis\"/>
    </mc:Choice>
  </mc:AlternateContent>
  <xr:revisionPtr revIDLastSave="0" documentId="13_ncr:1_{D4F2D574-88FC-46FF-87B3-32C0C60176C8}" xr6:coauthVersionLast="47" xr6:coauthVersionMax="47" xr10:uidLastSave="{00000000-0000-0000-0000-000000000000}"/>
  <bookViews>
    <workbookView xWindow="38280" yWindow="-120" windowWidth="29040" windowHeight="16440" tabRatio="766" activeTab="4" xr2:uid="{00000000-000D-0000-FFFF-FFFF00000000}"/>
  </bookViews>
  <sheets>
    <sheet name="Parent Category Outcomes" sheetId="2" r:id="rId1"/>
    <sheet name="Subcategory Statistics" sheetId="3" r:id="rId2"/>
    <sheet name="Outcomes Based on Launch Date" sheetId="9" r:id="rId3"/>
    <sheet name="Statistical Chart" sheetId="14" r:id="rId4"/>
    <sheet name="Kickstarter" sheetId="1" r:id="rId5"/>
    <sheet name="Descriptive Statistics" sheetId="13" r:id="rId6"/>
    <sheet name="Failed US Kickstarters" sheetId="15" r:id="rId7"/>
    <sheet name="Successful US Kickstarters" sheetId="16" r:id="rId8"/>
    <sheet name="Edinburgh Research" sheetId="10" r:id="rId9"/>
  </sheets>
  <externalReferences>
    <externalReference r:id="rId10"/>
  </externalReference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7" r:id="rId11"/>
    <pivotCache cacheId="2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B11" i="13"/>
  <c r="C11" i="13"/>
  <c r="C10" i="13"/>
  <c r="B10" i="13"/>
  <c r="C9" i="13"/>
  <c r="B7" i="13"/>
  <c r="B6" i="13"/>
  <c r="B5" i="13"/>
  <c r="B4" i="13"/>
  <c r="B3" i="13"/>
  <c r="C7" i="13"/>
  <c r="C6" i="13"/>
  <c r="C5" i="13"/>
  <c r="B9" i="13"/>
  <c r="C3" i="13"/>
  <c r="B2" i="13"/>
  <c r="C2" i="13"/>
  <c r="C4" i="13" l="1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E4" i="10" l="1"/>
  <c r="E6" i="10"/>
  <c r="E5" i="10"/>
  <c r="E3" i="10"/>
  <c r="D2" i="10"/>
  <c r="E2" i="10" s="1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2" i="1"/>
  <c r="U2" i="1" s="1"/>
  <c r="T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02" i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02" i="1"/>
  <c r="U410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<sst xmlns="http://schemas.openxmlformats.org/spreadsheetml/2006/main" count="38385" uniqueCount="8401">
  <si>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</si>
  <si>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</si>
  <si>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</si>
  <si>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</si>
  <si>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</si>
  <si>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</si>
  <si>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</si>
  <si>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</si>
  <si>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</si>
  <si>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</si>
  <si>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</si>
  <si>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</si>
  <si>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</si>
  <si>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</si>
  <si>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</si>
  <si>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</si>
  <si>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</si>
  <si>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</si>
  <si>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</si>
  <si>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</si>
  <si>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</si>
  <si>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</si>
  <si>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</si>
  <si>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</si>
  <si>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</si>
  <si>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</si>
  <si>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</si>
  <si>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</si>
  <si>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</si>
  <si>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</si>
  <si>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</si>
  <si>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</si>
  <si>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</si>
  <si>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</si>
  <si>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</si>
  <si>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</si>
  <si>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</si>
  <si>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</si>
  <si>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</si>
  <si>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</si>
  <si>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</si>
  <si>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</si>
  <si>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</si>
  <si>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</si>
  <si>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</si>
  <si>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</si>
  <si>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</si>
  <si>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</si>
  <si>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</si>
  <si>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</si>
  <si>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</si>
  <si>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</si>
  <si>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</si>
  <si>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</si>
  <si>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</si>
  <si>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</si>
  <si>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</si>
  <si>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</si>
  <si>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</si>
  <si>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</si>
  <si>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</si>
  <si>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</si>
  <si>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</si>
  <si>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</si>
  <si>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</si>
  <si>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</si>
  <si>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</si>
  <si>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</si>
  <si>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</si>
  <si>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</si>
  <si>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</si>
  <si>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</si>
  <si>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</si>
  <si>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</si>
  <si>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</si>
  <si>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</si>
  <si>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</si>
  <si>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</si>
  <si>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</si>
  <si>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</si>
  <si>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</si>
  <si>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</si>
  <si>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</si>
  <si>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</si>
  <si>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</si>
  <si>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</si>
  <si>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</si>
  <si>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</si>
  <si>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</si>
  <si>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</si>
  <si>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</si>
  <si>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</si>
  <si>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</si>
  <si>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</si>
  <si>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</si>
  <si>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</si>
  <si>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</si>
  <si>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</si>
  <si>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</si>
  <si>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</si>
  <si>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</si>
  <si>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</si>
  <si>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</si>
  <si>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</si>
  <si>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</si>
  <si>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</si>
  <si>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</si>
  <si>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</si>
  <si>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</si>
  <si>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</si>
  <si>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</si>
  <si>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</si>
  <si>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</si>
  <si>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</si>
  <si>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</si>
  <si>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</si>
  <si>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</si>
  <si>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</si>
  <si>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</si>
  <si>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</si>
  <si>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</si>
  <si>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</si>
  <si>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</si>
  <si>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</si>
  <si>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</si>
  <si>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</si>
  <si>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</si>
  <si>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</si>
  <si>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</si>
  <si>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</si>
  <si>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</si>
  <si>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</si>
  <si>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</si>
  <si>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</si>
  <si>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</si>
  <si>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</si>
  <si>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</si>
  <si>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</si>
  <si>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</si>
  <si>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</si>
  <si>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</si>
  <si>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</si>
  <si>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</si>
  <si>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</si>
  <si>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</si>
  <si>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</si>
  <si>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</si>
  <si>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</si>
  <si>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</si>
  <si>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</si>
  <si>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</si>
  <si>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</si>
  <si>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</si>
  <si>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</si>
  <si>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</si>
  <si>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</si>
  <si>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</si>
  <si>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</si>
  <si>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</si>
  <si>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</si>
  <si>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</si>
  <si>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</si>
  <si>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</si>
  <si>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</si>
  <si>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</si>
  <si>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</si>
  <si>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</si>
  <si>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</si>
  <si>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</si>
  <si>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</si>
  <si>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</si>
  <si>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</si>
  <si>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</si>
  <si>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</si>
  <si>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</si>
  <si>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</si>
  <si>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</si>
  <si>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</si>
  <si>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</si>
  <si>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</si>
  <si>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</si>
  <si>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</si>
  <si>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</si>
  <si>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</si>
  <si>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</si>
  <si>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</si>
  <si>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</si>
  <si>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</si>
  <si>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</si>
  <si>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</si>
  <si>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</si>
  <si>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</si>
  <si>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</si>
  <si>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</si>
  <si>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</si>
  <si>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</si>
  <si>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</si>
  <si>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</si>
  <si>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</si>
  <si>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</si>
  <si>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</si>
  <si>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</si>
  <si>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</si>
  <si>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</si>
  <si>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</si>
  <si>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</si>
  <si>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</si>
  <si>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</si>
  <si>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</si>
  <si>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</si>
  <si>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</si>
  <si>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</si>
  <si>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</si>
  <si>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</si>
  <si>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</si>
  <si>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</si>
  <si>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</si>
  <si>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</si>
  <si>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</si>
  <si>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</si>
  <si>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</si>
  <si>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</si>
  <si>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</si>
  <si>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</si>
  <si>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</si>
  <si>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</si>
  <si>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</si>
  <si>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</si>
  <si>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</si>
  <si>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</si>
  <si>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</si>
  <si>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</si>
  <si>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</si>
  <si>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</si>
  <si>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</si>
  <si>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</si>
  <si>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</si>
  <si>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</si>
  <si>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</si>
  <si>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</si>
  <si>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</si>
  <si>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</si>
  <si>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</si>
  <si>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</si>
  <si>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</si>
  <si>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</si>
  <si>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</si>
  <si>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</si>
  <si>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</si>
  <si>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</si>
  <si>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</si>
  <si>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</si>
  <si>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</si>
  <si>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</si>
  <si>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</si>
  <si>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</si>
  <si>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</si>
  <si>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</si>
  <si>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</si>
  <si>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</si>
  <si>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</si>
  <si>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</si>
  <si>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</si>
  <si>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</si>
  <si>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</si>
  <si>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</si>
  <si>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</si>
  <si>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</si>
  <si>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</si>
  <si>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</si>
  <si>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</si>
  <si>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</si>
  <si>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</si>
  <si>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</si>
  <si>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</si>
  <si>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</si>
  <si>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</si>
  <si>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</si>
  <si>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</si>
  <si>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</si>
  <si>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</si>
  <si>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</si>
  <si>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</si>
  <si>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</si>
  <si>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</si>
  <si>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</si>
  <si>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</si>
  <si>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</si>
  <si>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</si>
  <si>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</si>
  <si>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</si>
  <si>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</si>
  <si>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</si>
  <si>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</si>
  <si>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</si>
  <si>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</si>
  <si>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</si>
  <si>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</si>
  <si>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</si>
  <si>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</si>
  <si>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</si>
  <si>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</si>
  <si>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</si>
  <si>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</si>
  <si>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</si>
  <si>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</si>
  <si>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</si>
  <si>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</si>
  <si>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</si>
  <si>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</si>
  <si>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</si>
  <si>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</si>
  <si>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</si>
  <si>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</si>
  <si>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</si>
  <si>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</si>
  <si>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</si>
  <si>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</si>
  <si>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</si>
  <si>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</si>
  <si>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</si>
  <si>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</si>
  <si>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</si>
  <si>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</si>
  <si>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</si>
  <si>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</si>
  <si>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</si>
  <si>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</si>
  <si>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</si>
  <si>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</si>
  <si>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</si>
  <si>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</si>
  <si>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</si>
  <si>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</si>
  <si>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</si>
  <si>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</si>
  <si>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</si>
  <si>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</si>
  <si>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</si>
  <si>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</si>
  <si>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</si>
  <si>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</si>
  <si>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</si>
  <si>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</si>
  <si>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</si>
  <si>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</si>
  <si>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</si>
  <si>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</si>
  <si>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</si>
  <si>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</si>
  <si>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</si>
  <si>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</si>
  <si>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</si>
  <si>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</si>
  <si>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</si>
  <si>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</si>
  <si>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</si>
  <si>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</si>
  <si>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</si>
  <si>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</si>
  <si>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</si>
  <si>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</si>
  <si>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</si>
  <si>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</si>
  <si>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</si>
  <si>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</si>
  <si>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</si>
  <si>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</si>
  <si>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</si>
  <si>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</si>
  <si>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</si>
  <si>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</si>
  <si>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</si>
  <si>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</si>
  <si>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</si>
  <si>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</si>
  <si>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</si>
  <si>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</si>
  <si>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</si>
  <si>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</si>
  <si>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</si>
  <si>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</si>
  <si>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</si>
  <si>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</si>
  <si>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</si>
  <si>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</si>
  <si>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</si>
  <si>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</si>
  <si>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</si>
  <si>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</si>
  <si>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</si>
  <si>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</si>
  <si>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</si>
  <si>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</si>
  <si>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</si>
  <si>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</si>
  <si>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</si>
  <si>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</si>
  <si>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</si>
  <si>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</si>
  <si>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</si>
  <si>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</si>
  <si>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</si>
  <si>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</si>
  <si>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</si>
  <si>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</si>
  <si>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</si>
  <si>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</si>
  <si>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</si>
  <si>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</si>
  <si>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</si>
  <si>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</si>
  <si>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</si>
  <si>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</si>
  <si>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</si>
  <si>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</si>
  <si>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</si>
  <si>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</si>
  <si>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</si>
  <si>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</si>
  <si>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</si>
  <si>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</si>
  <si>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</si>
  <si>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</si>
  <si>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</si>
  <si>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</si>
  <si>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</si>
  <si>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</si>
  <si>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</si>
  <si>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</si>
  <si>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</si>
  <si>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</si>
  <si>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</si>
  <si>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</si>
  <si>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</si>
  <si>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</si>
  <si>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</si>
  <si>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</si>
  <si>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</si>
  <si>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</si>
  <si>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</si>
  <si>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</si>
  <si>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</si>
  <si>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</si>
  <si>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</si>
  <si>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</si>
  <si>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</si>
  <si>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</si>
  <si>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</si>
  <si>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</si>
  <si>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</si>
  <si>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</si>
  <si>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</si>
  <si>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</si>
  <si>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</si>
  <si>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</si>
  <si>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</si>
  <si>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</si>
  <si>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</si>
  <si>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</si>
  <si>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</si>
  <si>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</si>
  <si>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</si>
  <si>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</si>
  <si>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</si>
  <si>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</si>
  <si>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</si>
  <si>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</si>
  <si>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</si>
  <si>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</si>
  <si>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</si>
  <si>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</si>
  <si>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</si>
  <si>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</si>
  <si>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</si>
  <si>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</si>
  <si>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</si>
  <si>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</si>
  <si>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</si>
  <si>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</si>
  <si>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</si>
  <si>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</si>
  <si>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</si>
  <si>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</si>
  <si>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</si>
  <si>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</si>
  <si>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</si>
  <si>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</si>
  <si>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</si>
  <si>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</si>
  <si>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</si>
  <si>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</si>
  <si>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</si>
  <si>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</si>
  <si>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</si>
  <si>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</si>
  <si>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</si>
  <si>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</si>
  <si>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</si>
  <si>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</si>
  <si>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</si>
  <si>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</si>
  <si>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</si>
  <si>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</si>
  <si>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</si>
  <si>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</si>
  <si>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</si>
  <si>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</si>
  <si>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</si>
  <si>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</si>
  <si>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</si>
  <si>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</si>
  <si>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</si>
  <si>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</si>
  <si>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</si>
  <si>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</si>
  <si>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</si>
  <si>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</si>
  <si>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</si>
  <si>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</si>
  <si>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</si>
  <si>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</si>
  <si>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</si>
  <si>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</si>
  <si>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</si>
  <si>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</si>
  <si>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</si>
  <si>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</si>
  <si>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</si>
  <si>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</si>
  <si>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</si>
  <si>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</si>
  <si>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</si>
  <si>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</si>
  <si>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</si>
  <si>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</si>
  <si>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</si>
  <si>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</si>
  <si>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</si>
  <si>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</si>
  <si>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</si>
  <si>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</si>
  <si>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</si>
  <si>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</si>
  <si>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</si>
  <si>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</si>
  <si>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</si>
  <si>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</si>
  <si>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</si>
  <si>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</si>
  <si>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</si>
  <si>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</si>
  <si>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</si>
  <si>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</si>
  <si>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</si>
  <si>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</si>
  <si>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</si>
  <si>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</si>
  <si>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</si>
  <si>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</si>
  <si>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</si>
  <si>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</si>
  <si>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</si>
  <si>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</si>
  <si>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</si>
  <si>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</si>
  <si>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</si>
  <si>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</si>
  <si>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</si>
  <si>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</si>
  <si>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</si>
  <si>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</si>
  <si>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</si>
  <si>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</si>
  <si>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</si>
  <si>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</si>
  <si>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</si>
  <si>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</si>
  <si>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</si>
  <si>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</si>
  <si>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</si>
  <si>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</si>
  <si>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</si>
  <si>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</si>
  <si>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</si>
  <si>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</si>
  <si>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</si>
  <si>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</si>
  <si>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</si>
  <si>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</si>
  <si>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</si>
  <si>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</si>
  <si>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</si>
  <si>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</si>
  <si>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</si>
  <si>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</si>
  <si>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</si>
  <si>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</si>
  <si>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</si>
  <si>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</si>
  <si>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</si>
  <si>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</si>
  <si>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</si>
  <si>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</si>
  <si>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</si>
  <si>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</si>
  <si>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</si>
  <si>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</si>
  <si>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</si>
  <si>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</si>
  <si>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</si>
  <si>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</si>
  <si>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</si>
  <si>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</si>
  <si>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</si>
  <si>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</si>
  <si>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</si>
  <si>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</si>
  <si>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</si>
  <si>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</si>
  <si>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</si>
  <si>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</si>
  <si>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</si>
  <si>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</si>
  <si>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</si>
  <si>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</si>
  <si>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</si>
  <si>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</si>
  <si>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</si>
  <si>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</si>
  <si>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</si>
  <si>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</si>
  <si>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</si>
  <si>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</si>
  <si>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</si>
  <si>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</si>
  <si>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</si>
  <si>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</si>
  <si>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</si>
  <si>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</si>
  <si>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</si>
  <si>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</si>
  <si>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</si>
  <si>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</si>
  <si>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</si>
  <si>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</si>
  <si>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</si>
  <si>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</si>
  <si>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</si>
  <si>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</si>
  <si>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</si>
  <si>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</si>
  <si>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</si>
  <si>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</si>
  <si>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</si>
  <si>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</si>
  <si>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</si>
  <si>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</si>
  <si>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</si>
  <si>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</si>
  <si>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</si>
  <si>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</si>
  <si>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</si>
  <si>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</si>
  <si>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</si>
  <si>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</si>
  <si>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</si>
  <si>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</si>
  <si>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</si>
  <si>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</si>
  <si>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</si>
  <si>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</si>
  <si>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</si>
  <si>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</si>
  <si>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</si>
  <si>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</si>
  <si>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</si>
  <si>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</si>
  <si>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</si>
  <si>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</si>
  <si>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</si>
  <si>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</si>
  <si>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</si>
  <si>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</si>
  <si>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</si>
  <si>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</si>
  <si>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</si>
  <si>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</si>
  <si>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</si>
  <si>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</si>
  <si>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</si>
  <si>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</si>
  <si>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</si>
  <si>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</si>
  <si>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</si>
  <si>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</si>
  <si>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</si>
  <si>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</si>
  <si>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</si>
  <si>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</si>
  <si>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</si>
  <si>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</si>
  <si>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</si>
  <si>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</si>
  <si>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</si>
  <si>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</si>
  <si>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</si>
  <si>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</si>
  <si>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</si>
  <si>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</si>
  <si>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</si>
  <si>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</si>
  <si>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</si>
  <si>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</si>
  <si>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</si>
  <si>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</si>
  <si>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</si>
  <si>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</si>
  <si>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</si>
  <si>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</si>
  <si>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</si>
  <si>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</si>
  <si>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</si>
  <si>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</si>
  <si>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</si>
  <si>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</si>
  <si>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</si>
  <si>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</si>
  <si>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</si>
  <si>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</si>
  <si>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</si>
  <si>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</si>
  <si>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</si>
  <si>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</si>
  <si>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</si>
  <si>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</si>
  <si>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</si>
  <si>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</si>
  <si>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</si>
  <si>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</si>
  <si>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</si>
  <si>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</si>
  <si>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</si>
  <si>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</si>
  <si>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</si>
  <si>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</si>
  <si>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</si>
  <si>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</si>
  <si>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</si>
  <si>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</si>
  <si>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</si>
  <si>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</si>
  <si>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</si>
  <si>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</si>
  <si>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</si>
  <si>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</si>
  <si>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</si>
  <si>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</si>
  <si>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</si>
  <si>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</si>
  <si>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</si>
  <si>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</si>
  <si>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</si>
  <si>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</si>
  <si>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</si>
  <si>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</si>
  <si>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</si>
  <si>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</si>
  <si>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</si>
  <si>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</si>
  <si>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</si>
  <si>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</si>
  <si>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</si>
  <si>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</si>
  <si>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</si>
  <si>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</si>
  <si>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</si>
  <si>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</si>
  <si>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</si>
  <si>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</si>
  <si>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</si>
  <si>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</si>
  <si>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</si>
  <si>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</si>
  <si>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</si>
  <si>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</si>
  <si>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</si>
  <si>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</si>
  <si>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</si>
  <si>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</si>
  <si>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</si>
  <si>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</si>
  <si>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</si>
  <si>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</si>
  <si>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</si>
  <si>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</si>
  <si>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</si>
  <si>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</si>
  <si>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</si>
  <si>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</si>
  <si>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</si>
  <si>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</si>
  <si>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</si>
  <si>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</si>
  <si>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</si>
  <si>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</si>
  <si>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</si>
  <si>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</si>
  <si>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</si>
  <si>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</si>
  <si>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</si>
  <si>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</si>
  <si>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</si>
  <si>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</si>
  <si>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</si>
  <si>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</si>
  <si>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</si>
  <si>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</si>
  <si>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</si>
  <si>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</si>
  <si>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</si>
  <si>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</si>
  <si>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</si>
  <si>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</si>
  <si>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</si>
  <si>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</si>
  <si>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</si>
  <si>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</si>
  <si>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</si>
  <si>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</si>
  <si>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</si>
  <si>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</si>
  <si>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</si>
  <si>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</si>
  <si>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</si>
  <si>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</si>
  <si>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</si>
  <si>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</si>
  <si>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</si>
  <si>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</si>
  <si>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</si>
  <si>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</si>
  <si>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</si>
  <si>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</si>
  <si>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</si>
  <si>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</si>
  <si>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</si>
  <si>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</si>
  <si>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</si>
  <si>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</si>
  <si>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</si>
  <si>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</si>
  <si>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</si>
  <si>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</si>
  <si>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</si>
  <si>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</si>
  <si>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</si>
  <si>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</si>
  <si>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</si>
  <si>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</si>
  <si>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</si>
  <si>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</si>
  <si>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</si>
  <si>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</si>
  <si>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</si>
  <si>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</si>
  <si>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</si>
  <si>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</si>
  <si>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</si>
  <si>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</si>
  <si>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</si>
  <si>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</si>
  <si>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</si>
  <si>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</si>
  <si>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</si>
  <si>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</si>
  <si>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</si>
  <si>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</si>
  <si>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</si>
  <si>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</si>
  <si>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</si>
  <si>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</si>
  <si>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</si>
  <si>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</si>
  <si>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</si>
  <si>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</si>
  <si>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</si>
  <si>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</si>
  <si>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</si>
  <si>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</si>
  <si>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</si>
  <si>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</si>
  <si>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</si>
  <si>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</si>
  <si>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</si>
  <si>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</si>
  <si>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</si>
  <si>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</si>
  <si>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</si>
  <si>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</si>
  <si>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</si>
  <si>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</si>
  <si>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</si>
  <si>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</si>
  <si>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</si>
  <si>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</si>
  <si>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</si>
  <si>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</si>
  <si>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</si>
  <si>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</si>
  <si>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</si>
  <si>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</si>
  <si>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</si>
  <si>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</si>
  <si>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</si>
  <si>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</si>
  <si>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</si>
  <si>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</si>
  <si>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</si>
  <si>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</si>
  <si>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</si>
  <si>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</si>
  <si>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</si>
  <si>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</si>
  <si>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</si>
  <si>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</si>
  <si>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</si>
  <si>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</si>
  <si>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</si>
  <si>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</si>
  <si>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</si>
  <si>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</si>
  <si>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</si>
  <si>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</si>
  <si>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</si>
  <si>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</si>
  <si>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</si>
  <si>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</si>
  <si>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</si>
  <si>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</si>
  <si>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</si>
  <si>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</si>
  <si>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</si>
  <si>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</si>
  <si>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</si>
  <si>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</si>
  <si>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</si>
  <si>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</si>
  <si>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</si>
  <si>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</si>
  <si>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</si>
  <si>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</si>
  <si>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</si>
  <si>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</si>
  <si>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</si>
  <si>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</si>
  <si>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</si>
  <si>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</si>
  <si>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</si>
  <si>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</si>
  <si>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</si>
  <si>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</si>
  <si>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</si>
  <si>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</si>
  <si>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</si>
  <si>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</si>
  <si>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</si>
  <si>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</si>
  <si>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</si>
  <si>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</si>
  <si>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</si>
  <si>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</si>
  <si>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</si>
  <si>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</si>
  <si>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</si>
  <si>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</si>
  <si>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</si>
  <si>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</si>
  <si>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</si>
  <si>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</si>
  <si>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</si>
  <si>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</si>
  <si>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</si>
  <si>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</si>
  <si>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</si>
  <si>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</si>
  <si>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</si>
  <si>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</si>
  <si>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</si>
  <si>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</si>
  <si>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</si>
  <si>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</si>
  <si>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</si>
  <si>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</si>
  <si>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</si>
  <si>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</si>
  <si>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</si>
  <si>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</si>
  <si>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</si>
  <si>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</si>
  <si>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</si>
  <si>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</si>
  <si>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</si>
  <si>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</si>
  <si>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</si>
  <si>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</si>
  <si>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</si>
  <si>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</si>
  <si>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</si>
  <si>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</si>
  <si>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</si>
  <si>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</si>
  <si>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</si>
  <si>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</si>
  <si>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</si>
  <si>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</si>
  <si>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</si>
  <si>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</si>
  <si>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</si>
  <si>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</si>
  <si>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</si>
  <si>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</si>
  <si>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</si>
  <si>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</si>
  <si>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</si>
  <si>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</si>
  <si>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</si>
  <si>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</si>
  <si>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</si>
  <si>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</si>
  <si>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</si>
  <si>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</si>
  <si>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</si>
  <si>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</si>
  <si>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</si>
  <si>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</si>
  <si>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</si>
  <si>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</si>
  <si>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</si>
  <si>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</si>
  <si>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</si>
  <si>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</si>
  <si>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</si>
  <si>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</si>
  <si>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</si>
  <si>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</si>
  <si>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</si>
  <si>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</si>
  <si>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</si>
  <si>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</si>
  <si>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</si>
  <si>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</si>
  <si>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</si>
  <si>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</si>
  <si>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</si>
  <si>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</si>
  <si>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</si>
  <si>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</si>
  <si>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</si>
  <si>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</si>
  <si>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</si>
  <si>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</si>
  <si>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</si>
  <si>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</si>
  <si>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</si>
  <si>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</si>
  <si>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</si>
  <si>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</si>
  <si>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</si>
  <si>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</si>
  <si>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</si>
  <si>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</si>
  <si>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</si>
  <si>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</si>
  <si>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</si>
  <si>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</si>
  <si>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</si>
  <si>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</si>
  <si>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</si>
  <si>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</si>
  <si>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</si>
  <si>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</si>
  <si>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</si>
  <si>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</si>
  <si>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</si>
  <si>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</si>
  <si>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</si>
  <si>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</si>
  <si>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</si>
  <si>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</si>
  <si>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</si>
  <si>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</si>
  <si>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</si>
  <si>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</si>
  <si>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</si>
  <si>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</si>
  <si>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</si>
  <si>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</si>
  <si>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</si>
  <si>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</si>
  <si>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</si>
  <si>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</si>
  <si>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</si>
  <si>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</si>
  <si>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</si>
  <si>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</si>
  <si>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</si>
  <si>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</si>
  <si>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</si>
  <si>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</si>
  <si>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</si>
  <si>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</si>
  <si>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</si>
  <si>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</si>
  <si>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</si>
  <si>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</si>
  <si>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</si>
  <si>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</si>
  <si>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</si>
  <si>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</si>
  <si>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</si>
  <si>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</si>
  <si>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</si>
  <si>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</si>
  <si>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</si>
  <si>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</si>
  <si>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</si>
  <si>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</si>
  <si>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</si>
  <si>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</si>
  <si>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</si>
  <si>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</si>
  <si>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</si>
  <si>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</si>
  <si>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</si>
  <si>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</si>
  <si>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</si>
  <si>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</si>
  <si>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</si>
  <si>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</si>
  <si>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</si>
  <si>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</si>
  <si>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</si>
  <si>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</si>
  <si>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</si>
  <si>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</si>
  <si>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</si>
  <si>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</si>
  <si>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</si>
  <si>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</si>
  <si>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</si>
  <si>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</si>
  <si>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</si>
  <si>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</si>
  <si>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</si>
  <si>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</si>
  <si>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</si>
  <si>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</si>
  <si>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</si>
  <si>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</si>
  <si>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</si>
  <si>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</si>
  <si>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</si>
  <si>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</si>
  <si>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</si>
  <si>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</si>
  <si>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</si>
  <si>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</si>
  <si>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</si>
  <si>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</si>
  <si>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</si>
  <si>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</si>
  <si>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</si>
  <si>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</si>
  <si>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</si>
  <si>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</si>
  <si>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</si>
  <si>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</si>
  <si>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</si>
  <si>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</si>
  <si>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</si>
  <si>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</si>
  <si>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</si>
  <si>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</si>
  <si>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</si>
  <si>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</si>
  <si>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</si>
  <si>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</si>
  <si>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</si>
  <si>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</si>
  <si>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</si>
  <si>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</si>
  <si>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</si>
  <si>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</si>
  <si>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</si>
  <si>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</si>
  <si>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</si>
  <si>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</si>
  <si>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</si>
  <si>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</si>
  <si>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</si>
  <si>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</si>
  <si>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</si>
  <si>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</si>
  <si>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</si>
  <si>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</si>
  <si>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</si>
  <si>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</si>
  <si>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</si>
  <si>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</si>
  <si>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</si>
  <si>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</si>
  <si>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</si>
  <si>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</si>
  <si>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</si>
  <si>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</si>
  <si>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</si>
  <si>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</si>
  <si>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</si>
  <si>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</si>
  <si>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</si>
  <si>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</si>
  <si>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</si>
  <si>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</si>
  <si>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</si>
  <si>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</si>
  <si>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</si>
  <si>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</si>
  <si>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</si>
  <si>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</si>
  <si>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</si>
  <si>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</si>
  <si>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</si>
  <si>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</si>
  <si>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</si>
  <si>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</si>
  <si>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</si>
  <si>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</si>
  <si>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</si>
  <si>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</si>
  <si>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</si>
  <si>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</si>
  <si>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</si>
  <si>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</si>
  <si>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</si>
  <si>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</si>
  <si>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</si>
  <si>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</si>
  <si>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</si>
  <si>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</si>
  <si>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</si>
  <si>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</si>
  <si>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</si>
  <si>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</si>
  <si>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</si>
  <si>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</si>
  <si>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</si>
  <si>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</si>
  <si>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</si>
  <si>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</si>
  <si>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</si>
  <si>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</si>
  <si>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</si>
  <si>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</si>
  <si>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</si>
  <si>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</si>
  <si>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</si>
  <si>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</si>
  <si>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</si>
  <si>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</si>
  <si>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</si>
  <si>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</si>
  <si>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</si>
  <si>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</si>
  <si>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</si>
  <si>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</si>
  <si>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</si>
  <si>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</si>
  <si>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</si>
  <si>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</si>
  <si>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</si>
  <si>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</si>
  <si>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</si>
  <si>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</si>
  <si>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</si>
  <si>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</si>
  <si>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</si>
  <si>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</si>
  <si>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</si>
  <si>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</si>
  <si>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</si>
  <si>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</si>
  <si>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</si>
  <si>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</si>
  <si>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</si>
  <si>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</si>
  <si>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</si>
  <si>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</si>
  <si>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</si>
  <si>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</si>
  <si>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</si>
  <si>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</si>
  <si>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</si>
  <si>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</si>
  <si>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</si>
  <si>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</si>
  <si>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</si>
  <si>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</si>
  <si>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</si>
  <si>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</si>
  <si>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</si>
  <si>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</si>
  <si>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</si>
  <si>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</si>
  <si>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</si>
  <si>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</si>
  <si>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</si>
  <si>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</si>
  <si>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</si>
  <si>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</si>
  <si>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</si>
  <si>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</si>
  <si>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</si>
  <si>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</si>
  <si>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</si>
  <si>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</si>
  <si>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</si>
  <si>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</si>
  <si>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</si>
  <si>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</si>
  <si>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</si>
  <si>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</si>
  <si>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</si>
  <si>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</si>
  <si>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</si>
  <si>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</si>
  <si>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</si>
  <si>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</si>
  <si>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</si>
  <si>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</si>
  <si>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</si>
  <si>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</si>
  <si>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</si>
  <si>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</si>
  <si>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</si>
  <si>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</si>
  <si>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</si>
  <si>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</si>
  <si>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</si>
  <si>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</si>
  <si>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</si>
  <si>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</si>
  <si>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</si>
  <si>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</si>
  <si>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</si>
  <si>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</si>
  <si>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</si>
  <si>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</si>
  <si>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</si>
  <si>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</si>
  <si>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</si>
  <si>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</si>
  <si>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</si>
  <si>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</si>
  <si>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</si>
  <si>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</si>
  <si>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</si>
  <si>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</si>
  <si>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</si>
  <si>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</si>
  <si>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</si>
  <si>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</si>
  <si>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</si>
  <si>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</si>
  <si>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</si>
  <si>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</si>
  <si>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</si>
  <si>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</si>
  <si>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</si>
  <si>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</si>
  <si>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</si>
  <si>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</si>
  <si>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</si>
  <si>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</si>
  <si>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</si>
  <si>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</si>
  <si>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</si>
  <si>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</si>
  <si>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</si>
  <si>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</si>
  <si>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</si>
  <si>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</si>
  <si>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</si>
  <si>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</si>
  <si>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</si>
  <si>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</si>
  <si>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</si>
  <si>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</si>
  <si>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</si>
  <si>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</si>
  <si>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</si>
  <si>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</si>
  <si>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</si>
  <si>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</si>
  <si>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</si>
  <si>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</si>
  <si>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</si>
  <si>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</si>
  <si>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</si>
  <si>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</si>
  <si>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</si>
  <si>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</si>
  <si>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</si>
  <si>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</si>
  <si>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</si>
  <si>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</si>
  <si>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</si>
  <si>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</si>
  <si>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</si>
  <si>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</si>
  <si>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</si>
  <si>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</si>
  <si>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</si>
  <si>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</si>
  <si>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</si>
  <si>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</si>
  <si>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</si>
  <si>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</si>
  <si>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</si>
  <si>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</si>
  <si>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</si>
  <si>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</si>
  <si>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</si>
  <si>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</si>
  <si>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</si>
  <si>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</si>
  <si>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</si>
  <si>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</si>
  <si>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</si>
  <si>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</si>
  <si>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</si>
  <si>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</si>
  <si>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</si>
  <si>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</si>
  <si>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</si>
  <si>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</si>
  <si>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</si>
  <si>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</si>
  <si>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</si>
  <si>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</si>
  <si>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</si>
  <si>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</si>
  <si>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</si>
  <si>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</si>
  <si>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</si>
  <si>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</si>
  <si>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</si>
  <si>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</si>
  <si>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</si>
  <si>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</si>
  <si>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</si>
  <si>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</si>
  <si>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</si>
  <si>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</si>
  <si>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</si>
  <si>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</si>
  <si>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</si>
  <si>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</si>
  <si>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</si>
  <si>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</si>
  <si>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</si>
  <si>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</si>
  <si>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</si>
  <si>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</si>
  <si>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</si>
  <si>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</si>
  <si>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</si>
  <si>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</si>
  <si>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</si>
  <si>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</si>
  <si>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</si>
  <si>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</si>
  <si>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</si>
  <si>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</si>
  <si>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</si>
  <si>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</si>
  <si>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</si>
  <si>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</si>
  <si>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</si>
  <si>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</si>
  <si>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</si>
  <si>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</si>
  <si>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</si>
  <si>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</si>
  <si>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</si>
  <si>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</si>
  <si>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</si>
  <si>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</si>
  <si>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</si>
  <si>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</si>
  <si>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</si>
  <si>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</si>
  <si>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</si>
  <si>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</si>
  <si>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</si>
  <si>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</si>
  <si>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</si>
  <si>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</si>
  <si>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</si>
  <si>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</si>
  <si>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</si>
  <si>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</si>
  <si>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</si>
  <si>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</si>
  <si>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</si>
  <si>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</si>
  <si>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</si>
  <si>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</si>
  <si>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</si>
  <si>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</si>
  <si>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</si>
  <si>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</si>
  <si>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</si>
  <si>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</si>
  <si>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</si>
  <si>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</si>
  <si>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</si>
  <si>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</si>
  <si>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</si>
  <si>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</si>
  <si>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</si>
  <si>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</si>
  <si>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</si>
  <si>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</si>
  <si>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</si>
  <si>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</si>
  <si>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</si>
  <si>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</si>
  <si>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</si>
  <si>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</si>
  <si>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</si>
  <si>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</si>
  <si>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</si>
  <si>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</si>
  <si>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</si>
  <si>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</si>
  <si>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</si>
  <si>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</si>
  <si>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</si>
  <si>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</si>
  <si>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</si>
  <si>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</si>
  <si>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</si>
  <si>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</si>
  <si>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</si>
  <si>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</si>
  <si>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</si>
  <si>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</si>
  <si>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</si>
  <si>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</si>
  <si>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</si>
  <si>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</si>
  <si>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</si>
  <si>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</si>
  <si>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</si>
  <si>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</si>
  <si>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</si>
  <si>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</si>
  <si>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</si>
  <si>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</si>
  <si>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</si>
  <si>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</si>
  <si>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</si>
  <si>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</si>
  <si>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</si>
  <si>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</si>
  <si>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</si>
  <si>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</si>
  <si>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</si>
  <si>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</si>
  <si>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</si>
  <si>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</si>
  <si>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</si>
  <si>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</si>
  <si>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</si>
  <si>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</si>
  <si>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</si>
  <si>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</si>
  <si>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</si>
  <si>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</si>
  <si>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</si>
  <si>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</si>
  <si>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</si>
  <si>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</si>
  <si>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</si>
  <si>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</si>
  <si>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</si>
  <si>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</si>
  <si>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</si>
  <si>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</si>
  <si>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</si>
  <si>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</si>
  <si>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</si>
  <si>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</si>
  <si>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</si>
  <si>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</si>
  <si>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</si>
  <si>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</si>
  <si>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</si>
  <si>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</si>
  <si>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</si>
  <si>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</si>
  <si>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</si>
  <si>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</si>
  <si>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</si>
  <si>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</si>
  <si>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</si>
  <si>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</si>
  <si>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</si>
  <si>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</si>
  <si>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</si>
  <si>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</si>
  <si>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</si>
  <si>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</si>
  <si>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</si>
  <si>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</si>
  <si>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</si>
  <si>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</si>
  <si>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</si>
  <si>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</si>
  <si>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</si>
  <si>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</si>
  <si>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</si>
  <si>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</si>
  <si>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</si>
  <si>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</si>
  <si>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</si>
  <si>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</si>
  <si>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</si>
  <si>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</si>
  <si>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</si>
  <si>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</si>
  <si>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</si>
  <si>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</si>
  <si>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</si>
  <si>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</si>
  <si>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</si>
  <si>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</si>
  <si>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</si>
  <si>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</si>
  <si>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</si>
  <si>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</si>
  <si>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</si>
  <si>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</si>
  <si>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</si>
  <si>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</si>
  <si>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</si>
  <si>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</si>
  <si>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</si>
  <si>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</si>
  <si>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</si>
  <si>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</si>
  <si>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</si>
  <si>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</si>
  <si>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</si>
  <si>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</si>
  <si>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</si>
  <si>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</si>
  <si>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</si>
  <si>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</si>
  <si>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</si>
  <si>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</si>
  <si>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</si>
  <si>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</si>
  <si>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</si>
  <si>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</si>
  <si>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</si>
  <si>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</si>
  <si>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</si>
  <si>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</si>
  <si>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</si>
  <si>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</si>
  <si>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</si>
  <si>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</si>
  <si>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</si>
  <si>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</si>
  <si>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</si>
  <si>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</si>
  <si>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</si>
  <si>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</si>
  <si>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</si>
  <si>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</si>
  <si>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</si>
  <si>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</si>
  <si>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</si>
  <si>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</si>
  <si>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</si>
  <si>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</si>
  <si>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</si>
  <si>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</si>
  <si>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</si>
  <si>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</si>
  <si>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</si>
  <si>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</si>
  <si>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</si>
  <si>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</si>
  <si>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</si>
  <si>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</si>
  <si>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</si>
  <si>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</si>
  <si>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</si>
  <si>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</si>
  <si>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</si>
  <si>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</si>
  <si>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</si>
  <si>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</si>
  <si>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</si>
  <si>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</si>
  <si>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</si>
  <si>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</si>
  <si>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</si>
  <si>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</si>
  <si>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</si>
  <si>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</si>
  <si>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</si>
  <si>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</si>
  <si>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</si>
  <si>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</si>
  <si>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</si>
  <si>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</si>
  <si>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</si>
  <si>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</si>
  <si>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</si>
  <si>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</si>
  <si>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</si>
  <si>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</si>
  <si>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</si>
  <si>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</si>
  <si>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</si>
  <si>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</si>
  <si>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</si>
  <si>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</si>
  <si>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</si>
  <si>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</si>
  <si>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</si>
  <si>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</si>
  <si>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</si>
  <si>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</si>
  <si>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</si>
  <si>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</si>
  <si>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</si>
  <si>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</si>
  <si>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</si>
  <si>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</si>
  <si>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</si>
  <si>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</si>
  <si>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</si>
  <si>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</si>
  <si>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</si>
  <si>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</si>
  <si>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</si>
  <si>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</si>
  <si>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</si>
  <si>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</si>
  <si>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</si>
  <si>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</si>
  <si>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</si>
  <si>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</si>
  <si>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</si>
  <si>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</si>
  <si>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</si>
  <si>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</si>
  <si>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</si>
  <si>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</si>
  <si>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</si>
  <si>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</si>
  <si>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</si>
  <si>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</si>
  <si>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</si>
  <si>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</si>
  <si>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</si>
  <si>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</si>
  <si>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</si>
  <si>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</si>
  <si>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</si>
  <si>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</si>
  <si>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</si>
  <si>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</si>
  <si>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</si>
  <si>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</si>
  <si>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</si>
  <si>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</si>
  <si>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</si>
  <si>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</si>
  <si>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</si>
  <si>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</si>
  <si>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</si>
  <si>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</si>
  <si>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</si>
  <si>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</si>
  <si>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</si>
  <si>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</si>
  <si>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</si>
  <si>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</si>
  <si>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</si>
  <si>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</si>
  <si>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</si>
  <si>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</si>
  <si>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</si>
  <si>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</si>
  <si>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</si>
  <si>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</si>
  <si>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</si>
  <si>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</si>
  <si>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</si>
  <si>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</si>
  <si>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</si>
  <si>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</si>
  <si>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</si>
  <si>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</si>
  <si>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</si>
  <si>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</si>
  <si>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</si>
  <si>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</si>
  <si>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</si>
  <si>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</si>
  <si>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</si>
  <si>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</si>
  <si>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</si>
  <si>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</si>
  <si>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</si>
  <si>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</si>
  <si>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</si>
  <si>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</si>
  <si>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</si>
  <si>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</si>
  <si>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</si>
  <si>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</si>
  <si>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</si>
  <si>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</si>
  <si>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</si>
  <si>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</si>
  <si>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</si>
  <si>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</si>
  <si>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</si>
  <si>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</si>
  <si>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</si>
  <si>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</si>
  <si>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</si>
  <si>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</si>
  <si>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</si>
  <si>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</si>
  <si>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</si>
  <si>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</si>
  <si>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</si>
  <si>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</si>
  <si>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</si>
  <si>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</si>
  <si>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</si>
  <si>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</si>
  <si>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</si>
  <si>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</si>
  <si>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</si>
  <si>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</si>
  <si>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</si>
  <si>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</si>
  <si>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</si>
  <si>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</si>
  <si>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</si>
  <si>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</si>
  <si>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</si>
  <si>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</si>
  <si>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</si>
  <si>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</si>
  <si>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</si>
  <si>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</si>
  <si>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</si>
  <si>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</si>
  <si>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</si>
  <si>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</si>
  <si>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</si>
  <si>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</si>
  <si>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</si>
  <si>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</si>
  <si>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</si>
  <si>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</si>
  <si>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</si>
  <si>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</si>
  <si>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</si>
  <si>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</si>
  <si>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</si>
  <si>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</si>
  <si>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</si>
  <si>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</si>
  <si>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</si>
  <si>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</si>
  <si>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</si>
  <si>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</si>
  <si>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</si>
  <si>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</si>
  <si>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</si>
  <si>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</si>
  <si>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</si>
  <si>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</si>
  <si>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</si>
  <si>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</si>
  <si>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</si>
  <si>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</si>
  <si>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</si>
  <si>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</si>
  <si>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</si>
  <si>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</si>
  <si>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</si>
  <si>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</si>
  <si>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</si>
  <si>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</si>
  <si>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</si>
  <si>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</si>
  <si>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</si>
  <si>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</si>
  <si>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</si>
  <si>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</si>
  <si>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</si>
  <si>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</si>
  <si>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</si>
  <si>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</si>
  <si>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</si>
  <si>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</si>
  <si>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</si>
  <si>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</si>
  <si>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</si>
  <si>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</si>
  <si>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</si>
  <si>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</si>
  <si>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</si>
  <si>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</si>
  <si>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</si>
  <si>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</si>
  <si>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</si>
  <si>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</si>
  <si>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</si>
  <si>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</si>
  <si>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</si>
  <si>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</si>
  <si>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</si>
  <si>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</si>
  <si>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</si>
  <si>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</si>
  <si>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</si>
  <si>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</si>
  <si>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</si>
  <si>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</si>
  <si>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</si>
  <si>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</si>
  <si>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</si>
  <si>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</si>
  <si>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</si>
  <si>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</si>
  <si>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</si>
  <si>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</si>
  <si>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</si>
  <si>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</si>
  <si>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</si>
  <si>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</si>
  <si>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</si>
  <si>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</si>
  <si>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</si>
  <si>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</si>
  <si>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</si>
  <si>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</si>
  <si>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</si>
  <si>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</si>
  <si>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</si>
  <si>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</si>
  <si>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</si>
  <si>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</si>
  <si>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</si>
  <si>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</si>
  <si>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</si>
  <si>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</si>
  <si>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</si>
  <si>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</si>
  <si>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</si>
  <si>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</si>
  <si>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</si>
  <si>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</si>
  <si>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</si>
  <si>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</si>
  <si>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</si>
  <si>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</si>
  <si>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</si>
  <si>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</si>
  <si>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</si>
  <si>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</si>
  <si>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</si>
  <si>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</si>
  <si>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</si>
  <si>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</si>
  <si>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</si>
  <si>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</si>
  <si>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</si>
  <si>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</si>
  <si>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</si>
  <si>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</si>
  <si>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</si>
  <si>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</si>
  <si>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</si>
  <si>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</si>
  <si>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</si>
  <si>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</si>
  <si>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</si>
  <si>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</si>
  <si>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</si>
  <si>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</si>
  <si>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</si>
  <si>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</si>
  <si>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</si>
  <si>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</si>
  <si>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</si>
  <si>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</si>
  <si>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</si>
  <si>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</si>
  <si>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</si>
  <si>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</si>
  <si>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</si>
  <si>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</si>
  <si>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</si>
  <si>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</si>
  <si>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</si>
  <si>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</si>
  <si>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</si>
  <si>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</si>
  <si>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</si>
  <si>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</si>
  <si>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</si>
  <si>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</si>
  <si>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</si>
  <si>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</si>
  <si>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</si>
  <si>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</si>
  <si>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</si>
  <si>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</si>
  <si>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</si>
  <si>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</si>
  <si>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</si>
  <si>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</si>
  <si>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</si>
  <si>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</si>
  <si>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</si>
  <si>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</si>
  <si>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</si>
  <si>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</si>
  <si>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</si>
  <si>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</si>
  <si>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</si>
  <si>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</si>
  <si>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</si>
  <si>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</si>
  <si>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</si>
  <si>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</si>
  <si>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</si>
  <si>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</si>
  <si>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</si>
  <si>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</si>
  <si>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</si>
  <si>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</si>
  <si>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</si>
  <si>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</si>
  <si>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</si>
  <si>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</si>
  <si>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</si>
  <si>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</si>
  <si>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</si>
  <si>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</si>
  <si>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</si>
  <si>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</si>
  <si>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</si>
  <si>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</si>
  <si>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</si>
  <si>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</si>
  <si>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</si>
  <si>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</si>
  <si>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</si>
  <si>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</si>
  <si>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</si>
  <si>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</si>
  <si>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</si>
  <si>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</si>
  <si>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</si>
  <si>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</si>
  <si>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</si>
  <si>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</si>
  <si>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</si>
  <si>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</si>
  <si>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</si>
  <si>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</si>
  <si>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</si>
  <si>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</si>
  <si>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</si>
  <si>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</si>
  <si>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</si>
  <si>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</si>
  <si>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</si>
  <si>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</si>
  <si>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</si>
  <si>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</si>
  <si>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</si>
  <si>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</si>
  <si>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</si>
  <si>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</si>
  <si>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</si>
  <si>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</si>
  <si>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</si>
  <si>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</si>
  <si>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</si>
  <si>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</si>
  <si>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</si>
  <si>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</si>
  <si>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</si>
  <si>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</si>
  <si>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</si>
  <si>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</si>
  <si>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</si>
  <si>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</si>
  <si>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</si>
  <si>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</si>
  <si>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</si>
  <si>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</si>
  <si>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</si>
  <si>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</si>
  <si>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</si>
  <si>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</si>
  <si>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</si>
  <si>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</si>
  <si>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</si>
  <si>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</si>
  <si>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</si>
  <si>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</si>
  <si>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</si>
  <si>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</si>
  <si>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</si>
  <si>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</si>
  <si>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</si>
  <si>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</si>
  <si>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</si>
  <si>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</si>
  <si>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</si>
  <si>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</si>
  <si>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</si>
  <si>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</si>
  <si>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</si>
  <si>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</si>
  <si>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</si>
  <si>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</si>
  <si>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</si>
  <si>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</si>
  <si>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</si>
  <si>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</si>
  <si>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</si>
  <si>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</si>
  <si>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</si>
  <si>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</si>
  <si>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</si>
  <si>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</si>
  <si>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</si>
  <si>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</si>
  <si>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</si>
  <si>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</si>
  <si>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</si>
  <si>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</si>
  <si>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</si>
  <si>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</si>
  <si>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</si>
  <si>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</si>
  <si>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</si>
  <si>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</si>
  <si>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</si>
  <si>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</si>
  <si>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</si>
  <si>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</si>
  <si>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</si>
  <si>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</si>
  <si>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</si>
  <si>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</si>
  <si>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</si>
  <si>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</si>
  <si>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</si>
  <si>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</si>
  <si>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</si>
  <si>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</si>
  <si>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</si>
  <si>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</si>
  <si>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</si>
  <si>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</si>
  <si>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</si>
  <si>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</si>
  <si>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</si>
  <si>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</si>
  <si>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</si>
  <si>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</si>
  <si>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</si>
  <si>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</si>
  <si>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</si>
  <si>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</si>
  <si>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</si>
  <si>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</si>
  <si>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</si>
  <si>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</si>
  <si>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</si>
  <si>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</si>
  <si>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</si>
  <si>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</si>
  <si>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</si>
  <si>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</si>
  <si>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</si>
  <si>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</si>
  <si>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</si>
  <si>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</si>
  <si>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</si>
  <si>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</si>
  <si>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</si>
  <si>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</si>
  <si>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</si>
  <si>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</si>
  <si>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</si>
  <si>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</si>
  <si>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</si>
  <si>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</si>
  <si>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</si>
  <si>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</si>
  <si>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</si>
  <si>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</si>
  <si>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</si>
  <si>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</si>
  <si>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</si>
  <si>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</si>
  <si>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</si>
  <si>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</si>
  <si>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</si>
  <si>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</si>
  <si>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</si>
  <si>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</si>
  <si>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</si>
  <si>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</si>
  <si>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</si>
  <si>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</si>
  <si>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</si>
  <si>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</si>
  <si>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</si>
  <si>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</si>
  <si>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</si>
  <si>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</si>
  <si>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</si>
  <si>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</si>
  <si>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</si>
  <si>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</si>
  <si>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</si>
  <si>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</si>
  <si>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</si>
  <si>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</si>
  <si>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</si>
  <si>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</si>
  <si>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</si>
  <si>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</si>
  <si>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</si>
  <si>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</si>
  <si>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</si>
  <si>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</si>
  <si>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</si>
  <si>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</si>
  <si>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</si>
  <si>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</si>
  <si>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</si>
  <si>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</si>
  <si>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</si>
  <si>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</si>
  <si>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</si>
  <si>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</si>
  <si>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</si>
  <si>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</si>
  <si>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</si>
  <si>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</si>
  <si>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</si>
  <si>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</si>
  <si>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</si>
  <si>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</si>
  <si>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</si>
  <si>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</si>
  <si>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</si>
  <si>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</si>
  <si>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</si>
  <si>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</si>
  <si>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</si>
  <si>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</si>
  <si>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</si>
  <si>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</si>
  <si>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</si>
  <si>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</si>
  <si>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</si>
  <si>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</si>
  <si>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</si>
  <si>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</si>
  <si>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</si>
  <si>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</si>
  <si>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</si>
  <si>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</si>
  <si>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</si>
  <si>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</si>
  <si>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</si>
  <si>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</si>
  <si>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</si>
  <si>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</si>
  <si>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</si>
  <si>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</si>
  <si>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</si>
  <si>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</si>
  <si>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</si>
  <si>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</si>
  <si>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</si>
  <si>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</si>
  <si>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</si>
  <si>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</si>
  <si>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</si>
  <si>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</si>
  <si>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</si>
  <si>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</si>
  <si>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</si>
  <si>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</si>
  <si>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</si>
  <si>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</si>
  <si>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</si>
  <si>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</si>
  <si>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</si>
  <si>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</si>
  <si>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</si>
  <si>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</si>
  <si>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</si>
  <si>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</si>
  <si>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</si>
  <si>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</si>
  <si>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</si>
  <si>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</si>
  <si>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</si>
  <si>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</si>
  <si>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</si>
  <si>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</si>
  <si>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</si>
  <si>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</si>
  <si>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</si>
  <si>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</si>
  <si>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</si>
  <si>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</si>
  <si>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</si>
  <si>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</si>
  <si>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</si>
  <si>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</si>
  <si>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</si>
  <si>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</si>
  <si>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</si>
  <si>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</si>
  <si>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</si>
  <si>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</si>
  <si>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</si>
  <si>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</si>
  <si>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</si>
  <si>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</si>
  <si>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</si>
  <si>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</si>
  <si>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</si>
  <si>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</si>
  <si>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</si>
  <si>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</si>
  <si>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</si>
  <si>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</si>
  <si>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</si>
  <si>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</si>
  <si>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</si>
  <si>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</si>
  <si>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</si>
  <si>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</si>
  <si>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</si>
  <si>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</si>
  <si>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</si>
  <si>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</si>
  <si>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</si>
  <si>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</si>
  <si>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</si>
  <si>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</si>
  <si>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</si>
  <si>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</si>
  <si>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</si>
  <si>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</si>
  <si>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</si>
  <si>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</si>
  <si>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</si>
  <si>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</si>
  <si>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</si>
  <si>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</si>
  <si>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</si>
  <si>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</si>
  <si>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</si>
  <si>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</si>
  <si>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</si>
  <si>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</si>
  <si>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</si>
  <si>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</si>
  <si>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</si>
  <si>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</si>
  <si>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</si>
  <si>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</si>
  <si>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</si>
  <si>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</si>
  <si>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</si>
  <si>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</si>
  <si>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</si>
  <si>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</si>
  <si>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</si>
  <si>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</si>
  <si>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</si>
  <si>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</si>
  <si>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</si>
  <si>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</si>
  <si>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</si>
  <si>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</si>
  <si>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</si>
  <si>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</si>
  <si>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</si>
  <si>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</si>
  <si>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</si>
  <si>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</si>
  <si>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</si>
  <si>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</si>
  <si>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</si>
  <si>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</si>
  <si>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</si>
  <si>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</si>
  <si>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</si>
  <si>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</si>
  <si>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</si>
  <si>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</si>
  <si>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</si>
  <si>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</si>
  <si>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</si>
  <si>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</si>
  <si>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</si>
  <si>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</si>
  <si>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</si>
  <si>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</si>
  <si>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</si>
  <si>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</si>
  <si>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</si>
  <si>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</si>
  <si>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</si>
  <si>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</si>
  <si>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</si>
  <si>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</si>
  <si>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</si>
  <si>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</si>
  <si>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</si>
  <si>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</si>
  <si>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</si>
  <si>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</si>
  <si>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</si>
  <si>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</si>
  <si>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</si>
  <si>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</si>
  <si>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</si>
  <si>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</si>
  <si>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</si>
  <si>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</si>
  <si>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</si>
  <si>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</si>
  <si>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</si>
  <si>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</si>
  <si>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</si>
  <si>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</si>
  <si>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</si>
  <si>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</si>
  <si>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</si>
  <si>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</si>
  <si>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</si>
  <si>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</si>
  <si>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</si>
  <si>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</si>
  <si>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</si>
  <si>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</si>
  <si>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</si>
  <si>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</si>
  <si>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</si>
  <si>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</si>
  <si>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</si>
  <si>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</si>
  <si>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</si>
  <si>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</si>
  <si>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</si>
  <si>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</si>
  <si>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</si>
  <si>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</si>
  <si>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</si>
  <si>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</si>
  <si>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</si>
  <si>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</si>
  <si>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</si>
  <si>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</si>
  <si>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</si>
  <si>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</si>
  <si>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</si>
  <si>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</si>
  <si>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</si>
  <si>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</si>
  <si>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</si>
  <si>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</si>
  <si>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</si>
  <si>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</si>
  <si>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</si>
  <si>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</si>
  <si>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</si>
  <si>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</si>
  <si>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</si>
  <si>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</si>
  <si>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</si>
  <si>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</si>
  <si>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</si>
  <si>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</si>
  <si>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</si>
  <si>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</si>
  <si>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</si>
  <si>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</si>
  <si>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</si>
  <si>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</si>
  <si>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</si>
  <si>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</si>
  <si>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</si>
  <si>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</si>
  <si>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</si>
  <si>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</si>
  <si>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</si>
  <si>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</si>
  <si>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</si>
  <si>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</si>
  <si>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</si>
  <si>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</si>
  <si>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</si>
  <si>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</si>
  <si>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</si>
  <si>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</si>
  <si>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</si>
  <si>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</si>
  <si>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</si>
  <si>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</si>
  <si>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</si>
  <si>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</si>
  <si>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</si>
  <si>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</si>
  <si>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</si>
  <si>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</si>
  <si>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</si>
  <si>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</si>
  <si>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</si>
  <si>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</si>
  <si>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</si>
  <si>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</si>
  <si>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</si>
  <si>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</si>
  <si>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</si>
  <si>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</si>
  <si>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</si>
  <si>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</si>
  <si>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</si>
  <si>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</si>
  <si>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</si>
  <si>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</si>
  <si>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</si>
  <si>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</si>
  <si>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</si>
  <si>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</si>
  <si>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</si>
  <si>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</si>
  <si>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</si>
  <si>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</si>
  <si>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</si>
  <si>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</si>
  <si>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</si>
  <si>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</si>
  <si>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</si>
  <si>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</si>
  <si>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</si>
  <si>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</si>
  <si>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</si>
  <si>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</si>
  <si>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</si>
  <si>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</si>
  <si>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</si>
  <si>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</si>
  <si>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</si>
  <si>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</si>
  <si>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</si>
  <si>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</si>
  <si>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</si>
  <si>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</si>
  <si>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</si>
  <si>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</si>
  <si>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</si>
  <si>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</si>
  <si>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</si>
  <si>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</si>
  <si>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</si>
  <si>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</si>
  <si>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</si>
  <si>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</si>
  <si>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</si>
  <si>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</si>
  <si>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</si>
  <si>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</si>
  <si>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</si>
  <si>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</si>
  <si>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</si>
  <si>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</si>
  <si>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</si>
  <si>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</si>
  <si>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</si>
  <si>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</si>
  <si>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</si>
  <si>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</si>
  <si>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</si>
  <si>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</si>
  <si>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</si>
  <si>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</si>
  <si>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</si>
  <si>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</si>
  <si>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</si>
  <si>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</si>
  <si>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</si>
  <si>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</si>
  <si>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</si>
  <si>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</si>
  <si>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</si>
  <si>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</si>
  <si>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</si>
  <si>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</si>
  <si>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</si>
  <si>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</si>
  <si>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</si>
  <si>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</si>
  <si>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</si>
  <si>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</si>
  <si>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</si>
  <si>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</si>
  <si>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</si>
  <si>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</si>
  <si>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</si>
  <si>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</si>
  <si>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</si>
  <si>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</si>
  <si>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</si>
  <si>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</si>
  <si>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</si>
  <si>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</si>
  <si>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</si>
  <si>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</si>
  <si>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</si>
  <si>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</si>
  <si>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</si>
  <si>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</si>
  <si>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</si>
  <si>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</si>
  <si>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</si>
  <si>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</si>
  <si>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</si>
  <si>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</si>
  <si>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</si>
  <si>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</si>
  <si>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</si>
  <si>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</si>
  <si>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</si>
  <si>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</si>
  <si>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</si>
  <si>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</si>
  <si>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</si>
  <si>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</si>
  <si>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</si>
  <si>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</si>
  <si>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</si>
  <si>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</si>
  <si>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</si>
  <si>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</si>
  <si>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</si>
  <si>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</si>
  <si>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</si>
  <si>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</si>
  <si>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</si>
  <si>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</si>
  <si>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</si>
  <si>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</si>
  <si>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</si>
  <si>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</si>
  <si>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</si>
  <si>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</si>
  <si>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</si>
  <si>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</si>
  <si>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</si>
  <si>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</si>
  <si>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</si>
  <si>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</si>
  <si>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</si>
  <si>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</si>
  <si>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</si>
  <si>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</si>
  <si>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</si>
  <si>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</si>
  <si>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</si>
  <si>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</si>
  <si>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</si>
  <si>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</si>
  <si>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</si>
  <si>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</si>
  <si>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</si>
  <si>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</si>
  <si>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</si>
  <si>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</si>
  <si>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</si>
  <si>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</si>
  <si>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</si>
  <si>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</si>
  <si>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</si>
  <si>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</si>
  <si>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</si>
  <si>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</si>
  <si>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</si>
  <si>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</si>
  <si>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</si>
  <si>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</si>
  <si>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</si>
  <si>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</si>
  <si>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</si>
  <si>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</si>
  <si>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</si>
  <si>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</si>
  <si>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</si>
  <si>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</si>
  <si>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</si>
  <si>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</si>
  <si>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</si>
  <si>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</si>
  <si>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</si>
  <si>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</si>
  <si>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</si>
  <si>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</si>
  <si>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</si>
  <si>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</si>
  <si>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</si>
  <si>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</si>
  <si>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</si>
  <si>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</si>
  <si>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</si>
  <si>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</si>
  <si>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</si>
  <si>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</si>
  <si>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</si>
  <si>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</si>
  <si>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</si>
  <si>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</si>
  <si>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</si>
  <si>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</si>
  <si>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</si>
  <si>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</si>
  <si>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</si>
  <si>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</si>
  <si>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</si>
  <si>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</si>
  <si>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</si>
  <si>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</si>
  <si>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</si>
  <si>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</si>
  <si>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</si>
  <si>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</si>
  <si>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</si>
  <si>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</si>
  <si>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</si>
  <si>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</si>
  <si>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</si>
  <si>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</si>
  <si>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</si>
  <si>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</si>
  <si>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</si>
  <si>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</si>
  <si>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</si>
  <si>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</si>
  <si>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</si>
  <si>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</si>
  <si>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</si>
  <si>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</si>
  <si>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</si>
  <si>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</si>
  <si>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</si>
  <si>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</si>
  <si>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</si>
  <si>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</si>
  <si>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</si>
  <si>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</si>
  <si>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</si>
  <si>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</si>
  <si>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</si>
  <si>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</si>
  <si>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</si>
  <si>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</si>
  <si>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</si>
  <si>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</si>
  <si>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</si>
  <si>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</si>
  <si>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</si>
  <si>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</si>
  <si>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</si>
  <si>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</si>
  <si>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</si>
  <si>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</si>
  <si>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</si>
  <si>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</si>
  <si>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</si>
  <si>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</si>
  <si>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</si>
  <si>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</si>
  <si>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</si>
  <si>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</si>
  <si>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</si>
  <si>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</si>
  <si>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</si>
  <si>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</si>
  <si>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</si>
  <si>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</si>
  <si>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</si>
  <si>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</si>
  <si>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</si>
  <si>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</si>
  <si>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</si>
  <si>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</si>
  <si>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</si>
  <si>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</si>
  <si>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</si>
  <si>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</si>
  <si>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</si>
  <si>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</si>
  <si>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</si>
  <si>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</si>
  <si>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</si>
  <si>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</si>
  <si>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</si>
  <si>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</si>
  <si>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</si>
  <si>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</si>
  <si>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</si>
  <si>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</si>
  <si>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</si>
  <si>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</si>
  <si>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</si>
  <si>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</si>
  <si>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</si>
  <si>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</si>
  <si>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</si>
  <si>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</si>
  <si>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</si>
  <si>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</si>
  <si>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</si>
  <si>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</si>
  <si>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</si>
  <si>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</si>
  <si>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</si>
  <si>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</si>
  <si>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</si>
  <si>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</si>
  <si>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</si>
  <si>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</si>
  <si>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</si>
  <si>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</si>
  <si>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</si>
  <si>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</si>
  <si>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</si>
  <si>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</si>
  <si>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</si>
  <si>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</si>
  <si>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</si>
  <si>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</si>
  <si>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</si>
  <si>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</si>
  <si>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</si>
  <si>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</si>
  <si>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</si>
  <si>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</si>
  <si>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</si>
  <si>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</si>
  <si>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</si>
  <si>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</si>
  <si>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</si>
  <si>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</si>
  <si>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</si>
  <si>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</si>
  <si>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</si>
  <si>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</si>
  <si>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</si>
  <si>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</si>
  <si>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</si>
  <si>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</si>
  <si>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</si>
  <si>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</si>
  <si>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</si>
  <si>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</si>
  <si>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</si>
  <si>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</si>
  <si>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</si>
  <si>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</si>
  <si>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</si>
  <si>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</si>
  <si>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</si>
  <si>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</si>
  <si>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</si>
  <si>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</si>
  <si>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</si>
  <si>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</si>
  <si>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</si>
  <si>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</si>
  <si>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</si>
  <si>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</si>
  <si>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</si>
  <si>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</si>
  <si>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</si>
  <si>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</si>
  <si>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</si>
  <si>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</si>
  <si>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</si>
  <si>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</si>
  <si>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</si>
  <si>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</si>
  <si>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</si>
  <si>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</si>
  <si>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</si>
  <si>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</si>
  <si>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</si>
  <si>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</si>
  <si>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</si>
  <si>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</si>
  <si>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</si>
  <si>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</si>
  <si>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</si>
  <si>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</si>
  <si>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</si>
  <si>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</si>
  <si>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</si>
  <si>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</si>
  <si>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</si>
  <si>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</si>
  <si>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</si>
  <si>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</si>
  <si>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</si>
  <si>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</si>
  <si>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</si>
  <si>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</si>
  <si>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</si>
  <si>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</si>
  <si>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</si>
  <si>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</si>
  <si>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</si>
  <si>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</si>
  <si>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</si>
  <si>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</si>
  <si>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</si>
  <si>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</si>
  <si>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</si>
  <si>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</si>
  <si>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</si>
  <si>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</si>
  <si>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</si>
  <si>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</si>
  <si>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</si>
  <si>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</si>
  <si>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</si>
  <si>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</si>
  <si>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</si>
  <si>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</si>
  <si>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</si>
  <si>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</si>
  <si>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</si>
  <si>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</si>
  <si>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</si>
  <si>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</si>
  <si>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</si>
  <si>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</si>
  <si>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</si>
  <si>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</si>
  <si>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</si>
  <si>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</si>
  <si>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</si>
  <si>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</si>
  <si>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</si>
  <si>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</si>
  <si>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</si>
  <si>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</si>
  <si>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</si>
  <si>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</si>
  <si>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</si>
  <si>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</si>
  <si>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</si>
  <si>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</si>
  <si>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</si>
  <si>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</si>
  <si>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</si>
  <si>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</si>
  <si>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</si>
  <si>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</si>
  <si>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</si>
  <si>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</si>
  <si>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</si>
  <si>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</si>
  <si>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</si>
  <si>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</si>
  <si>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</si>
  <si>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</si>
  <si>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</si>
  <si>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</si>
  <si>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</si>
  <si>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</si>
  <si>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</si>
  <si>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</si>
  <si>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</si>
  <si>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</si>
  <si>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</si>
  <si>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</si>
  <si>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</si>
  <si>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</si>
  <si>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</si>
  <si>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</si>
  <si>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</si>
  <si>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</si>
  <si>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</si>
  <si>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</si>
  <si>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</si>
  <si>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</si>
  <si>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</si>
  <si>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</si>
  <si>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</si>
  <si>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</si>
  <si>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</si>
  <si>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</si>
  <si>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</si>
  <si>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</si>
  <si>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</si>
  <si>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</si>
  <si>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</si>
  <si>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</si>
  <si>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</si>
  <si>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</si>
  <si>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</si>
  <si>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</si>
  <si>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</si>
  <si>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</si>
  <si>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</si>
  <si>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</si>
  <si>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</si>
  <si>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</si>
  <si>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</si>
  <si>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</si>
  <si>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</si>
  <si>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</si>
  <si>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</si>
  <si>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</si>
  <si>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</si>
  <si>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</si>
  <si>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</si>
  <si>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</si>
  <si>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</si>
  <si>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</si>
  <si>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</si>
  <si>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</si>
  <si>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</si>
  <si>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</si>
  <si>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</si>
  <si>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</si>
  <si>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</si>
  <si>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</si>
  <si>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</si>
  <si>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</si>
  <si>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</si>
  <si>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</si>
  <si>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</si>
  <si>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</si>
  <si>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</si>
  <si>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</si>
  <si>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</si>
  <si>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</si>
  <si>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</si>
  <si>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</si>
  <si>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</si>
  <si>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</si>
  <si>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</si>
  <si>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</si>
  <si>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</si>
  <si>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</si>
  <si>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</si>
  <si>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</si>
  <si>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</si>
  <si>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</si>
  <si>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</si>
  <si>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</si>
  <si>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</si>
  <si>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</si>
  <si>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</si>
  <si>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</si>
  <si>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</si>
  <si>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</si>
  <si>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</si>
  <si>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</si>
  <si>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</si>
  <si>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</si>
  <si>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</si>
  <si>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</si>
  <si>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</si>
  <si>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</si>
  <si>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</si>
  <si>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</si>
  <si>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</si>
  <si>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</si>
  <si>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</si>
  <si>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</si>
  <si>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</si>
  <si>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</si>
  <si>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</si>
  <si>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</si>
  <si>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</si>
  <si>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</si>
  <si>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</si>
  <si>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</si>
  <si>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</si>
  <si>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</si>
  <si>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</si>
  <si>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</si>
  <si>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</si>
  <si>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</si>
  <si>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</si>
  <si>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</si>
  <si>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</si>
  <si>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</si>
  <si>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</si>
  <si>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</si>
  <si>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</si>
  <si>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</si>
  <si>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</si>
  <si>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</si>
  <si>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</si>
  <si>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</si>
  <si>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</si>
  <si>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</si>
  <si>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</si>
  <si>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</si>
  <si>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</si>
  <si>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</si>
  <si>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</si>
  <si>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</si>
  <si>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</si>
  <si>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</si>
  <si>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</si>
  <si>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</si>
  <si>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</si>
  <si>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</si>
  <si>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</si>
  <si>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</si>
  <si>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</si>
  <si>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</si>
  <si>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</si>
  <si>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</si>
  <si>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</si>
  <si>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</si>
  <si>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</si>
  <si>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</si>
  <si>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</si>
  <si>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</si>
  <si>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</si>
  <si>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</si>
  <si>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</si>
  <si>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</si>
  <si>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</si>
  <si>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</si>
  <si>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</si>
  <si>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</si>
  <si>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</si>
  <si>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</si>
  <si>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</si>
  <si>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</si>
  <si>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</si>
  <si>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</si>
  <si>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</si>
  <si>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</si>
  <si>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</si>
  <si>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</si>
  <si>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</si>
  <si>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</si>
  <si>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</si>
  <si>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</si>
  <si>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</si>
  <si>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</si>
  <si>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</si>
  <si>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</si>
  <si>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</si>
  <si>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</si>
  <si>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</si>
  <si>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</si>
  <si>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</si>
  <si>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</si>
  <si>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</si>
  <si>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</si>
  <si>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</si>
  <si>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</si>
  <si>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</si>
  <si>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</si>
  <si>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</si>
  <si>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</si>
  <si>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</si>
  <si>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</si>
  <si>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</si>
  <si>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</si>
  <si>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</si>
  <si>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</si>
  <si>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</si>
  <si>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</si>
  <si>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</si>
  <si>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</si>
  <si>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</si>
  <si>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</si>
  <si>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</si>
  <si>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</si>
  <si>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</si>
  <si>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</si>
  <si>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</si>
  <si>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</si>
  <si>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</si>
  <si>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</si>
  <si>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</si>
  <si>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</si>
  <si>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</si>
  <si>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</si>
  <si>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</si>
  <si>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</si>
  <si>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</si>
  <si>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</si>
  <si>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</si>
  <si>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</si>
  <si>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</si>
  <si>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</si>
  <si>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</si>
  <si>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</si>
  <si>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</si>
  <si>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</si>
  <si>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</si>
  <si>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</si>
  <si>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</si>
  <si>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</si>
  <si>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</si>
  <si>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</si>
  <si>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</si>
  <si>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</si>
  <si>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</si>
  <si>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</si>
  <si>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</si>
  <si>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</si>
  <si>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</si>
  <si>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</si>
  <si>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</si>
  <si>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</si>
  <si>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</si>
  <si>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</si>
  <si>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</si>
  <si>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</si>
  <si>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</si>
  <si>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</si>
  <si>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</si>
  <si>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</si>
  <si>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</si>
  <si>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</si>
  <si>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</si>
  <si>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</si>
  <si>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</si>
  <si>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</si>
  <si>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</si>
  <si>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</si>
  <si>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</si>
  <si>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</si>
  <si>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</si>
  <si>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</si>
  <si>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</si>
  <si>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</si>
  <si>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</si>
  <si>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</si>
  <si>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</si>
  <si>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</si>
  <si>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</si>
  <si>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</si>
  <si>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</si>
  <si>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</si>
  <si>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</si>
  <si>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</si>
  <si>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</si>
  <si>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</si>
  <si>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</si>
  <si>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</si>
  <si>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</si>
  <si>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</si>
  <si>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</si>
  <si>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</si>
  <si>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</si>
  <si>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</si>
  <si>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</si>
  <si>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</si>
  <si>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</si>
  <si>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</si>
  <si>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</si>
  <si>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</si>
  <si>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</si>
  <si>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</si>
  <si>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</si>
  <si>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</si>
  <si>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</si>
  <si>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</si>
  <si>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</si>
  <si>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</si>
  <si>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</si>
  <si>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</si>
  <si>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</si>
  <si>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</si>
  <si>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</si>
  <si>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</si>
  <si>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</si>
  <si>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</si>
  <si>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</si>
  <si>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</si>
  <si>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</si>
  <si>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</si>
  <si>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</si>
  <si>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</si>
  <si>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</si>
  <si>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</si>
  <si>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</si>
  <si>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</si>
  <si>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</si>
  <si>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</si>
  <si>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</si>
  <si>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</si>
  <si>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</si>
  <si>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</si>
  <si>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</si>
  <si>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</si>
  <si>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</si>
  <si>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</si>
  <si>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</si>
  <si>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</si>
  <si>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</si>
  <si>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</si>
  <si>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</si>
  <si>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</si>
  <si>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</si>
  <si>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</si>
  <si>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</si>
  <si>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</si>
  <si>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</si>
  <si>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</si>
  <si>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</si>
  <si>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</si>
  <si>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</si>
  <si>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</si>
  <si>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</si>
  <si>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</si>
  <si>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</si>
  <si>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</si>
  <si>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</si>
  <si>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</si>
  <si>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</si>
  <si>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</si>
  <si>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</si>
  <si>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</si>
  <si>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</si>
  <si>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</si>
  <si>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</si>
  <si>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</si>
  <si>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</si>
  <si>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</si>
  <si>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</si>
  <si>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</si>
  <si>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</si>
  <si>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</si>
  <si>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</si>
  <si>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</si>
  <si>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</si>
  <si>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</si>
  <si>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</si>
  <si>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</si>
  <si>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</si>
  <si>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</si>
  <si>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</si>
  <si>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</si>
  <si>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</si>
  <si>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</si>
  <si>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</si>
  <si>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</si>
  <si>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</si>
  <si>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</si>
  <si>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</si>
  <si>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</si>
  <si>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</si>
  <si>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</si>
  <si>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</si>
  <si>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</si>
  <si>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</si>
  <si>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</si>
  <si>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</si>
  <si>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</si>
  <si>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</si>
  <si>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</si>
  <si>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</si>
  <si>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</si>
  <si>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</si>
  <si>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</si>
  <si>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</si>
  <si>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</si>
  <si>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</si>
  <si>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</si>
  <si>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</si>
  <si>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</si>
  <si>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</si>
  <si>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</si>
  <si>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</si>
  <si>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</si>
  <si>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</si>
  <si>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</si>
  <si>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</si>
  <si>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</si>
  <si>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</si>
  <si>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</si>
  <si>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</si>
  <si>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</si>
  <si>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</si>
  <si>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</si>
  <si>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</si>
  <si>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</si>
  <si>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</si>
  <si>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</si>
  <si>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</si>
  <si>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</si>
  <si>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</si>
  <si>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</si>
  <si>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</si>
  <si>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</si>
  <si>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</si>
  <si>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</si>
  <si>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</si>
  <si>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</si>
  <si>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</si>
  <si>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</si>
  <si>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</si>
  <si>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</si>
  <si>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</si>
  <si>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</si>
  <si>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</si>
  <si>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</si>
  <si>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</si>
  <si>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</si>
  <si>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</si>
  <si>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</si>
  <si>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</si>
  <si>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</si>
  <si>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</si>
  <si>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</si>
  <si>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</si>
  <si>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</si>
  <si>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</si>
  <si>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</si>
  <si>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</si>
  <si>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</si>
  <si>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</si>
  <si>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</si>
  <si>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</si>
  <si>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</si>
  <si>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</si>
  <si>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</si>
  <si>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</si>
  <si>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</si>
  <si>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</si>
  <si>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</si>
  <si>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</si>
  <si>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</si>
  <si>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</si>
  <si>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</si>
  <si>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</si>
  <si>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</si>
  <si>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</si>
  <si>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</si>
  <si>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</si>
  <si>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</si>
  <si>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</si>
  <si>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</si>
  <si>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</si>
  <si>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</si>
  <si>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</si>
  <si>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</si>
  <si>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</si>
  <si>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</si>
  <si>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</si>
  <si>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</si>
  <si>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</si>
  <si>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</si>
  <si>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</si>
  <si>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</si>
  <si>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</si>
  <si>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</si>
  <si>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</si>
  <si>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</si>
  <si>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</si>
  <si>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</si>
  <si>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</si>
  <si>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</si>
  <si>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</si>
  <si>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</si>
  <si>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</si>
  <si>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</si>
  <si>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</si>
  <si>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</si>
  <si>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</si>
  <si>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</si>
  <si>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</si>
  <si>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</si>
  <si>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</si>
  <si>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</si>
  <si>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</si>
  <si>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</si>
  <si>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</si>
  <si>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</si>
  <si>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</si>
  <si>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</si>
  <si>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</si>
  <si>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</si>
  <si>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</si>
  <si>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</si>
  <si>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</si>
  <si>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</si>
  <si>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</si>
  <si>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</si>
  <si>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</si>
  <si>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</si>
  <si>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</si>
  <si>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</si>
  <si>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</si>
  <si>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</si>
  <si>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</si>
  <si>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</si>
  <si>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</si>
  <si>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</si>
  <si>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</si>
  <si>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</si>
  <si>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</si>
  <si>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</si>
  <si>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</si>
  <si>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</si>
  <si>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</si>
  <si>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</si>
  <si>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</si>
  <si>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</si>
  <si>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</si>
  <si>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</si>
  <si>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</si>
  <si>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</si>
  <si>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</si>
  <si>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</si>
  <si>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</si>
  <si>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</si>
  <si>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</si>
  <si>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</si>
  <si>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</si>
  <si>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</si>
  <si>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</si>
  <si>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</si>
  <si>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</si>
  <si>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</si>
  <si>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</si>
  <si>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</si>
  <si>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</si>
  <si>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</si>
  <si>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</si>
  <si>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</si>
  <si>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</si>
  <si>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</si>
  <si>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</si>
  <si>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</si>
  <si>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</si>
  <si>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</si>
  <si>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</si>
  <si>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</si>
  <si>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</si>
  <si>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</si>
  <si>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</si>
  <si>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</si>
  <si>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</si>
  <si>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</si>
  <si>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</si>
  <si>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</si>
  <si>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</si>
  <si>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</si>
  <si>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</si>
  <si>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</si>
  <si>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</si>
  <si>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</si>
  <si>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</si>
  <si>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</si>
  <si>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</si>
  <si>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</si>
  <si>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</si>
  <si>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</si>
  <si>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</si>
  <si>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</si>
  <si>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</si>
  <si>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</si>
  <si>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</si>
  <si>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</si>
  <si>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</si>
  <si>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</si>
  <si>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</si>
  <si>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</si>
  <si>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</si>
  <si>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</si>
  <si>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</si>
  <si>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</si>
  <si>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</si>
  <si>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</si>
  <si>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</si>
  <si>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</si>
  <si>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</si>
  <si>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</si>
  <si>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</si>
  <si>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</si>
  <si>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</si>
  <si>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</si>
  <si>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</si>
  <si>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</si>
  <si>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</si>
  <si>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</si>
  <si>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</si>
  <si>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</si>
  <si>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</si>
  <si>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</si>
  <si>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</si>
  <si>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</si>
  <si>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</si>
  <si>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</si>
  <si>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</si>
  <si>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</si>
  <si>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</si>
  <si>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</si>
  <si>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</si>
  <si>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</si>
  <si>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</si>
  <si>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</si>
  <si>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</si>
  <si>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</si>
  <si>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</si>
  <si>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</si>
  <si>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</si>
  <si>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</si>
  <si>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</si>
  <si>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</si>
  <si>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</si>
  <si>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</si>
  <si>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</si>
  <si>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</si>
  <si>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</si>
  <si>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</si>
  <si>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</si>
  <si>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</si>
  <si>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</si>
  <si>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</si>
  <si>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</si>
  <si>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</si>
  <si>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</si>
  <si>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</si>
  <si>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</si>
  <si>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</si>
  <si>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</si>
  <si>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</si>
  <si>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</si>
  <si>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</si>
  <si>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</si>
  <si>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</si>
  <si>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</si>
  <si>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</si>
  <si>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</si>
  <si>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</si>
  <si>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</si>
  <si>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</si>
  <si>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</si>
  <si>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</si>
  <si>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</si>
  <si>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</si>
  <si>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</si>
  <si>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</si>
  <si>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</si>
  <si>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</si>
  <si>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</si>
  <si>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</si>
  <si>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</si>
  <si>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</si>
  <si>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</si>
  <si>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</si>
  <si>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</si>
  <si>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</si>
  <si>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</si>
  <si>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</si>
  <si>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</si>
  <si>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</si>
  <si>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</si>
  <si>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</si>
  <si>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</si>
  <si>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</si>
  <si>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</si>
  <si>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</si>
  <si>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</si>
  <si>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</si>
  <si>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</si>
  <si>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</si>
  <si>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</si>
  <si>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</si>
  <si>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</si>
  <si>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</si>
  <si>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</si>
  <si>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</si>
  <si>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</si>
  <si>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</si>
  <si>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</si>
  <si>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</si>
  <si>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</si>
  <si>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</si>
  <si>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</si>
  <si>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</si>
  <si>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</si>
  <si>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</si>
  <si>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</si>
  <si>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</si>
  <si>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</si>
  <si>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</si>
  <si>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</si>
  <si>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</si>
  <si>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</si>
  <si>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</si>
  <si>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</si>
  <si>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</si>
  <si>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</si>
  <si>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</si>
  <si>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</si>
  <si>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</si>
  <si>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</si>
  <si>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</si>
  <si>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</si>
  <si>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</si>
  <si>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</si>
  <si>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</si>
  <si>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</si>
  <si>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</si>
  <si>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</si>
  <si>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</si>
  <si>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</si>
  <si>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</si>
  <si>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</si>
  <si>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</si>
  <si>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</si>
  <si>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</si>
  <si>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</si>
  <si>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</si>
  <si>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</si>
  <si>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</si>
  <si>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</si>
  <si>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</si>
  <si>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</si>
  <si>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</si>
  <si>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</si>
  <si>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</si>
  <si>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</si>
  <si>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</si>
  <si>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</si>
  <si>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</si>
  <si>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</si>
  <si>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</si>
  <si>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</si>
  <si>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</si>
  <si>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</si>
  <si>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</si>
  <si>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</si>
  <si>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</si>
  <si>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</si>
  <si>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</si>
  <si>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</si>
  <si>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</si>
  <si>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</si>
  <si>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</si>
  <si>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</si>
  <si>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</si>
  <si>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</si>
  <si>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</si>
  <si>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</si>
  <si>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</si>
  <si>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</si>
  <si>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</si>
  <si>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</si>
  <si>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</si>
  <si>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</si>
  <si>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</si>
  <si>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</si>
  <si>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</si>
  <si>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</si>
  <si>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</si>
  <si>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</si>
  <si>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</si>
  <si>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</si>
  <si>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</si>
  <si>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</si>
  <si>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</si>
  <si>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</si>
  <si>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</si>
  <si>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</si>
  <si>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</si>
  <si>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</si>
  <si>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</si>
  <si>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</si>
  <si>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</si>
  <si>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</si>
  <si>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</si>
  <si>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</si>
  <si>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</si>
  <si>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</si>
  <si>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</si>
  <si>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</si>
  <si>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</si>
  <si>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</si>
  <si>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</si>
  <si>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</si>
  <si>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</si>
  <si>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</si>
  <si>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</si>
  <si>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</si>
  <si>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</si>
  <si>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</si>
  <si>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</si>
  <si>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</si>
  <si>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</si>
  <si>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</si>
  <si>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</si>
  <si>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</si>
  <si>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</si>
  <si>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</si>
  <si>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</si>
  <si>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</si>
  <si>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</si>
  <si>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</si>
  <si>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</si>
  <si>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</si>
  <si>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</si>
  <si>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</si>
  <si>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</si>
  <si>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</si>
  <si>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</si>
  <si>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</si>
  <si>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</si>
  <si>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</si>
  <si>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</si>
  <si>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</si>
  <si>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</si>
  <si>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</si>
  <si>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</si>
  <si>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</si>
  <si>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</si>
  <si>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</si>
  <si>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</si>
  <si>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</si>
  <si>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</si>
  <si>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</si>
  <si>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</si>
  <si>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</si>
  <si>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</si>
  <si>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</si>
  <si>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</si>
  <si>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</si>
  <si>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</si>
  <si>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</si>
  <si>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</si>
  <si>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</si>
  <si>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</si>
  <si>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</si>
  <si>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</si>
  <si>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</si>
  <si>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</si>
  <si>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</si>
  <si>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</si>
  <si>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</si>
  <si>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</si>
  <si>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</si>
  <si>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</si>
  <si>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</si>
  <si>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</si>
  <si>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</si>
  <si>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</si>
  <si>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</si>
  <si>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</si>
  <si>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</si>
  <si>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</si>
  <si>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</si>
  <si>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</si>
  <si>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</si>
  <si>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</si>
  <si>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</si>
  <si>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</si>
  <si>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</si>
  <si>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</si>
  <si>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</si>
  <si>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</si>
  <si>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</si>
  <si>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</si>
  <si>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</si>
  <si>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</si>
  <si>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</si>
  <si>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</si>
  <si>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</si>
  <si>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</si>
  <si>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</si>
  <si>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</si>
  <si>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</si>
  <si>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</si>
  <si>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</si>
  <si>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</si>
  <si>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</si>
  <si>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</si>
  <si>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</si>
  <si>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</si>
  <si>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</si>
  <si>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</si>
  <si>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</si>
  <si>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</si>
  <si>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</si>
  <si>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</si>
  <si>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</si>
  <si>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</si>
  <si>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</si>
  <si>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</si>
  <si>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</si>
  <si>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</si>
  <si>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</si>
  <si>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</si>
  <si>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</si>
  <si>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</si>
  <si>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</si>
  <si>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</si>
  <si>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</si>
  <si>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</si>
  <si>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</si>
  <si>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</si>
  <si>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</si>
  <si>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</si>
  <si>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</si>
  <si>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</si>
  <si>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</si>
  <si>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</si>
  <si>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</si>
  <si>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</si>
  <si>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</si>
  <si>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</si>
  <si>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</si>
  <si>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</si>
  <si>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</si>
  <si>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</si>
  <si>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</si>
  <si>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</si>
  <si>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</si>
  <si>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</si>
  <si>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</si>
  <si>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</si>
  <si>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</si>
  <si>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</si>
  <si>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</si>
  <si>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</si>
  <si>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</si>
  <si>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</si>
  <si>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</si>
  <si>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</si>
  <si>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</si>
  <si>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</si>
  <si>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</si>
  <si>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</si>
  <si>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</si>
  <si>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</si>
  <si>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</si>
  <si>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</si>
  <si>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</si>
  <si>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</si>
  <si>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</si>
  <si>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</si>
  <si>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</si>
  <si>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</si>
  <si>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</si>
  <si>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</si>
  <si>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</si>
  <si>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</si>
  <si>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</si>
  <si>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</si>
  <si>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</si>
  <si>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</si>
  <si>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</si>
  <si>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</si>
  <si>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</si>
  <si>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</si>
  <si>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</si>
  <si>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</si>
  <si>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</si>
  <si>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</si>
  <si>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</si>
  <si>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</si>
  <si>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</si>
  <si>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</si>
  <si>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</si>
  <si>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</si>
  <si>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</si>
  <si>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</si>
  <si>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</si>
  <si>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</si>
  <si>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</si>
  <si>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</si>
  <si>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</si>
  <si>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</si>
  <si>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</si>
  <si>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</si>
  <si>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</si>
  <si>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</si>
  <si>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</si>
  <si>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</si>
  <si>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</si>
  <si>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</si>
  <si>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</si>
  <si>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</si>
  <si>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</si>
  <si>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</si>
  <si>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</si>
  <si>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</si>
  <si>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</si>
  <si>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</si>
  <si>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</si>
  <si>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</si>
  <si>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</si>
  <si>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</si>
  <si>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</si>
  <si>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</si>
  <si>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</si>
  <si>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</si>
  <si>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</si>
  <si>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</si>
  <si>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</si>
  <si>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</si>
  <si>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</si>
  <si>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</si>
  <si>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</si>
  <si>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</si>
  <si>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</si>
  <si>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</si>
  <si>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</si>
  <si>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</si>
  <si>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</si>
  <si>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</si>
  <si>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</si>
  <si>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</si>
  <si>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</si>
  <si>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</si>
  <si>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</si>
  <si>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</si>
  <si>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</si>
  <si>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</si>
  <si>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</si>
  <si>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</si>
  <si>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</si>
  <si>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</si>
  <si>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</si>
  <si>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</si>
  <si>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</si>
  <si>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</si>
  <si>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</si>
  <si>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</si>
  <si>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</si>
  <si>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</si>
  <si>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</si>
  <si>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</si>
  <si>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</si>
  <si>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</si>
  <si>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</si>
  <si>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</si>
  <si>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</si>
  <si>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</si>
  <si>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</si>
  <si>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</si>
  <si>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</si>
  <si>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</si>
  <si>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</si>
  <si>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</si>
  <si>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</si>
  <si>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</si>
  <si>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</si>
  <si>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</si>
  <si>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</si>
  <si>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</si>
  <si>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</si>
  <si>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</si>
  <si>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</si>
  <si>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</si>
  <si>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</si>
  <si>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</si>
  <si>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</si>
  <si>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</si>
  <si>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</si>
  <si>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</si>
  <si>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</si>
  <si>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</si>
  <si>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</si>
  <si>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</si>
  <si>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</si>
  <si>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</si>
  <si>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</si>
  <si>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</si>
  <si>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</si>
  <si>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</si>
  <si>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</si>
  <si>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</si>
  <si>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</si>
  <si>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</si>
  <si>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</si>
  <si>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</si>
  <si>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</si>
  <si>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</si>
  <si>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</si>
  <si>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</si>
  <si>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</si>
  <si>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</si>
  <si>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</si>
  <si>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</si>
  <si>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</si>
  <si>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</si>
  <si>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</si>
  <si>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</si>
  <si>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</si>
  <si>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</si>
  <si>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</si>
  <si>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</si>
  <si>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</si>
  <si>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</si>
  <si>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</si>
  <si>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</si>
  <si>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</si>
  <si>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</si>
  <si>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</si>
  <si>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</si>
  <si>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</si>
  <si>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</si>
  <si>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</si>
  <si>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</si>
  <si>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</si>
  <si>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</si>
  <si>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</si>
  <si>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</si>
  <si>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</si>
  <si>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</si>
  <si>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</si>
  <si>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</si>
  <si>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</si>
  <si>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</si>
  <si>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</si>
  <si>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</si>
  <si>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</si>
  <si>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</si>
  <si>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</si>
  <si>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</si>
  <si>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</si>
  <si>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</si>
  <si>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</si>
  <si>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</si>
  <si>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</si>
  <si>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</si>
  <si>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</si>
  <si>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</si>
  <si>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</si>
  <si>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</si>
  <si>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</si>
  <si>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</si>
  <si>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</si>
  <si>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</si>
  <si>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</si>
  <si>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</si>
  <si>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</si>
  <si>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</si>
  <si>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</si>
  <si>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</si>
  <si>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</si>
  <si>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</si>
  <si>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</si>
  <si>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</si>
  <si>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</si>
  <si>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</si>
  <si>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</si>
  <si>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</si>
  <si>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</si>
  <si>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</si>
  <si>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</si>
  <si>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</si>
  <si>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</si>
  <si>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</si>
  <si>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</si>
  <si>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</si>
  <si>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</si>
  <si>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</si>
  <si>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</si>
  <si>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</si>
  <si>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</si>
  <si>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</si>
  <si>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</si>
  <si>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</si>
  <si>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</si>
  <si>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</si>
  <si>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</si>
  <si>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</si>
  <si>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</si>
  <si>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</si>
  <si>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</si>
  <si>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</si>
  <si>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</si>
  <si>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</si>
  <si>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</si>
  <si>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</si>
  <si>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</si>
  <si>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</si>
  <si>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</si>
  <si>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</si>
  <si>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</si>
  <si>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</si>
  <si>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</si>
  <si>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</si>
  <si>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</si>
  <si>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</si>
  <si>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</si>
  <si>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</si>
  <si>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</si>
  <si>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</si>
  <si>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</si>
  <si>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</si>
  <si>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</si>
  <si>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</si>
  <si>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</si>
  <si>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</si>
  <si>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</si>
  <si>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</si>
  <si>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</si>
  <si>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</si>
  <si>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</si>
  <si>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</si>
  <si>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</si>
  <si>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</si>
  <si>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</si>
  <si>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</si>
  <si>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</si>
  <si>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</si>
  <si>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</si>
  <si>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</si>
  <si>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</si>
  <si>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</si>
  <si>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</si>
  <si>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</si>
  <si>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</si>
  <si>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</si>
  <si>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</si>
  <si>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</si>
  <si>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</si>
  <si>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</si>
  <si>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</si>
  <si>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</si>
  <si>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</si>
  <si>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</si>
  <si>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</si>
  <si>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</si>
  <si>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</si>
  <si>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</si>
  <si>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</si>
  <si>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</si>
  <si>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</si>
  <si>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</si>
  <si>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</si>
  <si>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</si>
  <si>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</si>
  <si>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</si>
  <si>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</si>
  <si>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</si>
  <si>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</si>
  <si>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</si>
  <si>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</si>
  <si>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</si>
  <si>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</si>
  <si>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</si>
  <si>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</si>
  <si>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</si>
  <si>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</si>
  <si>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</si>
  <si>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</si>
  <si>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</si>
  <si>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</si>
  <si>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</si>
  <si>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</si>
  <si>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</si>
  <si>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</si>
  <si>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</si>
  <si>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</si>
  <si>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</si>
  <si>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</si>
  <si>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</si>
  <si>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</si>
  <si>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</si>
  <si>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</si>
  <si>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</si>
  <si>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</si>
  <si>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</si>
  <si>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</si>
  <si>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</si>
  <si>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</si>
  <si>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</si>
  <si>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</si>
  <si>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</si>
  <si>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</si>
  <si>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</si>
  <si>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</si>
  <si>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</si>
  <si>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</si>
  <si>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</si>
  <si>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</si>
  <si>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</si>
  <si>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</si>
  <si>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</si>
  <si>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</si>
  <si>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</si>
  <si>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</si>
  <si>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</si>
  <si>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</si>
  <si>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</si>
  <si>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</si>
  <si>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</si>
  <si>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</si>
  <si>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</si>
  <si>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</si>
  <si>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</si>
  <si>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</si>
  <si>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</si>
  <si>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</si>
  <si>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</si>
  <si>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</si>
  <si>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</si>
  <si>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</si>
  <si>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</si>
  <si>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</si>
  <si>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</si>
  <si>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</si>
  <si>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</si>
  <si>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</si>
  <si>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</si>
  <si>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</si>
  <si>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</si>
  <si>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</si>
  <si>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</si>
  <si>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</si>
  <si>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</si>
  <si>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</si>
  <si>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</si>
  <si>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</si>
  <si>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</si>
  <si>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</si>
  <si>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</si>
  <si>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</si>
  <si>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</si>
  <si>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</si>
  <si>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</si>
  <si>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</si>
  <si>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</si>
  <si>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</si>
  <si>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</si>
  <si>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</si>
  <si>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</si>
  <si>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</si>
  <si>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</si>
  <si>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</si>
  <si>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</si>
  <si>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</si>
  <si>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</si>
  <si>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</si>
  <si>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</si>
  <si>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</si>
  <si>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</si>
  <si>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</si>
  <si>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</si>
  <si>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</si>
  <si>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</si>
  <si>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</si>
  <si>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</si>
  <si>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</si>
  <si>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</si>
  <si>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</si>
  <si>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</si>
  <si>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</si>
  <si>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</si>
  <si>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</si>
  <si>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</si>
  <si>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</si>
  <si>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</si>
  <si>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</si>
  <si>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</si>
  <si>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</si>
  <si>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</si>
  <si>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</si>
  <si>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</si>
  <si>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</si>
  <si>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</si>
  <si>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</si>
  <si>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</si>
  <si>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</si>
  <si>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</si>
  <si>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</si>
  <si>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</si>
  <si>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</si>
  <si>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</si>
  <si>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</si>
  <si>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</si>
  <si>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</si>
  <si>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</si>
  <si>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</si>
  <si>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</si>
  <si>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</si>
  <si>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</si>
  <si>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</si>
  <si>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</si>
  <si>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</si>
  <si>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</si>
  <si>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</si>
  <si>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</si>
  <si>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</si>
  <si>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</si>
  <si>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</si>
  <si>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</si>
  <si>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</si>
  <si>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</si>
  <si>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</si>
  <si>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</si>
  <si>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</si>
  <si>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</si>
  <si>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</si>
  <si>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</si>
  <si>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</si>
  <si>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</si>
  <si>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</si>
  <si>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</si>
  <si>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</si>
  <si>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</si>
  <si>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</si>
  <si>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</si>
  <si>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</si>
  <si>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</si>
  <si>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</si>
  <si>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</si>
  <si>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</si>
  <si>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</si>
  <si>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</si>
  <si>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</si>
  <si>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</si>
  <si>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</si>
  <si>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</si>
  <si>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</si>
  <si>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</si>
  <si>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</si>
  <si>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</si>
  <si>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</si>
  <si>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</si>
  <si>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</si>
  <si>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</si>
  <si>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</si>
  <si>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</si>
  <si>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</si>
  <si>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</si>
  <si>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</si>
  <si>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</si>
  <si>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</si>
  <si>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</si>
  <si>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</si>
  <si>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</si>
  <si>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</si>
  <si>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</si>
  <si>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</si>
  <si>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</si>
  <si>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</si>
  <si>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</si>
  <si>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</si>
  <si>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</si>
  <si>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</si>
  <si>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</si>
  <si>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</si>
  <si>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</si>
  <si>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</si>
  <si>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</si>
  <si>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</si>
  <si>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</si>
  <si>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</si>
  <si>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</si>
  <si>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</si>
  <si>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</si>
  <si>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</si>
  <si>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</si>
  <si>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</si>
  <si>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</si>
  <si>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</si>
  <si>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</si>
  <si>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</si>
  <si>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</si>
  <si>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</si>
  <si>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</si>
  <si>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</si>
  <si>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</si>
  <si>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</si>
  <si>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</si>
  <si>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</si>
  <si>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</si>
  <si>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</si>
  <si>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</si>
  <si>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</si>
  <si>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</si>
  <si>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</si>
  <si>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</si>
  <si>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</si>
  <si>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</si>
  <si>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</si>
  <si>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</si>
  <si>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</si>
  <si>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</si>
  <si>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</si>
  <si>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</si>
  <si>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</si>
  <si>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</si>
  <si>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</si>
  <si>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</si>
  <si>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</si>
  <si>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</si>
  <si>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</si>
  <si>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</si>
  <si>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</si>
  <si>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</si>
  <si>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</si>
  <si>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</si>
  <si>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</si>
  <si>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</si>
  <si>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</si>
  <si>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</si>
  <si>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</si>
  <si>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</si>
  <si>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</si>
  <si>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</si>
  <si>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</si>
  <si>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</si>
  <si>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</si>
  <si>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</si>
  <si>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</si>
  <si>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</si>
  <si>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</si>
  <si>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</si>
  <si>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</si>
  <si>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</si>
  <si>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</si>
  <si>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</si>
  <si>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</si>
  <si>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</si>
  <si>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</si>
  <si>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</si>
  <si>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</si>
  <si>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</si>
  <si>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</si>
  <si>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</si>
  <si>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</si>
  <si>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</si>
  <si>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</si>
  <si>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</si>
  <si>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</si>
  <si>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</si>
  <si>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</si>
  <si>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</si>
  <si>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</si>
  <si>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</si>
  <si>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</si>
  <si>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</si>
  <si>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</si>
  <si>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</si>
  <si>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</si>
  <si>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</si>
  <si>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</si>
  <si>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</si>
  <si>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</si>
  <si>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</si>
  <si>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</si>
  <si>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</si>
  <si>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</si>
  <si>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</si>
  <si>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</si>
  <si>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</si>
  <si>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</si>
  <si>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</si>
  <si>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</si>
  <si>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</si>
  <si>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</si>
  <si>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</si>
  <si>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</si>
  <si>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</si>
  <si>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</si>
  <si>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</si>
  <si>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</si>
  <si>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</si>
  <si>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</si>
  <si>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</si>
  <si>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</si>
  <si>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</si>
  <si>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</si>
  <si>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</si>
  <si>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</si>
  <si>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</si>
  <si>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</si>
  <si>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</si>
  <si>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</si>
  <si>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</si>
  <si>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</si>
  <si>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</si>
  <si>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</si>
  <si>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</si>
  <si>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</si>
  <si>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</si>
  <si>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</si>
  <si>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</si>
  <si>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</si>
  <si>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</si>
  <si>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</si>
  <si>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</si>
  <si>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</si>
  <si>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</si>
  <si>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</si>
  <si>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</si>
  <si>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</si>
  <si>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</si>
  <si>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</si>
  <si>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</si>
  <si>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</si>
  <si>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</si>
  <si>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</si>
  <si>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</si>
  <si>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</si>
  <si>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</si>
  <si>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</si>
  <si>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</si>
  <si>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</si>
  <si>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</si>
  <si>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</si>
  <si>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</si>
  <si>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</si>
  <si>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</si>
  <si>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</si>
  <si>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</si>
  <si>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</si>
  <si>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</si>
  <si>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</si>
  <si>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</si>
  <si>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</si>
  <si>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</si>
  <si>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</si>
  <si>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</si>
  <si>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</si>
  <si>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</si>
  <si>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</si>
  <si>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</si>
  <si>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</si>
  <si>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</si>
  <si>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</si>
  <si>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</si>
  <si>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</si>
  <si>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</si>
  <si>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</si>
  <si>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</si>
  <si>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</si>
  <si>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</si>
  <si>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</si>
  <si>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</si>
  <si>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</si>
  <si>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</si>
  <si>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</si>
  <si>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</si>
  <si>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</si>
  <si>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</si>
  <si>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</si>
  <si>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</si>
  <si>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</si>
  <si>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</si>
  <si>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</si>
  <si>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</si>
  <si>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</si>
  <si>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</si>
  <si>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</si>
  <si>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</si>
  <si>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</si>
  <si>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</si>
  <si>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</si>
  <si>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</si>
  <si>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</si>
  <si>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</si>
  <si>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</si>
  <si>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</si>
  <si>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</si>
  <si>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</si>
  <si>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</si>
  <si>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</si>
  <si>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</si>
  <si>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</si>
  <si>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</si>
  <si>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</si>
  <si>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</si>
  <si>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</si>
  <si>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</si>
  <si>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</si>
  <si>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</si>
  <si>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</si>
  <si>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</si>
  <si>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</si>
  <si>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</si>
  <si>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</si>
  <si>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</si>
  <si>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</si>
  <si>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</si>
  <si>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</si>
  <si>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</si>
  <si>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</si>
  <si>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</si>
  <si>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</si>
  <si>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</si>
  <si>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</si>
  <si>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</si>
  <si>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</si>
  <si>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</si>
  <si>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</si>
  <si>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</si>
  <si>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</si>
  <si>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</si>
  <si>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</si>
  <si>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</si>
  <si>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</si>
  <si>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</si>
  <si>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</si>
  <si>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</si>
  <si>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</si>
  <si>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</si>
  <si>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</si>
  <si>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</si>
  <si>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</si>
  <si>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</si>
  <si>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</si>
  <si>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</si>
  <si>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</si>
  <si>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</si>
  <si>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</si>
  <si>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</si>
  <si>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</si>
  <si>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</si>
  <si>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</si>
  <si>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</si>
  <si>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</si>
  <si>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</si>
  <si>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</si>
  <si>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</si>
  <si>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</si>
  <si>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</si>
  <si>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</si>
  <si>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</si>
  <si>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</si>
  <si>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</si>
  <si>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</si>
  <si>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</si>
  <si>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</si>
  <si>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</si>
  <si>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</si>
  <si>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</si>
  <si>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</si>
  <si>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</si>
  <si>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</si>
  <si>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</si>
  <si>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</si>
  <si>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</si>
  <si>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</si>
  <si>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</si>
  <si>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</si>
  <si>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</si>
  <si>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</si>
  <si>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</si>
  <si>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</si>
  <si>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</si>
  <si>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</si>
  <si>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</si>
  <si>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</si>
  <si>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</si>
  <si>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</si>
  <si>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</si>
  <si>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</si>
  <si>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</si>
  <si>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</si>
  <si>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</si>
  <si>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</si>
  <si>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</si>
  <si>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</si>
  <si>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</si>
  <si>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</si>
  <si>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</si>
  <si>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</si>
  <si>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</si>
  <si>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</si>
  <si>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</si>
  <si>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</si>
  <si>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</si>
  <si>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</si>
  <si>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</si>
  <si>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</si>
  <si>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</si>
  <si>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</si>
  <si>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</si>
  <si>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</si>
  <si>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</si>
  <si>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</si>
  <si>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</si>
  <si>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</si>
  <si>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</si>
  <si>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</si>
  <si>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</si>
  <si>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</si>
  <si>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</si>
  <si>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</si>
  <si>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</si>
  <si>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</si>
  <si>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</si>
  <si>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</si>
  <si>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</si>
  <si>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</si>
  <si>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</si>
  <si>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</si>
  <si>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</si>
  <si>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</si>
  <si>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</si>
  <si>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</si>
  <si>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</si>
  <si>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</si>
  <si>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</si>
  <si>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</si>
  <si>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</si>
  <si>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</si>
  <si>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</si>
  <si>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</si>
  <si>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</si>
  <si>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</si>
  <si>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</si>
  <si>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</si>
  <si>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</si>
  <si>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</si>
  <si>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</si>
  <si>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</si>
  <si>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</si>
  <si>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</si>
  <si>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</si>
  <si>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</si>
  <si>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</si>
  <si>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</si>
  <si>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</si>
  <si>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</si>
  <si>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</si>
  <si>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</si>
  <si>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</si>
  <si>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</si>
  <si>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</si>
  <si>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</si>
  <si>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</si>
  <si>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</si>
  <si>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</si>
  <si>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</si>
  <si>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</si>
  <si>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</si>
  <si>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</si>
  <si>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</si>
  <si>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</si>
  <si>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</si>
  <si>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</si>
  <si>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</si>
  <si>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</si>
  <si>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</si>
  <si>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</si>
  <si>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</si>
  <si>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</si>
  <si>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</si>
  <si>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</si>
  <si>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</si>
  <si>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</si>
  <si>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</si>
  <si>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</si>
  <si>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</si>
  <si>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</si>
  <si>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</si>
  <si>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</si>
  <si>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</si>
  <si>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</si>
  <si>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</si>
  <si>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</si>
  <si>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</si>
  <si>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</si>
  <si>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</si>
  <si>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</si>
  <si>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</si>
  <si>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</si>
  <si>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</si>
  <si>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</si>
  <si>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</si>
  <si>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</si>
  <si>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</si>
  <si>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</si>
  <si>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</si>
  <si>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</si>
  <si>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</si>
  <si>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</si>
  <si>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</si>
  <si>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</si>
  <si>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</si>
  <si>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</si>
  <si>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</si>
  <si>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</si>
  <si>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</si>
  <si>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</si>
  <si>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</si>
  <si>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</si>
  <si>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</si>
  <si>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</si>
  <si>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</si>
  <si>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</si>
  <si>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</si>
  <si>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</si>
  <si>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</si>
  <si>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</si>
  <si>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</si>
  <si>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</si>
  <si>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</si>
  <si>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</si>
  <si>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</si>
  <si>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</si>
  <si>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</si>
  <si>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</si>
  <si>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</si>
  <si>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</si>
  <si>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</si>
  <si>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</si>
  <si>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</si>
  <si>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</si>
  <si>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</si>
  <si>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</si>
  <si>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</si>
  <si>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</si>
  <si>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</si>
  <si>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</si>
  <si>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</si>
  <si>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</si>
  <si>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</si>
  <si>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</si>
  <si>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</si>
  <si>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</si>
  <si>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</si>
  <si>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</si>
  <si>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</si>
  <si>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</si>
  <si>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</si>
  <si>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</si>
  <si>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</si>
  <si>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</si>
  <si>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</si>
  <si>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</si>
  <si>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</si>
  <si>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</si>
  <si>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</si>
  <si>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</si>
  <si>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</si>
  <si>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</si>
  <si>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</si>
  <si>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</si>
  <si>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</si>
  <si>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</si>
  <si>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</si>
  <si>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</si>
  <si>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</si>
  <si>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</si>
  <si>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</si>
  <si>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</si>
  <si>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</si>
  <si>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</si>
  <si>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</si>
  <si>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</si>
  <si>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</si>
  <si>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</si>
  <si>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</si>
  <si>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</si>
  <si>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</si>
  <si>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</si>
  <si>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</si>
  <si>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</si>
  <si>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</si>
  <si>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</si>
  <si>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</si>
  <si>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</si>
  <si>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</si>
  <si>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</si>
  <si>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</si>
  <si>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</si>
  <si>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</si>
  <si>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</si>
  <si>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</si>
  <si>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</si>
  <si>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</si>
  <si>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</si>
  <si>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</si>
  <si>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</si>
  <si>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</si>
  <si>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</si>
  <si>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</si>
  <si>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</si>
  <si>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</si>
  <si>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</si>
  <si>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</si>
  <si>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</si>
  <si>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</si>
  <si>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</si>
  <si>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</si>
  <si>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</si>
  <si>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</si>
  <si>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</si>
  <si>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</si>
  <si>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</si>
  <si>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</si>
  <si>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</si>
  <si>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</si>
  <si>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</si>
  <si>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</si>
  <si>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</si>
  <si>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</si>
  <si>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</si>
  <si>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</si>
  <si>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</si>
  <si>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</si>
  <si>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</si>
  <si>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</si>
  <si>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</si>
  <si>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</si>
  <si>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</si>
  <si>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</si>
  <si>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</si>
  <si>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</si>
  <si>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</si>
  <si>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</si>
  <si>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</si>
  <si>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</si>
  <si>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</si>
  <si>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</si>
  <si>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</si>
  <si>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</si>
  <si>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</si>
  <si>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</si>
  <si>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</si>
  <si>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</si>
  <si>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</si>
  <si>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</si>
  <si>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</si>
  <si>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</si>
  <si>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</si>
  <si>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</si>
  <si>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</si>
  <si>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</si>
  <si>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</si>
  <si>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</si>
  <si>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</si>
  <si>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</si>
  <si>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</si>
  <si>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</si>
  <si>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</si>
  <si>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</si>
  <si>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</si>
  <si>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</si>
  <si>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</si>
  <si>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</si>
  <si>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</si>
  <si>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</si>
  <si>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</si>
  <si>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</si>
  <si>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</si>
  <si>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</si>
  <si>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</si>
  <si>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</si>
  <si>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</si>
  <si>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</si>
  <si>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</si>
  <si>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</si>
  <si>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</si>
  <si>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</si>
  <si>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</si>
  <si>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</si>
  <si>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</si>
  <si>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</si>
  <si>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</si>
  <si>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</si>
  <si>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</si>
  <si>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</si>
  <si>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</si>
  <si>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</si>
  <si>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</si>
  <si>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</si>
  <si>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</si>
  <si>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</si>
  <si>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</si>
  <si>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</si>
  <si>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</si>
  <si>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</si>
  <si>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</si>
  <si>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</si>
  <si>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</si>
  <si>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</si>
  <si>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</si>
  <si>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</si>
  <si>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</si>
  <si>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</si>
  <si>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</si>
  <si>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</si>
  <si>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</si>
  <si>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</si>
  <si>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</si>
  <si>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</si>
  <si>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</si>
  <si>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</si>
  <si>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</si>
  <si>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</si>
  <si>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</si>
  <si>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</si>
  <si>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</si>
  <si>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</si>
  <si>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</si>
  <si>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</si>
  <si>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</si>
  <si>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</si>
  <si>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</si>
  <si>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</si>
  <si>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</si>
  <si>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</si>
  <si>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</si>
  <si>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</si>
  <si>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</si>
  <si>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</si>
  <si>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</si>
  <si>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</si>
  <si>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</si>
  <si>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</si>
  <si>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</si>
  <si>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</si>
  <si>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</si>
  <si>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</si>
  <si>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</si>
  <si>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</si>
  <si>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</si>
  <si>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</si>
  <si>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</si>
  <si>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</si>
  <si>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</si>
  <si>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</si>
  <si>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</si>
  <si>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</si>
  <si>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</si>
  <si>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</si>
  <si>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</si>
  <si>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</si>
  <si>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</si>
  <si>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</si>
  <si>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</si>
  <si>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</si>
  <si>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</si>
  <si>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</si>
  <si>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</si>
  <si>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</si>
  <si>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</si>
  <si>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</si>
  <si>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</si>
  <si>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</si>
  <si>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</si>
  <si>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</si>
  <si>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</si>
  <si>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</si>
  <si>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</si>
  <si>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</si>
  <si>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</si>
  <si>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</si>
  <si>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</si>
  <si>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</si>
  <si>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</si>
  <si>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</si>
  <si>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</si>
  <si>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</si>
  <si>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</si>
  <si>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</si>
  <si>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</si>
  <si>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</si>
  <si>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</si>
  <si>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</si>
  <si>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</si>
  <si>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</si>
  <si>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</si>
  <si>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</si>
  <si>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</si>
  <si>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</si>
  <si>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</si>
  <si>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</si>
  <si>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</si>
  <si>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</si>
  <si>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</si>
  <si>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</si>
  <si>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</si>
  <si>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</si>
  <si>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</si>
  <si>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</si>
  <si>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</si>
  <si>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</si>
  <si>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</si>
  <si>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</si>
  <si>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</si>
  <si>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</si>
  <si>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</si>
  <si>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</si>
  <si>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</si>
  <si>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</si>
  <si>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</si>
  <si>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</si>
  <si>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</si>
  <si>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</si>
  <si>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</si>
  <si>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</si>
  <si>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</si>
  <si>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</si>
  <si>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</si>
  <si>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</si>
  <si>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</si>
  <si>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</si>
  <si>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</si>
  <si>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</si>
  <si>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</si>
  <si>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</si>
  <si>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</si>
  <si>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</si>
  <si>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</si>
  <si>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</si>
  <si>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</si>
  <si>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</si>
  <si>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</si>
  <si>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</si>
  <si>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</si>
  <si>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</si>
  <si>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</si>
  <si>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</si>
  <si>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</si>
  <si>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</si>
  <si>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</si>
  <si>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</si>
  <si>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</si>
  <si>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</si>
  <si>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</si>
  <si>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</si>
  <si>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</si>
  <si>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</si>
  <si>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</si>
  <si>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</si>
  <si>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</si>
  <si>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</si>
  <si>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</si>
  <si>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</si>
  <si>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</si>
  <si>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</si>
  <si>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</si>
  <si>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</si>
  <si>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</si>
  <si>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</si>
  <si>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</si>
  <si>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</si>
  <si>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</si>
  <si>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</si>
  <si>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</si>
  <si>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</si>
  <si>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</si>
  <si>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</si>
  <si>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</si>
  <si>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</si>
  <si>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</si>
  <si>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</si>
  <si>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</si>
  <si>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</si>
  <si>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</si>
  <si>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</si>
  <si>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</si>
  <si>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</si>
  <si>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</si>
  <si>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</si>
  <si>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</si>
  <si>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</si>
  <si>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</si>
  <si>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</si>
  <si>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</si>
  <si>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</si>
  <si>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</si>
  <si>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</si>
  <si>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</si>
  <si>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</si>
  <si>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</si>
  <si>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</si>
  <si>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</si>
  <si>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</si>
  <si>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</si>
  <si>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</si>
  <si>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</si>
  <si>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</si>
  <si>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</si>
  <si>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</si>
  <si>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</si>
  <si>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</si>
  <si>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</si>
  <si>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</si>
  <si>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</si>
  <si>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</si>
  <si>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</si>
  <si>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</si>
  <si>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</si>
  <si>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</si>
  <si>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</si>
  <si>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</si>
  <si>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</si>
  <si>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</si>
  <si>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</si>
  <si>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</si>
  <si>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</si>
  <si>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</si>
  <si>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</si>
  <si>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</si>
  <si>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</si>
  <si>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</si>
  <si>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</si>
  <si>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</si>
  <si>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</si>
  <si>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</si>
  <si>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</si>
  <si>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</si>
  <si>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</si>
  <si>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</si>
  <si>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</si>
  <si>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</si>
  <si>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</si>
  <si>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</si>
  <si>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</si>
  <si>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</si>
  <si>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</si>
  <si>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</si>
  <si>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</si>
  <si>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</si>
  <si>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</si>
  <si>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</si>
  <si>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</si>
  <si>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</si>
  <si>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</si>
  <si>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</si>
  <si>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</si>
  <si>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</si>
  <si>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</si>
  <si>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</si>
  <si>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</si>
  <si>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</si>
  <si>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</si>
  <si>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</si>
  <si>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</si>
  <si>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</si>
  <si>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</si>
  <si>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</si>
  <si>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</si>
  <si>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</si>
  <si>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</si>
  <si>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</si>
  <si>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</si>
  <si>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</si>
  <si>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</si>
  <si>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</si>
  <si>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</si>
  <si>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</si>
  <si>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</si>
  <si>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</si>
  <si>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</si>
  <si>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</si>
  <si>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</si>
  <si>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</si>
  <si>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</si>
  <si>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</si>
  <si>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</si>
  <si>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</si>
  <si>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</si>
  <si>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</si>
  <si>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</si>
  <si>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</si>
  <si>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</si>
  <si>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</si>
  <si>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</si>
  <si>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</si>
  <si>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</si>
  <si>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</si>
  <si>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</si>
  <si>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</si>
  <si>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</si>
  <si>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</si>
  <si>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</si>
  <si>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</si>
  <si>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</si>
  <si>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</si>
  <si>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</si>
  <si>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</si>
  <si>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</si>
  <si>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</si>
  <si>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</si>
  <si>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</si>
  <si>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</si>
  <si>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</si>
  <si>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</si>
  <si>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</si>
  <si>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</si>
  <si>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</si>
  <si>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</si>
  <si>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</si>
  <si>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</si>
  <si>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</si>
  <si>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</si>
  <si>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</si>
  <si>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</si>
  <si>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</si>
  <si>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</si>
  <si>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</si>
  <si>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</si>
  <si>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</si>
  <si>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</si>
  <si>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</si>
  <si>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</si>
  <si>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</si>
  <si>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</si>
  <si>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</si>
  <si>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</si>
  <si>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</si>
  <si>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</si>
  <si>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</si>
  <si>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</si>
  <si>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</si>
  <si>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</si>
  <si>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</si>
  <si>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</si>
  <si>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</si>
  <si>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</si>
  <si>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</si>
  <si>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</si>
  <si>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</si>
  <si>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</si>
  <si>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</si>
  <si>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</si>
  <si>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</si>
  <si>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</si>
  <si>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</si>
  <si>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</si>
  <si>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</si>
  <si>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</si>
  <si>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</si>
  <si>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</si>
  <si>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</si>
  <si>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</si>
  <si>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</si>
  <si>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</si>
  <si>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</si>
  <si>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</si>
  <si>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</si>
  <si>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</si>
  <si>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</si>
  <si>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</si>
  <si>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</si>
  <si>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</si>
  <si>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</si>
  <si>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</si>
  <si>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</si>
  <si>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</si>
  <si>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</si>
  <si>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</si>
  <si>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</si>
  <si>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</si>
  <si>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</si>
  <si>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</si>
  <si>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</si>
  <si>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</si>
  <si>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</si>
  <si>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</si>
  <si>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</si>
  <si>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</si>
  <si>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</si>
  <si>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</si>
  <si>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</si>
  <si>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</si>
  <si>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</si>
  <si>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</si>
  <si>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</si>
  <si>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</si>
  <si>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</si>
  <si>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</si>
  <si>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</si>
  <si>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</si>
  <si>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</si>
  <si>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</si>
  <si>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</si>
  <si>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</si>
  <si>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</si>
  <si>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</si>
  <si>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</si>
  <si>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</si>
  <si>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</si>
  <si>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</si>
  <si>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</si>
  <si>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</si>
  <si>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</si>
  <si>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</si>
  <si>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</si>
  <si>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</si>
  <si>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</si>
  <si>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</si>
  <si>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</si>
  <si>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</si>
  <si>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</si>
  <si>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</si>
  <si>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</si>
  <si>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</si>
  <si>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</si>
  <si>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</si>
  <si>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</si>
  <si>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</si>
  <si>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</si>
  <si>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</si>
  <si>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</si>
  <si>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</si>
  <si>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</si>
  <si>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</si>
  <si>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</si>
  <si>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</si>
  <si>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</si>
  <si>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</si>
  <si>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</si>
  <si>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</si>
  <si>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</si>
  <si>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</si>
  <si>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</si>
  <si>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</si>
  <si>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</si>
  <si>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</si>
  <si>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</si>
  <si>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</si>
  <si>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</si>
  <si>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</si>
  <si>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</si>
  <si>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</si>
  <si>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</si>
  <si>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</si>
  <si>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</si>
  <si>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</si>
  <si>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</si>
  <si>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</si>
  <si>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</si>
  <si>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</si>
  <si>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</si>
  <si>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</si>
  <si>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</si>
  <si>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</si>
  <si>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</si>
  <si>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</si>
  <si>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</si>
  <si>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</si>
  <si>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</si>
  <si>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</si>
  <si>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</si>
  <si>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</si>
  <si>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</si>
  <si>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</si>
  <si>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</si>
  <si>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</si>
  <si>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</si>
  <si>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</si>
  <si>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</si>
  <si>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</si>
  <si>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</si>
  <si>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</si>
  <si>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</si>
  <si>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</si>
  <si>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</si>
  <si>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</si>
  <si>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</si>
  <si>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</si>
  <si>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</si>
  <si>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</si>
  <si>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</si>
  <si>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</si>
  <si>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</si>
  <si>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</si>
  <si>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</si>
  <si>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</si>
  <si>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</si>
  <si>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</si>
  <si>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</si>
  <si>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</si>
  <si>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</si>
  <si>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</si>
  <si>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</si>
  <si>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</si>
  <si>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</si>
  <si>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</si>
  <si>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</si>
  <si>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</si>
  <si>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</si>
  <si>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</si>
  <si>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</si>
  <si>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</si>
  <si>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</si>
  <si>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</si>
  <si>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</si>
  <si>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</si>
  <si>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</si>
  <si>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</si>
  <si>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</si>
  <si>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</si>
  <si>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</si>
  <si>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</si>
  <si>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</si>
  <si>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</si>
  <si>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</si>
  <si>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</si>
  <si>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</si>
  <si>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</si>
  <si>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</si>
  <si>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</si>
  <si>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</si>
  <si>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</si>
  <si>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</si>
  <si>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</si>
  <si>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</si>
  <si>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</si>
  <si>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</si>
  <si>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</si>
  <si>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</si>
  <si>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</si>
  <si>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</si>
  <si>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</si>
  <si>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</si>
  <si>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</si>
  <si>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</si>
  <si>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</si>
  <si>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</si>
  <si>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</si>
  <si>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</si>
  <si>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</si>
  <si>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</si>
  <si>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</si>
  <si>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</si>
  <si>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</si>
  <si>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</si>
  <si>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</si>
  <si>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</si>
  <si>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</si>
  <si>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</si>
  <si>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</si>
  <si>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</si>
  <si>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</si>
  <si>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</si>
  <si>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</si>
  <si>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</si>
  <si>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</si>
  <si>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</si>
  <si>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</si>
  <si>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</si>
  <si>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</si>
  <si>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</si>
  <si>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</si>
  <si>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</si>
  <si>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</si>
  <si>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</si>
  <si>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</si>
  <si>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</si>
  <si>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</si>
  <si>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</si>
  <si>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</si>
  <si>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</si>
  <si>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</si>
  <si>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</si>
  <si>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</si>
  <si>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</si>
  <si>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</si>
  <si>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</si>
  <si>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</si>
  <si>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</si>
  <si>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</si>
  <si>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</si>
  <si>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</si>
  <si>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</si>
  <si>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</si>
  <si>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</si>
  <si>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</si>
  <si>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</si>
  <si>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</si>
  <si>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</si>
  <si>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</si>
  <si>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</si>
  <si>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</si>
  <si>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</si>
  <si>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</si>
  <si>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</si>
  <si>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</si>
  <si>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</si>
  <si>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</si>
  <si>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</si>
  <si>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</si>
  <si>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</si>
  <si>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</si>
  <si>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</si>
  <si>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</si>
  <si>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</si>
  <si>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</si>
  <si>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</si>
  <si>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</si>
  <si>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</si>
  <si>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</si>
  <si>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</si>
  <si>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</si>
  <si>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</si>
  <si>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</si>
  <si>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</si>
  <si>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</si>
  <si>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</si>
  <si>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</si>
  <si>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</si>
  <si>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</si>
  <si>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</si>
  <si>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</si>
  <si>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</si>
  <si>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</si>
  <si>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</si>
  <si>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</si>
  <si>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</si>
  <si>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</si>
  <si>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</si>
  <si>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</si>
  <si>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</si>
  <si>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</si>
  <si>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</si>
  <si>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</si>
  <si>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</si>
  <si>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</si>
  <si>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</si>
  <si>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</si>
  <si>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</si>
  <si>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</si>
  <si>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</si>
  <si>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</si>
  <si>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</si>
  <si>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</si>
  <si>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</si>
  <si>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</si>
  <si>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</si>
  <si>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</si>
  <si>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</si>
  <si>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</si>
  <si>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</si>
  <si>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</si>
  <si>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</si>
  <si>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</si>
  <si>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</si>
  <si>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</si>
  <si>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</si>
  <si>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</si>
  <si>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</si>
  <si>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</si>
  <si>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</si>
  <si>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</si>
  <si>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</si>
  <si>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</si>
  <si>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</si>
  <si>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</si>
  <si>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</si>
  <si>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</si>
  <si>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</si>
  <si>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</si>
  <si>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</si>
  <si>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</si>
  <si>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</si>
  <si>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</si>
  <si>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</si>
  <si>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</si>
  <si>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</si>
  <si>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</si>
  <si>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</si>
  <si>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</si>
  <si>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</si>
  <si>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</si>
  <si>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</si>
  <si>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</si>
  <si>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</si>
  <si>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</si>
  <si>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</si>
  <si>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</si>
  <si>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</si>
  <si>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</si>
  <si>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</si>
  <si>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</si>
  <si>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</si>
  <si>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</si>
  <si>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</si>
  <si>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</si>
  <si>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</si>
  <si>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</si>
  <si>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</si>
  <si>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</si>
  <si>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</si>
  <si>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</si>
  <si>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</si>
  <si>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</si>
  <si>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</si>
  <si>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</si>
  <si>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</si>
  <si>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</si>
  <si>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</si>
  <si>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</si>
  <si>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</si>
  <si>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</si>
  <si>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</si>
  <si>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</si>
  <si>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</si>
  <si>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</si>
  <si>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</si>
  <si>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</si>
  <si>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</si>
  <si>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</si>
  <si>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</si>
  <si>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</si>
  <si>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</si>
  <si>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</si>
  <si>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</si>
  <si>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</si>
  <si>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</si>
  <si>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</si>
  <si>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</si>
  <si>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</si>
  <si>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</si>
  <si>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</si>
  <si>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</si>
  <si>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</si>
  <si>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</si>
  <si>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</si>
  <si>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</si>
  <si>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</si>
  <si>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</si>
  <si>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</si>
  <si>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</si>
  <si>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</si>
  <si>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</si>
  <si>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</si>
  <si>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</si>
  <si>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</si>
  <si>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</si>
  <si>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</si>
  <si>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</si>
  <si>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</si>
  <si>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</si>
  <si>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</si>
  <si>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</si>
  <si>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</si>
  <si>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</si>
  <si>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</si>
  <si>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</si>
  <si>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</si>
  <si>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</si>
  <si>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</si>
  <si>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</si>
  <si>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</si>
  <si>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</si>
  <si>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</si>
  <si>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</si>
  <si>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</si>
  <si>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</si>
  <si>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</si>
  <si>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</si>
  <si>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</si>
  <si>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</si>
  <si>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</si>
  <si>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</si>
  <si>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</si>
  <si>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</si>
  <si>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</si>
  <si>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</si>
  <si>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</si>
  <si>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</si>
  <si>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</si>
  <si>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</si>
  <si>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</si>
  <si>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</si>
  <si>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</si>
  <si>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</si>
  <si>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</si>
  <si>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</si>
  <si>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</si>
  <si>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</si>
  <si>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</si>
  <si>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</si>
  <si>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</si>
  <si>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</si>
  <si>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</si>
  <si>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</si>
  <si>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</si>
  <si>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</si>
  <si>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</si>
  <si>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</si>
  <si>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</si>
  <si>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</si>
  <si>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</si>
  <si>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</si>
  <si>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</si>
  <si>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</si>
  <si>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</si>
  <si>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</si>
  <si>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</si>
  <si>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</si>
  <si>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</si>
  <si>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</si>
  <si>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</si>
  <si>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</si>
  <si>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</si>
  <si>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</si>
  <si>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</si>
  <si>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</si>
  <si>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</si>
  <si>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</si>
  <si>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</si>
  <si>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</si>
  <si>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</si>
  <si>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</si>
  <si>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</si>
  <si>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</si>
  <si>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</si>
  <si>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</si>
  <si>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</si>
  <si>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</si>
  <si>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</si>
  <si>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</si>
  <si>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</si>
  <si>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</si>
  <si>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</si>
  <si>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</si>
  <si>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</si>
  <si>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</si>
  <si>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</si>
  <si>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</si>
  <si>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</si>
  <si>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</si>
  <si>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</si>
  <si>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</si>
  <si>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</si>
  <si>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</si>
  <si>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</si>
  <si>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</si>
  <si>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</si>
  <si>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</si>
  <si>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</si>
  <si>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</si>
  <si>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</si>
  <si>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</si>
  <si>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</si>
  <si>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</si>
  <si>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</si>
  <si>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</si>
  <si>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</si>
  <si>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</si>
  <si>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</si>
  <si>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</si>
  <si>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</si>
  <si>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</si>
  <si>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</si>
  <si>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</si>
  <si>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</si>
  <si>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</si>
  <si>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</si>
  <si>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</si>
  <si>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</si>
  <si>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</si>
  <si>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</si>
  <si>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</si>
  <si>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</si>
  <si>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</si>
  <si>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</si>
  <si>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</si>
  <si>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</si>
  <si>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</si>
  <si>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</si>
  <si>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</si>
  <si>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</si>
  <si>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</si>
  <si>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</si>
  <si>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</si>
  <si>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</si>
  <si>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</si>
  <si>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</si>
  <si>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</si>
  <si>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</si>
  <si>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</si>
  <si>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</si>
  <si>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</si>
  <si>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</si>
  <si>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</si>
  <si>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</si>
  <si>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</si>
  <si>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</si>
  <si>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</si>
  <si>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</si>
  <si>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</si>
  <si>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</si>
  <si>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</si>
  <si>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</si>
  <si>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</si>
  <si>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</si>
  <si>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</si>
  <si>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</si>
  <si>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</si>
  <si>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</si>
  <si>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</si>
  <si>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</si>
  <si>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</si>
  <si>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</si>
  <si>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</si>
  <si>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</si>
  <si>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</si>
  <si>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</si>
  <si>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</si>
  <si>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</si>
  <si>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</si>
  <si>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</si>
  <si>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</si>
  <si>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</si>
  <si>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</si>
  <si>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</si>
  <si>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</si>
  <si>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</si>
  <si>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</si>
  <si>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</si>
  <si>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</si>
  <si>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</si>
  <si>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</si>
  <si>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</si>
  <si>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</si>
  <si>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</si>
  <si>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</si>
  <si>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</si>
  <si>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</si>
  <si>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</si>
  <si>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</si>
  <si>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</si>
  <si>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</si>
  <si>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</si>
  <si>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</si>
  <si>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</si>
  <si>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</si>
  <si>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</si>
  <si>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</si>
  <si>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</si>
  <si>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</si>
  <si>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</si>
  <si>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</si>
  <si>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</si>
  <si>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</si>
  <si>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</si>
  <si>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</si>
  <si>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</si>
  <si>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</si>
  <si>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</si>
  <si>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</si>
  <si>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</si>
  <si>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</si>
  <si>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</si>
  <si>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</si>
  <si>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</si>
  <si>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</si>
  <si>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</si>
  <si>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</si>
  <si>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</si>
  <si>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</si>
  <si>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</si>
  <si>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</si>
  <si>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</si>
  <si>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</si>
  <si>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</si>
  <si>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</si>
  <si>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</si>
  <si>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</si>
  <si>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</si>
  <si>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</si>
  <si>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</si>
  <si>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</si>
  <si>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</si>
  <si>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</si>
  <si>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</si>
  <si>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</si>
  <si>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</si>
  <si>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</si>
  <si>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</si>
  <si>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</si>
  <si>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</si>
  <si>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</si>
  <si>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</si>
  <si>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</si>
  <si>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</si>
  <si>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</si>
  <si>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</si>
  <si>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</si>
  <si>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</si>
  <si>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</si>
  <si>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</si>
  <si>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</si>
  <si>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</si>
  <si>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</si>
  <si>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</si>
  <si>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</si>
  <si>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</si>
  <si>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</si>
  <si>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</si>
  <si>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</si>
  <si>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</si>
  <si>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</si>
  <si>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</si>
  <si>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</si>
  <si>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</si>
  <si>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</si>
  <si>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</si>
  <si>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</si>
  <si>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</si>
  <si>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</si>
  <si>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</si>
  <si>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</si>
  <si>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</si>
  <si>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</si>
  <si>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</si>
  <si>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</si>
  <si>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</si>
  <si>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</si>
  <si>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</si>
  <si>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</si>
  <si>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</si>
  <si>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</si>
  <si>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</si>
  <si>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</si>
  <si>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</si>
  <si>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</si>
  <si>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</si>
  <si>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</si>
  <si>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</si>
  <si>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</si>
  <si>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</si>
  <si>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</si>
  <si>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</si>
  <si>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</si>
  <si>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</si>
  <si>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</si>
  <si>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</si>
  <si>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</si>
  <si>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</si>
  <si>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</si>
  <si>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</si>
  <si>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</si>
  <si>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</si>
  <si>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</si>
  <si>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</si>
  <si>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</si>
  <si>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</si>
  <si>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</si>
  <si>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</si>
  <si>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</si>
  <si>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</si>
  <si>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</si>
  <si>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</si>
  <si>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</si>
  <si>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</si>
  <si>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</si>
  <si>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</si>
  <si>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</si>
  <si>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</si>
  <si>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</si>
  <si>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</si>
  <si>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</si>
  <si>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</si>
  <si>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</si>
  <si>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</si>
  <si>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</si>
  <si>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</si>
  <si>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</si>
  <si>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</si>
  <si>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</si>
  <si>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</si>
  <si>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</si>
  <si>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</si>
  <si>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</si>
  <si>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</si>
  <si>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</si>
  <si>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</si>
  <si>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</si>
  <si>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</si>
  <si>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</si>
  <si>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</si>
  <si>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</si>
  <si>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</si>
  <si>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</si>
  <si>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</si>
  <si>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</si>
  <si>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</si>
  <si>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</si>
  <si>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</si>
  <si>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</si>
  <si>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</si>
  <si>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</si>
  <si>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</si>
  <si>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</si>
  <si>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</si>
  <si>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</si>
  <si>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</si>
  <si>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</si>
  <si>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</si>
  <si>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</si>
  <si>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</si>
  <si>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</si>
  <si>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</si>
  <si>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</si>
  <si>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</si>
  <si>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</si>
  <si>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</si>
  <si>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</si>
  <si>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</si>
  <si>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</si>
  <si>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</si>
  <si>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</si>
  <si>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</si>
  <si>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</si>
  <si>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</si>
  <si>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</si>
  <si>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</si>
  <si>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</si>
  <si>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</si>
  <si>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</si>
  <si>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</si>
  <si>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</si>
  <si>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</si>
  <si>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</si>
  <si>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</si>
  <si>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</si>
  <si>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</si>
  <si>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</si>
  <si>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</si>
  <si>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</si>
  <si>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</si>
  <si>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</si>
  <si>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</si>
  <si>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</si>
  <si>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</si>
  <si>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</si>
  <si>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</si>
  <si>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</si>
  <si>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</si>
  <si>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</si>
  <si>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</si>
  <si>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</si>
  <si>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</si>
  <si>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</si>
  <si>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</si>
  <si>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</si>
  <si>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</si>
  <si>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</si>
  <si>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</si>
  <si>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</si>
  <si>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</si>
  <si>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</si>
  <si>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</si>
  <si>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</si>
  <si>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</si>
  <si>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</si>
  <si>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</si>
  <si>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</si>
  <si>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</si>
  <si>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</si>
  <si>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</si>
  <si>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</si>
  <si>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</si>
  <si>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</si>
  <si>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</si>
  <si>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</si>
  <si>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</si>
  <si>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</si>
  <si>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</si>
  <si>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</si>
  <si>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</si>
  <si>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</si>
  <si>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</si>
  <si>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</si>
  <si>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</si>
  <si>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</si>
  <si>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</si>
  <si>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</si>
  <si>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</si>
  <si>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</si>
  <si>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</si>
  <si>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</si>
  <si>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</si>
  <si>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</si>
  <si>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</si>
  <si>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</si>
  <si>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</si>
  <si>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</si>
  <si>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</si>
  <si>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</si>
  <si>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</si>
  <si>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</si>
  <si>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</si>
  <si>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</si>
  <si>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</si>
  <si>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</si>
  <si>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</si>
  <si>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</si>
  <si>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</si>
  <si>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</si>
  <si>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</si>
  <si>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</si>
  <si>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</si>
  <si>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</si>
  <si>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</si>
  <si>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</si>
  <si>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</si>
  <si>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</si>
  <si>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</si>
  <si>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</si>
  <si>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</si>
  <si>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</si>
  <si>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</si>
  <si>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</si>
  <si>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</si>
  <si>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</si>
  <si>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</si>
  <si>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</si>
  <si>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</si>
  <si>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</si>
  <si>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</si>
  <si>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</si>
  <si>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</si>
  <si>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</si>
  <si>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</si>
  <si>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</si>
  <si>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</si>
  <si>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</si>
  <si>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</si>
  <si>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</si>
  <si>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</si>
  <si>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</si>
  <si>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</si>
  <si>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</si>
  <si>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</si>
  <si>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</si>
  <si>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</si>
  <si>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</si>
  <si>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</si>
  <si>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</si>
  <si>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</si>
  <si>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</si>
  <si>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</si>
  <si>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</si>
  <si>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</si>
  <si>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</si>
  <si>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</si>
  <si>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</si>
  <si>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</si>
  <si>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</si>
  <si>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</si>
  <si>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</si>
  <si>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</si>
  <si>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</si>
  <si>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</si>
  <si>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</si>
  <si>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</si>
  <si>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</si>
  <si>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</si>
  <si>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</si>
  <si>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</si>
  <si>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</si>
  <si>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</si>
  <si>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</si>
  <si>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</si>
  <si>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</si>
  <si>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</si>
  <si>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</si>
  <si>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</si>
  <si>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</si>
  <si>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</si>
  <si>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</si>
  <si>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</si>
  <si>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</si>
  <si>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</si>
  <si>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</si>
  <si>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</si>
  <si>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</si>
  <si>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</si>
  <si>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</si>
  <si>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</si>
  <si>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</si>
  <si>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</si>
  <si>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</si>
  <si>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</si>
  <si>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</si>
  <si>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</si>
  <si>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</si>
  <si>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</si>
  <si>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</si>
  <si>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</si>
  <si>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</si>
  <si>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</si>
  <si>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</si>
  <si>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</si>
  <si>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</si>
  <si>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</si>
  <si>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</si>
  <si>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</si>
  <si>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</si>
  <si>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</si>
  <si>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</si>
  <si>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</si>
  <si>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</si>
  <si>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</si>
  <si>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</si>
  <si>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</si>
  <si>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</si>
  <si>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</si>
  <si>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</si>
  <si>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</si>
  <si>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</si>
  <si>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</si>
  <si>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</si>
  <si>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</si>
  <si>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</si>
  <si>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</si>
  <si>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</si>
  <si>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</si>
  <si>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</si>
  <si>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</si>
  <si>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</si>
  <si>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</si>
  <si>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</si>
  <si>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</si>
  <si>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</si>
  <si>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</si>
  <si>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</si>
  <si>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</si>
  <si>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</si>
  <si>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</si>
  <si>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</si>
  <si>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</si>
  <si>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</si>
  <si>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</si>
  <si>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</si>
  <si>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</si>
  <si>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</si>
  <si>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</si>
  <si>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</si>
  <si>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</si>
  <si>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</si>
  <si>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</si>
  <si>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</si>
  <si>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</si>
  <si>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</si>
  <si>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</si>
  <si>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</si>
  <si>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</si>
  <si>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</si>
  <si>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</si>
  <si>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</si>
  <si>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</si>
  <si>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</si>
  <si>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</si>
  <si>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</si>
  <si>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</si>
  <si>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</si>
  <si>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</si>
  <si>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</si>
  <si>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</si>
  <si>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</si>
  <si>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</si>
  <si>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</si>
  <si>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</si>
  <si>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</si>
  <si>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</si>
  <si>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</si>
  <si>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</si>
  <si>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</si>
  <si>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</si>
  <si>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</si>
  <si>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</si>
  <si>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</si>
  <si>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</si>
  <si>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</si>
  <si>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</si>
  <si>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</si>
  <si>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</si>
  <si>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</si>
  <si>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</si>
  <si>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</si>
  <si>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</si>
  <si>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</si>
  <si>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</si>
  <si>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</si>
  <si>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</si>
  <si>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</si>
  <si>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</si>
  <si>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</si>
  <si>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</si>
  <si>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</si>
  <si>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</si>
  <si>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</si>
  <si>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</si>
  <si>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</si>
  <si>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</si>
  <si>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</si>
  <si>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</si>
  <si>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</si>
  <si>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</si>
  <si>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</si>
  <si>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</si>
  <si>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</si>
  <si>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</si>
  <si>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</si>
  <si>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</si>
  <si>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</si>
  <si>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</si>
  <si>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</si>
  <si>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</si>
  <si>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</si>
  <si>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</si>
  <si>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</si>
  <si>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</si>
  <si>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</si>
  <si>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</si>
  <si>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</si>
  <si>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</si>
  <si>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</si>
  <si>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</si>
  <si>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</si>
  <si>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</si>
  <si>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</si>
  <si>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</si>
  <si>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</si>
  <si>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</si>
  <si>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</si>
  <si>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</si>
  <si>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</si>
  <si>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</si>
  <si>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</si>
  <si>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</si>
  <si>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</si>
  <si>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</si>
  <si>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</si>
  <si>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</si>
  <si>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</si>
  <si>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</si>
  <si>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</si>
  <si>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</si>
  <si>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</si>
  <si>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</si>
  <si>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</si>
  <si>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</si>
  <si>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</si>
  <si>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</si>
  <si>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</si>
  <si>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</si>
  <si>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</si>
  <si>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</si>
  <si>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</si>
  <si>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</si>
  <si>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</si>
  <si>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</si>
  <si>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</si>
  <si>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</si>
  <si>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</si>
  <si>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</si>
  <si>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</si>
  <si>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</si>
  <si>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</si>
  <si>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</si>
  <si>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</si>
  <si>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</si>
  <si>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</si>
  <si>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</si>
  <si>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</si>
  <si>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</si>
  <si>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</si>
  <si>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</si>
  <si>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</si>
  <si>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</si>
  <si>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</si>
  <si>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</si>
  <si>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</si>
  <si>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</si>
  <si>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</si>
  <si>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</si>
  <si>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</si>
  <si>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</si>
  <si>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</si>
  <si>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</si>
  <si>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</si>
  <si>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</si>
  <si>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</si>
  <si>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</si>
  <si>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</si>
  <si>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</si>
  <si>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</si>
  <si>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</si>
  <si>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</si>
  <si>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</si>
  <si>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</si>
  <si>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</si>
  <si>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</si>
  <si>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</si>
  <si>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</si>
  <si>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</si>
  <si>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</si>
  <si>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</si>
  <si>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</si>
  <si>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</si>
  <si>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</si>
  <si>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</si>
  <si>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</si>
  <si>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</si>
  <si>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</si>
  <si>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</si>
  <si>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</si>
  <si>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</si>
  <si>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</si>
  <si>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</si>
  <si>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</si>
  <si>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</si>
  <si>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</si>
  <si>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</si>
  <si>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</si>
  <si>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</si>
  <si>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</si>
  <si>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</si>
  <si>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</si>
  <si>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</si>
  <si>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</si>
  <si>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</si>
  <si>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</si>
  <si>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</si>
  <si>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</si>
  <si>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</si>
  <si>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</si>
  <si>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</si>
  <si>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</si>
  <si>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</si>
  <si>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</si>
  <si>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</si>
  <si>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</si>
  <si>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</si>
  <si>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</si>
  <si>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</si>
  <si>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</si>
  <si>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</si>
  <si>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</si>
  <si>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</si>
  <si>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</si>
  <si>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</si>
  <si>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</si>
  <si>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</si>
  <si>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</si>
  <si>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</si>
  <si>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</si>
  <si>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</si>
  <si>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</si>
  <si>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</si>
  <si>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</si>
  <si>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</si>
  <si>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</si>
  <si>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</si>
  <si>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</si>
  <si>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</si>
  <si>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</si>
  <si>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</si>
  <si>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</si>
  <si>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</si>
  <si>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</si>
  <si>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</si>
  <si>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</si>
  <si>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</si>
  <si>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</si>
  <si>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</si>
  <si>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</si>
  <si>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</si>
  <si>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</si>
  <si>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</si>
  <si>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</si>
  <si>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</si>
  <si>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</si>
  <si>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</si>
  <si>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</si>
  <si>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</si>
  <si>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</si>
  <si>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</si>
  <si>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</si>
  <si>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</si>
  <si>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</si>
  <si>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</si>
  <si>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</si>
  <si>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</si>
  <si>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</si>
  <si>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</si>
  <si>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</si>
  <si>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</si>
  <si>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</si>
  <si>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</si>
  <si>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</si>
  <si>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</si>
  <si>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</si>
  <si>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</si>
  <si>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</si>
  <si>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</si>
  <si>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</si>
  <si>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</si>
  <si>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</si>
  <si>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</si>
  <si>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</si>
  <si>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</si>
  <si>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</si>
  <si>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</si>
  <si>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</si>
  <si>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</si>
  <si>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</si>
  <si>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</si>
  <si>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</si>
  <si>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</si>
  <si>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</si>
  <si>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</si>
  <si>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</si>
  <si>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</si>
  <si>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</si>
  <si>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</si>
  <si>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</si>
  <si>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</si>
  <si>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</si>
  <si>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</si>
  <si>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</si>
  <si>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</si>
  <si>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</si>
  <si>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</si>
  <si>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</si>
  <si>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</si>
  <si>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</si>
  <si>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</si>
  <si>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</si>
  <si>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</si>
  <si>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</si>
  <si>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</si>
  <si>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</si>
  <si>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</si>
  <si>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</si>
  <si>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</si>
  <si>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</si>
  <si>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</si>
  <si>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</si>
  <si>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</si>
  <si>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</si>
  <si>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</si>
  <si>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</si>
  <si>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</si>
  <si>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</si>
  <si>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</si>
  <si>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</si>
  <si>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</si>
  <si>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</si>
  <si>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</si>
  <si>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</si>
  <si>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</si>
  <si>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</si>
  <si>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</si>
  <si>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</si>
  <si>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</si>
  <si>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</si>
  <si>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</si>
  <si>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</si>
  <si>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</si>
  <si>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</si>
  <si>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</si>
  <si>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</si>
  <si>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</si>
  <si>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</si>
  <si>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</si>
  <si>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</si>
  <si>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</si>
  <si>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</si>
  <si>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</si>
  <si>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</si>
  <si>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</si>
  <si>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</si>
  <si>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</si>
  <si>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</si>
  <si>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</si>
  <si>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</si>
  <si>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</si>
  <si>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</si>
  <si>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</si>
  <si>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</si>
  <si>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</si>
  <si>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</si>
  <si>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</si>
  <si>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</si>
  <si>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</si>
  <si>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</si>
  <si>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</si>
  <si>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</si>
  <si>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</si>
  <si>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</si>
  <si>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</si>
  <si>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</si>
  <si>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</si>
  <si>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</si>
  <si>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</si>
  <si>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</si>
  <si>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</si>
  <si>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</si>
  <si>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</si>
  <si>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</si>
  <si>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</si>
  <si>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</si>
  <si>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</si>
  <si>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</si>
  <si>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</si>
  <si>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</si>
  <si>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</si>
  <si>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</si>
  <si>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</si>
  <si>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</si>
  <si>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</si>
  <si>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</si>
  <si>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</si>
  <si>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</si>
  <si>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</si>
  <si>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</si>
  <si>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</si>
  <si>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</si>
  <si>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</si>
  <si>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</si>
  <si>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</si>
  <si>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</si>
  <si>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</si>
  <si>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</si>
  <si>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</si>
  <si>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</si>
  <si>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</si>
  <si>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</si>
  <si>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</si>
  <si>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</si>
  <si>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</si>
  <si>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</si>
  <si>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</si>
  <si>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</si>
  <si>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</si>
  <si>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</si>
  <si>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</si>
  <si>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</si>
  <si>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</si>
  <si>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</si>
  <si>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</si>
  <si>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</si>
  <si>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</si>
  <si>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</si>
  <si>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</si>
  <si>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</si>
  <si>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</si>
  <si>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</si>
  <si>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</si>
  <si>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</si>
  <si>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</si>
  <si>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</si>
  <si>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</si>
  <si>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</si>
  <si>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</si>
  <si>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</si>
  <si>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</si>
  <si>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</si>
  <si>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</si>
  <si>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</si>
  <si>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</si>
  <si>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</si>
  <si>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</si>
  <si>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</si>
  <si>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</si>
  <si>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</si>
  <si>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</si>
  <si>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</si>
  <si>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</si>
  <si>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</si>
  <si>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</si>
  <si>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</si>
  <si>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</si>
  <si>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</si>
  <si>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</si>
  <si>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</si>
  <si>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</si>
  <si>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</si>
  <si>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</si>
  <si>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</si>
  <si>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</si>
  <si>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</si>
  <si>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</si>
  <si>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</si>
  <si>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</si>
  <si>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</si>
  <si>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</si>
  <si>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</si>
  <si>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</si>
  <si>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</si>
  <si>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</si>
  <si>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</si>
  <si>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</si>
  <si>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</si>
  <si>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</si>
  <si>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</si>
  <si>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</si>
  <si>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</si>
  <si>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</si>
  <si>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</si>
  <si>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</si>
  <si>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</si>
  <si>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</si>
  <si>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</si>
  <si>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</si>
  <si>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</si>
  <si>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</si>
  <si>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</si>
  <si>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</si>
  <si>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</si>
  <si>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</si>
  <si>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</si>
  <si>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</si>
  <si>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</si>
  <si>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</si>
  <si>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</si>
  <si>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</si>
  <si>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</si>
  <si>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</si>
  <si>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</si>
  <si>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</si>
  <si>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</si>
  <si>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</si>
  <si>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</si>
  <si>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</si>
  <si>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</si>
  <si>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</si>
  <si>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</si>
  <si>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</si>
  <si>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</si>
  <si>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</si>
  <si>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</si>
  <si>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</si>
  <si>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</si>
  <si>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</si>
  <si>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</si>
  <si>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</si>
  <si>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</si>
  <si>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</si>
  <si>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</si>
  <si>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</si>
  <si>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</si>
  <si>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</si>
  <si>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</si>
  <si>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</si>
  <si>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</si>
  <si>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</si>
  <si>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</si>
  <si>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</si>
  <si>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</si>
  <si>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</si>
  <si>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</si>
  <si>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</si>
  <si>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</si>
  <si>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</si>
  <si>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</si>
  <si>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</si>
  <si>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</si>
  <si>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</si>
  <si>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</si>
  <si>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</si>
  <si>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</si>
  <si>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</si>
  <si>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</si>
  <si>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</si>
  <si>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</si>
  <si>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</si>
  <si>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</si>
  <si>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</si>
  <si>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</si>
  <si>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</si>
  <si>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</si>
  <si>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</si>
  <si>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</si>
  <si>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</si>
  <si>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</si>
  <si>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</si>
  <si>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</si>
  <si>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</si>
  <si>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</si>
  <si>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</si>
  <si>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</si>
  <si>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</si>
  <si>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</si>
  <si>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</si>
  <si>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</si>
  <si>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</si>
  <si>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</si>
  <si>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</si>
  <si>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</si>
  <si>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</si>
  <si>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</si>
  <si>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</si>
  <si>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</si>
  <si>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</si>
  <si>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</si>
  <si>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</si>
  <si>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</si>
  <si>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</si>
  <si>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</si>
  <si>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</si>
  <si>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</si>
  <si>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</si>
  <si>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</si>
  <si>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</si>
  <si>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</si>
  <si>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</si>
  <si>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</si>
  <si>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</si>
  <si>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</si>
  <si>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</si>
  <si>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</si>
  <si>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</si>
  <si>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</si>
  <si>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</si>
  <si>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</si>
  <si>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</si>
  <si>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</si>
  <si>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</si>
  <si>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</si>
  <si>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</si>
  <si>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</si>
  <si>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</si>
  <si>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</si>
  <si>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</si>
  <si>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</si>
  <si>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</si>
  <si>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</si>
  <si>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</si>
  <si>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</si>
  <si>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</si>
  <si>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</si>
  <si>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</si>
  <si>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</si>
  <si>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</si>
  <si>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</si>
  <si>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</si>
  <si>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</si>
  <si>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</si>
  <si>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</si>
  <si>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</si>
  <si>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</si>
  <si>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</si>
  <si>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</si>
  <si>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</si>
  <si>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</si>
  <si>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</si>
  <si>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</si>
  <si>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</si>
  <si>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</si>
  <si>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</si>
  <si>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</si>
  <si>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</si>
  <si>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</si>
  <si>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</si>
  <si>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</si>
  <si>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</si>
  <si>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</si>
  <si>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</si>
  <si>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</si>
  <si>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</si>
  <si>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</si>
  <si>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</si>
  <si>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</si>
  <si>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</si>
  <si>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</si>
  <si>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</si>
  <si>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</si>
  <si>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</si>
  <si>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</si>
  <si>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</si>
  <si>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</si>
  <si>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</si>
  <si>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</si>
  <si>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</si>
  <si>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</si>
  <si>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</si>
  <si>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</si>
  <si>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</si>
  <si>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</si>
  <si>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</si>
  <si>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</si>
  <si>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</si>
  <si>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</si>
  <si>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</si>
  <si>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</si>
  <si>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</si>
  <si>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</si>
  <si>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</si>
  <si>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</si>
  <si>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</si>
  <si>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</si>
  <si>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</si>
  <si>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</si>
  <si>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</si>
  <si>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</si>
  <si>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</si>
  <si>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</si>
  <si>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</si>
  <si>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</si>
  <si>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</si>
  <si>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</si>
  <si>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</si>
  <si>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</si>
  <si>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</si>
  <si>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</si>
  <si>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</si>
  <si>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</si>
  <si>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</si>
  <si>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</si>
  <si>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</si>
  <si>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</si>
  <si>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</si>
  <si>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</si>
  <si>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</si>
  <si>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</si>
  <si>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</si>
  <si>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</si>
  <si>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</si>
  <si>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</si>
  <si>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</si>
  <si>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</si>
  <si>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</si>
  <si>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</si>
  <si>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</si>
  <si>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</si>
  <si>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</si>
  <si>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</si>
  <si>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</si>
  <si>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</si>
  <si>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</si>
  <si>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</si>
  <si>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</si>
  <si>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</si>
  <si>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</si>
  <si>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</si>
  <si>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</si>
  <si>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</si>
  <si>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</si>
  <si>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</si>
  <si>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</si>
  <si>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</si>
  <si>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</si>
  <si>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</si>
  <si>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</si>
  <si>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</si>
  <si>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</si>
  <si>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</si>
  <si>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</si>
  <si>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</si>
  <si>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</si>
  <si>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</si>
  <si>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</si>
  <si>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</si>
  <si>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</si>
  <si>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</si>
  <si>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</si>
  <si>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</si>
  <si>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</si>
  <si>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</si>
  <si>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</si>
  <si>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</si>
  <si>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</si>
  <si>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</si>
  <si>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</si>
  <si>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</si>
  <si>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</si>
  <si>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</si>
  <si>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</si>
  <si>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</si>
  <si>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</si>
  <si>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</si>
  <si>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</si>
  <si>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</si>
  <si>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</si>
  <si>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</si>
  <si>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</si>
  <si>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</si>
  <si>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</si>
  <si>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</si>
  <si>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</si>
  <si>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</si>
  <si>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</si>
  <si>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</si>
  <si>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</si>
  <si>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</si>
  <si>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</si>
  <si>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</si>
  <si>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</si>
  <si>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</si>
  <si>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</si>
  <si>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</si>
  <si>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</si>
  <si>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</si>
  <si>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</si>
  <si>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</si>
  <si>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</si>
  <si>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</si>
  <si>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</si>
  <si>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</si>
  <si>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</si>
  <si>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</si>
  <si>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</si>
  <si>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</si>
  <si>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</si>
  <si>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</si>
  <si>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</si>
  <si>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</si>
  <si>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</si>
  <si>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</si>
  <si>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</si>
  <si>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</si>
  <si>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</si>
  <si>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</si>
  <si>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</si>
  <si>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</si>
  <si>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</si>
  <si>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</si>
  <si>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</si>
  <si>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</si>
  <si>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</si>
  <si>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</si>
  <si>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</si>
  <si>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</si>
  <si>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</si>
  <si>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</si>
  <si>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</si>
  <si>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</si>
  <si>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</si>
  <si>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</si>
  <si>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</si>
  <si>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</si>
  <si>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</si>
  <si>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</si>
  <si>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</si>
  <si>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</si>
  <si>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</si>
  <si>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</si>
  <si>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</si>
  <si>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</si>
  <si>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</si>
  <si>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</si>
  <si>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</si>
  <si>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</si>
  <si>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</si>
  <si>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</si>
  <si>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</si>
  <si>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</si>
  <si>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</si>
  <si>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</si>
  <si>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</si>
  <si>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</si>
  <si>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</si>
  <si>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</si>
  <si>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</si>
  <si>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</si>
  <si>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</si>
  <si>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</si>
  <si>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</si>
  <si>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</si>
  <si>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</si>
  <si>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</si>
  <si>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</si>
  <si>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</si>
  <si>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</si>
  <si>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</si>
  <si>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</si>
  <si>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</si>
  <si>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</si>
  <si>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</si>
  <si>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</si>
  <si>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</si>
  <si>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</si>
  <si>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</si>
  <si>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</si>
  <si>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</si>
  <si>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</si>
  <si>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</si>
  <si>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</si>
  <si>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</si>
  <si>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</si>
  <si>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</si>
  <si>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</si>
  <si>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</si>
  <si>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</si>
  <si>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</si>
  <si>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</si>
  <si>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</si>
  <si>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</si>
  <si>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</si>
  <si>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</si>
  <si>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</si>
  <si>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</si>
  <si>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</si>
  <si>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</si>
  <si>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</si>
  <si>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</si>
  <si>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</si>
  <si>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</si>
  <si>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</si>
  <si>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</si>
  <si>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</si>
  <si>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</si>
  <si>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</si>
  <si>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</si>
  <si>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</si>
  <si>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</si>
  <si>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</si>
  <si>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</si>
  <si>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</si>
  <si>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</si>
  <si>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</si>
  <si>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</si>
  <si>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</si>
  <si>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</si>
  <si>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</si>
  <si>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</si>
  <si>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</si>
  <si>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</si>
  <si>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</si>
  <si>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</si>
  <si>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</si>
  <si>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</si>
  <si>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</si>
  <si>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</si>
  <si>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</si>
  <si>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</si>
  <si>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</si>
  <si>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</si>
  <si>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</si>
  <si>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</si>
  <si>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</si>
  <si>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</si>
  <si>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</si>
  <si>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</si>
  <si>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</si>
  <si>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</si>
  <si>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</si>
  <si>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</si>
  <si>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</si>
  <si>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</si>
  <si>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</si>
  <si>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</si>
  <si>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</si>
  <si>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</si>
  <si>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</si>
  <si>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</si>
  <si>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</si>
  <si>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</si>
  <si>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</si>
  <si>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</si>
  <si>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</si>
  <si>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</si>
  <si>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</si>
  <si>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</si>
  <si>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</si>
  <si>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</si>
  <si>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</si>
  <si>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</si>
  <si>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</si>
  <si>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</si>
  <si>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</si>
  <si>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</si>
  <si>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</si>
  <si>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</si>
  <si>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</si>
  <si>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</si>
  <si>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</si>
  <si>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</si>
  <si>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</si>
  <si>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</si>
  <si>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</si>
  <si>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</si>
  <si>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</si>
  <si>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</si>
  <si>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</si>
  <si>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</si>
  <si>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</si>
  <si>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</si>
  <si>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</si>
  <si>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</si>
  <si>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</si>
  <si>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</si>
  <si>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</si>
  <si>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</si>
  <si>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</si>
  <si>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</si>
  <si>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</si>
  <si>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</si>
  <si>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</si>
  <si>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</si>
  <si>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</si>
  <si>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</si>
  <si>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</si>
  <si>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</si>
  <si>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</si>
  <si>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</si>
  <si>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</si>
  <si>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</si>
  <si>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</si>
  <si>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</si>
  <si>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</si>
  <si>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</si>
  <si>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</si>
  <si>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</si>
  <si>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</si>
  <si>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</si>
  <si>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</si>
  <si>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</si>
  <si>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</si>
  <si>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</si>
  <si>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</si>
  <si>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</si>
  <si>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</si>
  <si>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</si>
  <si>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</si>
  <si>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</si>
  <si>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</si>
  <si>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</si>
  <si>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</si>
  <si>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</si>
  <si>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</si>
  <si>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</si>
  <si>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</si>
  <si>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</si>
  <si>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</si>
  <si>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</si>
  <si>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</si>
  <si>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</si>
  <si>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</si>
  <si>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</si>
  <si>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</si>
  <si>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</si>
  <si>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</si>
  <si>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</si>
  <si>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</si>
  <si>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</si>
  <si>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</si>
  <si>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</si>
  <si>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</si>
  <si>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</si>
  <si>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</si>
  <si>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</si>
  <si>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</si>
  <si>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</si>
  <si>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</si>
  <si>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</si>
  <si>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</si>
  <si>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</si>
  <si>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</si>
  <si>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</si>
  <si>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</si>
  <si>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</si>
  <si>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</si>
  <si>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</si>
  <si>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</si>
  <si>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</si>
  <si>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</si>
  <si>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</si>
  <si>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</si>
  <si>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</si>
  <si>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</si>
  <si>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</si>
  <si>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</si>
  <si>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</si>
  <si>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</si>
  <si>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</si>
  <si>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</si>
  <si>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</si>
  <si>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</si>
  <si>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</si>
  <si>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</si>
  <si>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</si>
  <si>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</si>
  <si>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</si>
  <si>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</si>
  <si>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</si>
  <si>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</si>
  <si>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</si>
  <si>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</si>
  <si>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</si>
  <si>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</si>
  <si>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</si>
  <si>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</si>
  <si>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</si>
  <si>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</si>
  <si>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</si>
  <si>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</si>
  <si>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</si>
  <si>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</si>
  <si>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</si>
  <si>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</si>
  <si>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</si>
  <si>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</si>
  <si>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</si>
  <si>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</si>
  <si>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</si>
  <si>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</si>
  <si>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</si>
  <si>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</si>
  <si>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</si>
  <si>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</si>
  <si>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</si>
  <si>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</si>
  <si>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</si>
  <si>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</si>
  <si>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</si>
  <si>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</si>
  <si>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</si>
  <si>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</si>
  <si>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</si>
  <si>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</si>
  <si>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</si>
  <si>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</si>
  <si>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</si>
  <si>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</si>
  <si>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</si>
  <si>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</si>
  <si>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</si>
  <si>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</si>
  <si>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</si>
  <si>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</si>
  <si>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</si>
  <si>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</si>
  <si>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</si>
  <si>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</si>
  <si>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</si>
  <si>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</si>
  <si>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</si>
  <si>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</si>
  <si>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</si>
  <si>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</si>
  <si>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</si>
  <si>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</si>
  <si>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</si>
  <si>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</si>
  <si>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</si>
  <si>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</si>
  <si>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</si>
  <si>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</si>
  <si>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</si>
  <si>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</si>
  <si>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</si>
  <si>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</si>
  <si>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</si>
  <si>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</si>
  <si>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</si>
  <si>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</si>
  <si>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</si>
  <si>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</si>
  <si>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</si>
  <si>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</si>
  <si>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</si>
  <si>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</si>
  <si>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</si>
  <si>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</si>
  <si>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</si>
  <si>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</si>
  <si>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</si>
  <si>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</si>
  <si>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</si>
  <si>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</si>
  <si>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</si>
  <si>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</si>
  <si>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</si>
  <si>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</si>
  <si>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</si>
  <si>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</si>
  <si>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</si>
  <si>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</si>
  <si>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</si>
  <si>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</si>
  <si>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</si>
  <si>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</si>
  <si>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</si>
  <si>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</si>
  <si>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</si>
  <si>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</si>
  <si>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</si>
  <si>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</si>
  <si>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</si>
  <si>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</si>
  <si>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</si>
  <si>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</si>
  <si>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</si>
  <si>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</si>
  <si>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</si>
  <si>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</si>
  <si>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</si>
  <si>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</si>
  <si>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</si>
  <si>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</si>
  <si>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</si>
  <si>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</si>
  <si>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</si>
  <si>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</si>
  <si>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</si>
  <si>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</si>
  <si>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</si>
  <si>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</si>
  <si>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</si>
  <si>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</si>
  <si>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</si>
  <si>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</si>
  <si>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</si>
  <si>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</si>
  <si>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</si>
  <si>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</si>
  <si>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</si>
  <si>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</si>
  <si>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</si>
  <si>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</si>
  <si>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</si>
  <si>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</si>
  <si>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</si>
  <si>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</si>
  <si>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</si>
  <si>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</si>
  <si>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</si>
  <si>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</si>
  <si>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</si>
  <si>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</si>
  <si>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</si>
  <si>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</si>
  <si>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</si>
  <si>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</si>
  <si>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</si>
  <si>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</si>
  <si>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</si>
  <si>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</si>
  <si>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</si>
  <si>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</si>
  <si>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</si>
  <si>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</si>
  <si>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</si>
  <si>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</si>
  <si>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</si>
  <si>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</si>
  <si>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</si>
  <si>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</si>
  <si>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</si>
  <si>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</si>
  <si>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</si>
  <si>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</si>
  <si>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</si>
  <si>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</si>
  <si>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</si>
  <si>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</si>
  <si>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</si>
  <si>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</si>
  <si>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</si>
  <si>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</si>
  <si>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</si>
  <si>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</si>
  <si>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</si>
  <si>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</si>
  <si>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</si>
  <si>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</si>
  <si>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</si>
  <si>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</si>
  <si>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</si>
  <si>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</si>
  <si>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</si>
  <si>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</si>
  <si>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</si>
  <si>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</si>
  <si>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</si>
  <si>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</si>
  <si>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</si>
  <si>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</si>
  <si>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</si>
  <si>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</si>
  <si>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</si>
  <si>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</si>
  <si>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</si>
  <si>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</si>
  <si>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</si>
  <si>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</si>
  <si>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</si>
  <si>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</si>
  <si>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</si>
  <si>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</si>
  <si>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</si>
  <si>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</si>
  <si>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</si>
  <si>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</si>
  <si>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</si>
  <si>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</si>
  <si>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</si>
  <si>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</si>
  <si>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</si>
  <si>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</si>
  <si>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</si>
  <si>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</si>
  <si>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</si>
  <si>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</si>
  <si>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</si>
  <si>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</si>
  <si>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</si>
  <si>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</si>
  <si>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</si>
  <si>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</si>
  <si>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</si>
  <si>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</si>
  <si>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</si>
  <si>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</si>
  <si>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</si>
  <si>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</si>
  <si>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</si>
  <si>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</si>
  <si>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</si>
  <si>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</si>
  <si>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</si>
  <si>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</si>
  <si>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</si>
  <si>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</si>
  <si>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</si>
  <si>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</si>
  <si>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</si>
  <si>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</si>
  <si>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</si>
  <si>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</si>
  <si>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</si>
  <si>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</si>
  <si>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</si>
  <si>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</si>
  <si>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</si>
  <si>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</si>
  <si>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</si>
  <si>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</si>
  <si>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</si>
  <si>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</si>
  <si>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</si>
  <si>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</si>
  <si>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</si>
  <si>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</si>
  <si>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</si>
  <si>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</si>
  <si>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</si>
  <si>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</si>
  <si>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</si>
  <si>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</si>
  <si>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</si>
  <si>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</si>
  <si>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</si>
  <si>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</si>
  <si>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</si>
  <si>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</si>
  <si>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</si>
  <si>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</si>
  <si>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</si>
  <si>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</si>
  <si>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</si>
  <si>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</si>
  <si>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</si>
  <si>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</si>
  <si>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</si>
  <si>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</si>
  <si>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</si>
  <si>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</si>
  <si>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</si>
  <si>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</si>
  <si>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</si>
  <si>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</si>
  <si>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</si>
  <si>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</si>
  <si>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</si>
  <si>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</si>
  <si>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</si>
  <si>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</si>
  <si>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</si>
  <si>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</si>
  <si>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</si>
  <si>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</si>
  <si>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</si>
  <si>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</si>
  <si>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</si>
  <si>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</si>
  <si>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</si>
  <si>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</si>
  <si>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</si>
  <si>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</si>
  <si>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</si>
  <si>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</si>
  <si>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</si>
  <si>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</si>
  <si>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</si>
  <si>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</si>
  <si>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</si>
  <si>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</si>
  <si>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</si>
  <si>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</si>
  <si>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</si>
  <si>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</si>
  <si>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</si>
  <si>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</si>
  <si>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</si>
  <si>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</si>
  <si>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</si>
  <si>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</si>
  <si>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</si>
  <si>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</si>
  <si>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</si>
  <si>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</si>
  <si>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</si>
  <si>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</si>
  <si>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</si>
  <si>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</si>
  <si>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</si>
  <si>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</si>
  <si>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</si>
  <si>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</si>
  <si>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</si>
  <si>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</si>
  <si>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</si>
  <si>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</si>
  <si>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</si>
  <si>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</si>
  <si>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</si>
  <si>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</si>
  <si>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</si>
  <si>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</si>
  <si>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</si>
  <si>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</si>
  <si>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</si>
  <si>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</si>
  <si>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</si>
  <si>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</si>
  <si>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</si>
  <si>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</si>
  <si>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</si>
  <si>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</si>
  <si>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</si>
  <si>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</si>
  <si>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</si>
  <si>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</si>
  <si>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</si>
  <si>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</si>
  <si>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</si>
  <si>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</si>
  <si>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</si>
  <si>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</si>
  <si>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</si>
  <si>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</si>
  <si>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</si>
  <si>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</si>
  <si>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</si>
  <si>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</si>
  <si>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</si>
  <si>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</si>
  <si>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</si>
  <si>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</si>
  <si>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</si>
  <si>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</si>
  <si>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</si>
  <si>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</si>
  <si>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</si>
  <si>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</si>
  <si>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</si>
  <si>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</si>
  <si>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</si>
  <si>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</si>
  <si>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</si>
  <si>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</si>
  <si>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</si>
  <si>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</si>
  <si>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</si>
  <si>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</si>
  <si>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</si>
  <si>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</si>
  <si>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</si>
  <si>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</si>
  <si>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</si>
  <si>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</si>
  <si>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</si>
  <si>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</si>
  <si>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</si>
  <si>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</si>
  <si>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</si>
  <si>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</si>
  <si>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</si>
  <si>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</si>
  <si>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</si>
  <si>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</si>
  <si>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</si>
  <si>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</si>
  <si>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</si>
  <si>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</si>
  <si>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</si>
  <si>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</si>
  <si>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</si>
  <si>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</si>
  <si>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</si>
  <si>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</si>
  <si>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</si>
  <si>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</si>
  <si>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</si>
  <si>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</si>
  <si>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</si>
  <si>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</si>
  <si>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</si>
  <si>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</si>
  <si>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</si>
  <si>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</si>
  <si>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</si>
  <si>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</si>
  <si>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</si>
  <si>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</si>
  <si>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</si>
  <si>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</si>
  <si>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</si>
  <si>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</si>
  <si>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</si>
  <si>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</si>
  <si>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</si>
  <si>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</si>
  <si>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</si>
  <si>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</si>
  <si>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</si>
  <si>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</si>
  <si>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</si>
  <si>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</si>
  <si>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</si>
  <si>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</si>
  <si>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</si>
  <si>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</si>
  <si>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</si>
  <si>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</si>
  <si>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</si>
  <si>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</si>
  <si>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</si>
  <si>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</si>
  <si>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</si>
  <si>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</si>
  <si>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</si>
  <si>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</si>
  <si>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</si>
  <si>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</si>
  <si>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</si>
  <si>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</si>
  <si>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</si>
  <si>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</si>
  <si>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</si>
  <si>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</si>
  <si>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</si>
  <si>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</si>
  <si>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</si>
  <si>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</si>
  <si>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</si>
  <si>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</si>
  <si>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</si>
  <si>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</si>
  <si>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</si>
  <si>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</si>
  <si>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</si>
  <si>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</si>
  <si>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</si>
  <si>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</si>
  <si>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</si>
  <si>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</si>
  <si>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</si>
  <si>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</si>
  <si>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</si>
  <si>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</si>
  <si>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</si>
  <si>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</si>
  <si>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</si>
  <si>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</si>
  <si>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</si>
  <si>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</si>
  <si>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</si>
  <si>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</si>
  <si>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</si>
  <si>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</si>
  <si>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</si>
  <si>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</si>
  <si>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</si>
  <si>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</si>
  <si>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</si>
  <si>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</si>
  <si>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</si>
  <si>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</si>
  <si>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</si>
  <si>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</si>
  <si>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</si>
  <si>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</si>
  <si>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</si>
  <si>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</si>
  <si>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</si>
  <si>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</si>
  <si>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</si>
  <si>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</si>
  <si>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</si>
  <si>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</si>
  <si>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</si>
  <si>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</si>
  <si>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</si>
  <si>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</si>
  <si>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</si>
  <si>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</si>
  <si>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</si>
  <si>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</si>
  <si>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</si>
  <si>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</si>
  <si>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</si>
  <si>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</si>
  <si>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</si>
  <si>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</si>
  <si>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</si>
  <si>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</si>
  <si>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</si>
  <si>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</si>
  <si>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</si>
  <si>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</si>
  <si>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</si>
  <si>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</si>
  <si>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</si>
  <si>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</si>
  <si>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</si>
  <si>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</si>
  <si>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</si>
  <si>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</si>
  <si>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</si>
  <si>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</si>
  <si>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</si>
  <si>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</si>
  <si>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</si>
  <si>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</si>
  <si>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</si>
  <si>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</si>
  <si>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</si>
  <si>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</si>
  <si>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</si>
  <si>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</si>
  <si>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</si>
  <si>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</si>
  <si>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</si>
  <si>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</si>
  <si>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</si>
  <si>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</si>
  <si>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</si>
  <si>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</si>
  <si>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</si>
  <si>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</si>
  <si>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</si>
  <si>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</si>
  <si>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</si>
  <si>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</si>
  <si>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</si>
  <si>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</si>
  <si>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</si>
  <si>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</si>
  <si>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</si>
  <si>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</si>
  <si>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</si>
  <si>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</si>
  <si>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</si>
  <si>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</si>
  <si>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</si>
  <si>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</si>
  <si>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</si>
  <si>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</si>
  <si>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</si>
  <si>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</si>
  <si>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</si>
  <si>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</si>
  <si>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</si>
  <si>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</si>
  <si>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</si>
  <si>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</si>
  <si>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</si>
  <si>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</si>
  <si>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</si>
  <si>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</si>
  <si>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</si>
  <si>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</si>
  <si>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</si>
  <si>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</si>
  <si>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</si>
  <si>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</si>
  <si>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</si>
  <si>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</si>
  <si>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</si>
  <si>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</si>
  <si>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</si>
  <si>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</si>
  <si>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</si>
  <si>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</si>
  <si>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</si>
  <si>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</si>
  <si>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</si>
  <si>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</si>
  <si>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</si>
  <si>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</si>
  <si>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</si>
  <si>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</si>
  <si>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</si>
  <si>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</si>
  <si>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</si>
  <si>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</si>
  <si>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</si>
  <si>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</si>
  <si>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</si>
  <si>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</si>
  <si>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</si>
  <si>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</si>
  <si>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</si>
  <si>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</si>
  <si>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</si>
  <si>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</si>
  <si>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</si>
  <si>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</si>
  <si>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</si>
  <si>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</si>
  <si>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</si>
  <si>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</si>
  <si>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</si>
  <si>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</si>
  <si>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</si>
  <si>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</si>
  <si>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</si>
  <si>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</si>
  <si>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</si>
  <si>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</si>
  <si>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</si>
  <si>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</si>
  <si>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</si>
  <si>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</si>
  <si>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</si>
  <si>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</si>
  <si>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</si>
  <si>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</si>
  <si>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</si>
  <si>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</si>
  <si>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</si>
  <si>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</si>
  <si>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</si>
  <si>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</si>
  <si>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</si>
  <si>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</si>
  <si>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</si>
  <si>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</si>
  <si>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</si>
  <si>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</si>
  <si>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</si>
  <si>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</si>
  <si>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</si>
  <si>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</si>
  <si>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</si>
  <si>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</si>
  <si>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</si>
  <si>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</si>
  <si>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</si>
  <si>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</si>
  <si>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</si>
  <si>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</si>
  <si>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</si>
  <si>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</si>
  <si>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</si>
  <si>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</si>
  <si>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</si>
  <si>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</si>
  <si>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</si>
  <si>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</si>
  <si>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</si>
  <si>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</si>
  <si>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</si>
  <si>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</si>
  <si>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</si>
  <si>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</si>
  <si>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</si>
  <si>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</si>
  <si>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</si>
  <si>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</si>
  <si>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</si>
  <si>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</si>
  <si>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</si>
  <si>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</si>
  <si>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</si>
  <si>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</si>
  <si>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</si>
  <si>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</si>
  <si>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</si>
  <si>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</si>
  <si>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</si>
  <si>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</si>
  <si>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</si>
  <si>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</si>
  <si>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</si>
  <si>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</si>
  <si>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</si>
  <si>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</si>
  <si>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</si>
  <si>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</si>
  <si>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</si>
  <si>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</si>
  <si>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</si>
  <si>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</si>
  <si>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</si>
  <si>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</si>
  <si>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</si>
  <si>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</si>
  <si>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</si>
  <si>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</si>
  <si>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</si>
  <si>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</si>
  <si>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</si>
  <si>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</si>
  <si>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</si>
  <si>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</si>
  <si>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</si>
  <si>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</si>
  <si>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</si>
  <si>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</si>
  <si>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</si>
  <si>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</si>
  <si>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</si>
  <si>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</si>
  <si>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</si>
  <si>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</si>
  <si>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</si>
  <si>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</si>
  <si>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</si>
  <si>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</si>
  <si>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</si>
  <si>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</si>
  <si>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</si>
  <si>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</si>
  <si>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</si>
  <si>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</si>
  <si>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</si>
  <si>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</si>
  <si>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</si>
  <si>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</si>
  <si>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</si>
  <si>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</si>
  <si>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</si>
  <si>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</si>
  <si>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</si>
  <si>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</si>
  <si>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</si>
  <si>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</si>
  <si>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</si>
  <si>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</si>
  <si>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</si>
  <si>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</si>
  <si>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</si>
  <si>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</si>
  <si>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</si>
  <si>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</si>
  <si>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</si>
  <si>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</si>
  <si>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</si>
  <si>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</si>
  <si>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</si>
  <si>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</si>
  <si>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</si>
  <si>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</si>
  <si>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</si>
  <si>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</si>
  <si>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</si>
  <si>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</si>
  <si>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</si>
  <si>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</si>
  <si>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</si>
  <si>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</si>
  <si>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</si>
  <si>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</si>
  <si>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</si>
  <si>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</si>
  <si>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</si>
  <si>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</si>
  <si>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</si>
  <si>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</si>
  <si>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</si>
  <si>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</si>
  <si>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</si>
  <si>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</si>
  <si>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</si>
  <si>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</si>
  <si>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</si>
  <si>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</si>
  <si>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</si>
  <si>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</si>
  <si>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</si>
  <si>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</si>
  <si>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</si>
  <si>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</si>
  <si>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</si>
  <si>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</si>
  <si>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</si>
  <si>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</si>
  <si>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</si>
  <si>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</si>
  <si>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</si>
  <si>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</si>
  <si>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</si>
  <si>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</si>
  <si>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</si>
  <si>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</si>
  <si>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</si>
  <si>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</si>
  <si>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</si>
  <si>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</si>
  <si>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</si>
  <si>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</si>
  <si>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</si>
  <si>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</si>
  <si>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</si>
  <si>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</si>
  <si>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</si>
  <si>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</si>
  <si>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</si>
  <si>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</si>
  <si>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</si>
  <si>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</si>
  <si>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</si>
  <si>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</si>
  <si>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</si>
  <si>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</si>
  <si>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</si>
  <si>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</si>
  <si>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</si>
  <si>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</si>
  <si>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</si>
  <si>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</si>
  <si>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</si>
  <si>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</si>
  <si>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</si>
  <si>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</si>
  <si>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</si>
  <si>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</si>
  <si>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</si>
  <si>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</si>
  <si>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Years2</t>
  </si>
  <si>
    <t>Name</t>
  </si>
  <si>
    <t>Blurb</t>
  </si>
  <si>
    <t>Goal</t>
  </si>
  <si>
    <t>Pledged</t>
  </si>
  <si>
    <t>NA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</si>
  <si>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</si>
  <si>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</si>
  <si>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</si>
  <si>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</si>
  <si>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</si>
  <si>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</si>
  <si>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</si>
  <si>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</si>
  <si>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Devialtion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</si>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</sst>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12"/>
      <name val="Consolas"/>
      <family val="3"/>
    </font>
    <font>
      <sz val="11"/>
      <color rgb="FF2B2B2B"/>
      <name val="Calibri"/>
      <family val="2"/>
      <scheme val="minor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0" fontId="6" fillId="0" borderId="0" xfId="0" applyFon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2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14" fontId="5" fillId="0" borderId="0" xfId="0" applyNumberFormat="1" applyFont="1"/>
    <xf numFmtId="14" fontId="4" fillId="0" borderId="0" xfId="0" applyNumberFormat="1" applyFont="1"/>
    <xf numFmtId="0" fontId="8" fillId="0" borderId="0" xfId="0" applyFont="1" applyAlignment="1">
      <alignment horizontal="left" vertical="center" wrapText="1" indent="1"/>
    </xf>
    <xf numFmtId="171" fontId="0" fillId="0" borderId="0" xfId="0" applyNumberFormat="1"/>
    <xf numFmtId="171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0-45A4-AB24-0072AC854F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0-45A4-AB24-0072AC854F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20-45A4-AB24-0072AC854FB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0-45A4-AB24-0072AC85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8479"/>
        <c:axId val="4518895"/>
      </c:barChart>
      <c:catAx>
        <c:axId val="451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895"/>
        <c:crosses val="autoZero"/>
        <c:auto val="1"/>
        <c:lblAlgn val="ctr"/>
        <c:lblOffset val="100"/>
        <c:noMultiLvlLbl val="0"/>
      </c:catAx>
      <c:valAx>
        <c:axId val="45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8EC1158-1D81-48BF-9A1B-4F7444D24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8359B1-5970-4289-863E-FC9EB1DCBB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CA414E-F8A3-4B7B-9121-567742FCDB96}">
  <sheetPr/>
  <sheetViews>
    <sheetView zoomScale="1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12</xdr:row>
      <xdr:rowOff>133350</xdr:rowOff>
    </xdr:from>
    <xdr:to>
      <xdr:col>7</xdr:col>
      <xdr:colOff>200025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CD32A-92EC-4958-AEA5-BD53A278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78E05E-AEC9-4DBB-93C8-26FE2EBF4E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6A9946-815F-4E39-9118-912DCBA765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cycle_/data-1-1-3-StarterBoo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ub_Cat_Statistics"/>
      <sheetName val="Outcomes Based on Launch Date"/>
      <sheetName val="Sheet6"/>
      <sheetName val="Sheet7"/>
      <sheetName val="Failed US Kickstarters"/>
      <sheetName val="Successful US Kickstarters"/>
      <sheetName val="Sheet11"/>
      <sheetName val="Edinburgh Research"/>
      <sheetName val="Chart1"/>
      <sheetName val="Kickstarter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7"/>
      <sheetData sheetId="8"/>
      <sheetData sheetId="9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15048611109" createdVersion="7" refreshedVersion="7" minRefreshableVersion="3" recordCount="4114" xr:uid="{7D8907DB-B6EE-4F0B-A21A-9CE942AF55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49760300928" createdVersion="7" refreshedVersion="7" minRefreshableVersion="3" recordCount="4115" xr:uid="{6B14DA58-5137-486B-9D7A-43F68A7DEC2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2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0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0"/>
    <d v="2015-07-23T03:00:00"/>
    <n v="20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1"/>
    <d v="2017-03-02T14:24:43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d v="2016-02-15T16:51:2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"/>
    <d v="2014-08-07T12:21:47"/>
    <n v="20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"/>
    <d v="2015-12-19T20:01:19"/>
    <n v="20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"/>
    <d v="2016-07-29T05:35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6"/>
    <d v="2014-06-14T01:44:10"/>
    <n v="20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7"/>
    <d v="2016-07-05T01:07:47"/>
    <n v="20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8"/>
    <d v="2016-04-15T21:00:00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9"/>
    <d v="2016-04-17T02:29:04"/>
    <n v="20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0"/>
    <d v="2014-06-25T01:37:59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1"/>
    <d v="2016-08-22T03:00:00"/>
    <n v="20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2"/>
    <d v="2014-07-16T03:00:00"/>
    <n v="20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3"/>
    <d v="2016-06-23T20:27:00"/>
    <n v="2016"/>
  </r>
  <r>
    <m/>
    <m/>
    <m/>
    <m/>
    <m/>
    <x v="4"/>
    <m/>
    <m/>
    <m/>
    <m/>
    <m/>
    <m/>
    <m/>
    <m/>
    <m/>
    <m/>
    <x v="9"/>
    <m/>
    <x v="410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E0E9A-0485-437D-84F6-3F65C740840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4B291-3BD4-4D4C-B349-FC44404253EE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AF2D5-DF34-4C34-8DC7-BE6E133161CC}" name="PivotTable8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3E5B-4655-4571-8F65-DB63F2F4124C}">
  <dimension ref="A1:F6"/>
  <sheetViews>
    <sheetView workbookViewId="0">
      <selection activeCell="A4" sqref="A4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72BA-E37E-42B9-88EC-4B20FC71AB4C}">
  <dimension ref="A1:F9"/>
  <sheetViews>
    <sheetView workbookViewId="0">
      <selection activeCell="D18" sqref="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8313</v>
      </c>
      <c r="B2" t="s">
        <v>8364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8303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8269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8301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37498-28BB-4CE2-8BF2-4A6CE43010B1}">
  <dimension ref="A1:F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31.7109375" bestFit="1" customWidth="1"/>
    <col min="9" max="9" width="18" bestFit="1" customWidth="1"/>
    <col min="10" max="10" width="31.7109375" bestFit="1" customWidth="1"/>
    <col min="11" max="11" width="18" bestFit="1" customWidth="1"/>
    <col min="12" max="12" width="36.7109375" bestFit="1" customWidth="1"/>
    <col min="13" max="13" width="23" bestFit="1" customWidth="1"/>
  </cols>
  <sheetData>
    <row r="1" spans="1:6" x14ac:dyDescent="0.25">
      <c r="A1" s="10" t="s">
        <v>8313</v>
      </c>
      <c r="B1" t="s">
        <v>8308</v>
      </c>
    </row>
    <row r="2" spans="1:6" x14ac:dyDescent="0.25">
      <c r="A2" s="10" t="s">
        <v>8381</v>
      </c>
      <c r="B2" t="s">
        <v>8364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8375</v>
      </c>
      <c r="B6" s="12">
        <v>7</v>
      </c>
      <c r="C6" s="12">
        <v>32</v>
      </c>
      <c r="D6" s="12">
        <v>2</v>
      </c>
      <c r="E6" s="12">
        <v>56</v>
      </c>
      <c r="F6" s="12">
        <v>97</v>
      </c>
    </row>
    <row r="7" spans="1:6" x14ac:dyDescent="0.25">
      <c r="A7" s="11" t="s">
        <v>8372</v>
      </c>
      <c r="B7" s="12">
        <v>3</v>
      </c>
      <c r="C7" s="12">
        <v>38</v>
      </c>
      <c r="D7" s="12">
        <v>8</v>
      </c>
      <c r="E7" s="12">
        <v>71</v>
      </c>
      <c r="F7" s="12">
        <v>120</v>
      </c>
    </row>
    <row r="8" spans="1:6" x14ac:dyDescent="0.25">
      <c r="A8" s="11" t="s">
        <v>8373</v>
      </c>
      <c r="B8" s="12">
        <v>3</v>
      </c>
      <c r="C8" s="12">
        <v>34</v>
      </c>
      <c r="D8" s="12">
        <v>14</v>
      </c>
      <c r="E8" s="12">
        <v>56</v>
      </c>
      <c r="F8" s="12">
        <v>107</v>
      </c>
    </row>
    <row r="9" spans="1:6" x14ac:dyDescent="0.25">
      <c r="A9" s="11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8368</v>
      </c>
      <c r="B10" s="12">
        <v>3</v>
      </c>
      <c r="C10" s="12">
        <v>54</v>
      </c>
      <c r="D10" s="12"/>
      <c r="E10" s="12">
        <v>111</v>
      </c>
      <c r="F10" s="12">
        <v>168</v>
      </c>
    </row>
    <row r="11" spans="1:6" x14ac:dyDescent="0.25">
      <c r="A11" s="11" t="s">
        <v>8369</v>
      </c>
      <c r="B11" s="12">
        <v>4</v>
      </c>
      <c r="C11" s="12">
        <v>52</v>
      </c>
      <c r="D11" s="12"/>
      <c r="E11" s="12">
        <v>100</v>
      </c>
      <c r="F11" s="12">
        <v>156</v>
      </c>
    </row>
    <row r="12" spans="1:6" x14ac:dyDescent="0.25">
      <c r="A12" s="11" t="s">
        <v>8370</v>
      </c>
      <c r="B12" s="12">
        <v>1</v>
      </c>
      <c r="C12" s="12">
        <v>52</v>
      </c>
      <c r="D12" s="12"/>
      <c r="E12" s="12">
        <v>87</v>
      </c>
      <c r="F12" s="12">
        <v>140</v>
      </c>
    </row>
    <row r="13" spans="1:6" x14ac:dyDescent="0.25">
      <c r="A13" s="11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8378</v>
      </c>
      <c r="B14" s="12">
        <v>4</v>
      </c>
      <c r="C14" s="12">
        <v>32</v>
      </c>
      <c r="D14" s="12"/>
      <c r="E14" s="12">
        <v>59</v>
      </c>
      <c r="F14" s="12">
        <v>95</v>
      </c>
    </row>
    <row r="15" spans="1:6" x14ac:dyDescent="0.25">
      <c r="A15" s="11" t="s">
        <v>8379</v>
      </c>
      <c r="B15" s="12"/>
      <c r="C15" s="12">
        <v>48</v>
      </c>
      <c r="D15" s="12"/>
      <c r="E15" s="12">
        <v>65</v>
      </c>
      <c r="F15" s="12">
        <v>113</v>
      </c>
    </row>
    <row r="16" spans="1:6" x14ac:dyDescent="0.25">
      <c r="A16" s="11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8380</v>
      </c>
      <c r="B17" s="12">
        <v>3</v>
      </c>
      <c r="C17" s="12">
        <v>33</v>
      </c>
      <c r="D17" s="12"/>
      <c r="E17" s="12">
        <v>37</v>
      </c>
      <c r="F17" s="12">
        <v>73</v>
      </c>
    </row>
    <row r="18" spans="1:6" x14ac:dyDescent="0.25">
      <c r="A18" s="1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sqref="A1:XFD1"/>
    </sheetView>
  </sheetViews>
  <sheetFormatPr defaultColWidth="22.42578125" defaultRowHeight="30.75" customHeight="1" x14ac:dyDescent="0.25"/>
  <cols>
    <col min="1" max="1" width="7.5703125" bestFit="1" customWidth="1"/>
    <col min="2" max="2" width="9.85546875" style="1" customWidth="1"/>
    <col min="3" max="3" width="40.28515625" style="1" bestFit="1" customWidth="1"/>
    <col min="4" max="4" width="16.85546875" style="3" bestFit="1" customWidth="1"/>
    <col min="5" max="5" width="13.42578125" style="4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20.42578125" style="8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5703125" customWidth="1"/>
    <col min="15" max="15" width="22.42578125" style="5"/>
    <col min="19" max="19" width="22" style="24" customWidth="1"/>
    <col min="20" max="20" width="20.28515625" style="7" customWidth="1"/>
  </cols>
  <sheetData>
    <row r="1" spans="1:21" s="21" customFormat="1" ht="30.7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30.75" customHeight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ROUND(E2/D2*100,0)</f>
        <v>137</v>
      </c>
      <c r="P2">
        <f>IFERROR(ROUND(E2/L2,2), "NA")</f>
        <v>63.92</v>
      </c>
      <c r="Q2" s="9" t="s">
        <v>8314</v>
      </c>
      <c r="R2" t="s">
        <v>8315</v>
      </c>
      <c r="S2" s="24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.75" customHeight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ROUND(E3/D3*100,0)</f>
        <v>143</v>
      </c>
      <c r="P3">
        <f t="shared" ref="P3:P66" si="1">IFERROR(ROUND(E3/L3,2), "NA")</f>
        <v>185.48</v>
      </c>
      <c r="Q3" s="9" t="s">
        <v>8314</v>
      </c>
      <c r="R3" t="s">
        <v>8315</v>
      </c>
      <c r="S3" s="24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30.75" customHeight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s="9" t="s">
        <v>8314</v>
      </c>
      <c r="R4" t="s">
        <v>8315</v>
      </c>
      <c r="S4" s="24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ht="30.75" customHeight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s="9" t="s">
        <v>8314</v>
      </c>
      <c r="R5" t="s">
        <v>8315</v>
      </c>
      <c r="S5" s="24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30.75" customHeight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s="9" t="s">
        <v>8314</v>
      </c>
      <c r="R6" t="s">
        <v>8315</v>
      </c>
      <c r="S6" s="24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30.75" customHeight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s="9" t="s">
        <v>8314</v>
      </c>
      <c r="R7" t="s">
        <v>8315</v>
      </c>
      <c r="S7" s="24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30.75" customHeight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s="9" t="s">
        <v>8314</v>
      </c>
      <c r="R8" t="s">
        <v>8315</v>
      </c>
      <c r="S8" s="24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30.75" customHeight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s="9" t="s">
        <v>8314</v>
      </c>
      <c r="R9" t="s">
        <v>8315</v>
      </c>
      <c r="S9" s="24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30.75" customHeight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s="9" t="s">
        <v>8314</v>
      </c>
      <c r="R10" t="s">
        <v>8315</v>
      </c>
      <c r="S10" s="24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30.75" customHeight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s="9" t="s">
        <v>8314</v>
      </c>
      <c r="R11" t="s">
        <v>8315</v>
      </c>
      <c r="S11" s="24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30.75" customHeight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s="9" t="s">
        <v>8314</v>
      </c>
      <c r="R12" t="s">
        <v>8315</v>
      </c>
      <c r="S12" s="24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30.75" customHeight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s="9" t="s">
        <v>8314</v>
      </c>
      <c r="R13" t="s">
        <v>8315</v>
      </c>
      <c r="S13" s="24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30.75" customHeight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s="9" t="s">
        <v>8314</v>
      </c>
      <c r="R14" t="s">
        <v>8315</v>
      </c>
      <c r="S14" s="24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30.75" customHeight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s="9" t="s">
        <v>8314</v>
      </c>
      <c r="R15" t="s">
        <v>8315</v>
      </c>
      <c r="S15" s="24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30.75" customHeight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s="9" t="s">
        <v>8314</v>
      </c>
      <c r="R16" t="s">
        <v>8315</v>
      </c>
      <c r="S16" s="24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30.75" customHeight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s="9" t="s">
        <v>8314</v>
      </c>
      <c r="R17" t="s">
        <v>8315</v>
      </c>
      <c r="S17" s="24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30.75" customHeight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s="9" t="s">
        <v>8314</v>
      </c>
      <c r="R18" t="s">
        <v>8315</v>
      </c>
      <c r="S18" s="24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30.75" customHeight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s="9" t="s">
        <v>8314</v>
      </c>
      <c r="R19" t="s">
        <v>8315</v>
      </c>
      <c r="S19" s="24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30.75" customHeight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s="9" t="s">
        <v>8314</v>
      </c>
      <c r="R20" t="s">
        <v>8315</v>
      </c>
      <c r="S20" s="24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30.75" customHeight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s="9" t="s">
        <v>8314</v>
      </c>
      <c r="R21" t="s">
        <v>8315</v>
      </c>
      <c r="S21" s="24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30.75" customHeight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s="9" t="s">
        <v>8314</v>
      </c>
      <c r="R22" t="s">
        <v>8315</v>
      </c>
      <c r="S22" s="24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30.75" customHeight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s="9" t="s">
        <v>8314</v>
      </c>
      <c r="R23" t="s">
        <v>8315</v>
      </c>
      <c r="S23" s="24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30.75" customHeight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s="9" t="s">
        <v>8314</v>
      </c>
      <c r="R24" t="s">
        <v>8315</v>
      </c>
      <c r="S24" s="24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30.75" customHeight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s="9" t="s">
        <v>8314</v>
      </c>
      <c r="R25" t="s">
        <v>8315</v>
      </c>
      <c r="S25" s="24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30.75" customHeight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s="9" t="s">
        <v>8314</v>
      </c>
      <c r="R26" t="s">
        <v>8315</v>
      </c>
      <c r="S26" s="24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30.75" customHeight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s="9" t="s">
        <v>8314</v>
      </c>
      <c r="R27" t="s">
        <v>8315</v>
      </c>
      <c r="S27" s="24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30.75" customHeight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s="9" t="s">
        <v>8314</v>
      </c>
      <c r="R28" t="s">
        <v>8315</v>
      </c>
      <c r="S28" s="24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30.75" customHeight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s="9" t="s">
        <v>8314</v>
      </c>
      <c r="R29" t="s">
        <v>8315</v>
      </c>
      <c r="S29" s="24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30.75" customHeight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s="9" t="s">
        <v>8314</v>
      </c>
      <c r="R30" t="s">
        <v>8315</v>
      </c>
      <c r="S30" s="24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30.75" customHeight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s="9" t="s">
        <v>8314</v>
      </c>
      <c r="R31" t="s">
        <v>8315</v>
      </c>
      <c r="S31" s="24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30.75" customHeight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s="9" t="s">
        <v>8314</v>
      </c>
      <c r="R32" t="s">
        <v>8315</v>
      </c>
      <c r="S32" s="24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30.75" customHeight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s="9" t="s">
        <v>8314</v>
      </c>
      <c r="R33" t="s">
        <v>8315</v>
      </c>
      <c r="S33" s="24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30.75" customHeight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s="9" t="s">
        <v>8314</v>
      </c>
      <c r="R34" t="s">
        <v>8315</v>
      </c>
      <c r="S34" s="24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30.75" customHeight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s="9" t="s">
        <v>8314</v>
      </c>
      <c r="R35" t="s">
        <v>8315</v>
      </c>
      <c r="S35" s="24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30.75" customHeight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s="9" t="s">
        <v>8314</v>
      </c>
      <c r="R36" t="s">
        <v>8315</v>
      </c>
      <c r="S36" s="24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30.75" customHeight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s="9" t="s">
        <v>8314</v>
      </c>
      <c r="R37" t="s">
        <v>8315</v>
      </c>
      <c r="S37" s="24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30.75" customHeight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s="9" t="s">
        <v>8314</v>
      </c>
      <c r="R38" t="s">
        <v>8315</v>
      </c>
      <c r="S38" s="24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30.75" customHeight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s="9" t="s">
        <v>8314</v>
      </c>
      <c r="R39" t="s">
        <v>8315</v>
      </c>
      <c r="S39" s="24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30.75" customHeight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s="9" t="s">
        <v>8314</v>
      </c>
      <c r="R40" t="s">
        <v>8315</v>
      </c>
      <c r="S40" s="24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30.75" customHeight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s="9" t="s">
        <v>8314</v>
      </c>
      <c r="R41" t="s">
        <v>8315</v>
      </c>
      <c r="S41" s="24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30.75" customHeight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s="9" t="s">
        <v>8314</v>
      </c>
      <c r="R42" t="s">
        <v>8315</v>
      </c>
      <c r="S42" s="24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30.75" customHeight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s="9" t="s">
        <v>8314</v>
      </c>
      <c r="R43" t="s">
        <v>8315</v>
      </c>
      <c r="S43" s="24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30.75" customHeight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s="9" t="s">
        <v>8314</v>
      </c>
      <c r="R44" t="s">
        <v>8315</v>
      </c>
      <c r="S44" s="24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30.75" customHeight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s="9" t="s">
        <v>8314</v>
      </c>
      <c r="R45" t="s">
        <v>8315</v>
      </c>
      <c r="S45" s="24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30.75" customHeight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s="9" t="s">
        <v>8314</v>
      </c>
      <c r="R46" t="s">
        <v>8315</v>
      </c>
      <c r="S46" s="24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30.75" customHeight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s="9" t="s">
        <v>8314</v>
      </c>
      <c r="R47" t="s">
        <v>8315</v>
      </c>
      <c r="S47" s="24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30.75" customHeight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s="9" t="s">
        <v>8314</v>
      </c>
      <c r="R48" t="s">
        <v>8315</v>
      </c>
      <c r="S48" s="24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30.75" customHeight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s="9" t="s">
        <v>8314</v>
      </c>
      <c r="R49" t="s">
        <v>8315</v>
      </c>
      <c r="S49" s="24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30.75" customHeight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s="9" t="s">
        <v>8314</v>
      </c>
      <c r="R50" t="s">
        <v>8315</v>
      </c>
      <c r="S50" s="24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.75" customHeight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s="9" t="s">
        <v>8314</v>
      </c>
      <c r="R51" t="s">
        <v>8315</v>
      </c>
      <c r="S51" s="24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30.75" customHeight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s="9" t="s">
        <v>8314</v>
      </c>
      <c r="R52" t="s">
        <v>8315</v>
      </c>
      <c r="S52" s="24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30.75" customHeight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s="9" t="s">
        <v>8314</v>
      </c>
      <c r="R53" t="s">
        <v>8315</v>
      </c>
      <c r="S53" s="24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30.75" customHeight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s="9" t="s">
        <v>8314</v>
      </c>
      <c r="R54" t="s">
        <v>8315</v>
      </c>
      <c r="S54" s="24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30.75" customHeight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s="9" t="s">
        <v>8314</v>
      </c>
      <c r="R55" t="s">
        <v>8315</v>
      </c>
      <c r="S55" s="24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30.75" customHeight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s="9" t="s">
        <v>8314</v>
      </c>
      <c r="R56" t="s">
        <v>8315</v>
      </c>
      <c r="S56" s="24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30.75" customHeight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s="9" t="s">
        <v>8314</v>
      </c>
      <c r="R57" t="s">
        <v>8315</v>
      </c>
      <c r="S57" s="24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30.75" customHeight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s="9" t="s">
        <v>8314</v>
      </c>
      <c r="R58" t="s">
        <v>8315</v>
      </c>
      <c r="S58" s="24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30.75" customHeight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s="9" t="s">
        <v>8314</v>
      </c>
      <c r="R59" t="s">
        <v>8315</v>
      </c>
      <c r="S59" s="24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30.75" customHeight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s="9" t="s">
        <v>8314</v>
      </c>
      <c r="R60" t="s">
        <v>8315</v>
      </c>
      <c r="S60" s="24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30.75" customHeight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s="9" t="s">
        <v>8314</v>
      </c>
      <c r="R61" t="s">
        <v>8315</v>
      </c>
      <c r="S61" s="24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30.75" customHeight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s="9" t="s">
        <v>8314</v>
      </c>
      <c r="R62" t="s">
        <v>8316</v>
      </c>
      <c r="S62" s="24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30.75" customHeight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s="9" t="s">
        <v>8314</v>
      </c>
      <c r="R63" t="s">
        <v>8316</v>
      </c>
      <c r="S63" s="24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30.75" customHeight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s="9" t="s">
        <v>8314</v>
      </c>
      <c r="R64" t="s">
        <v>8316</v>
      </c>
      <c r="S64" s="24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30.75" customHeight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s="9" t="s">
        <v>8314</v>
      </c>
      <c r="R65" t="s">
        <v>8316</v>
      </c>
      <c r="S65" s="24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30.75" customHeight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>
        <f t="shared" si="1"/>
        <v>86.67</v>
      </c>
      <c r="Q66" s="9" t="s">
        <v>8314</v>
      </c>
      <c r="R66" t="s">
        <v>8316</v>
      </c>
      <c r="S66" s="24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30.75" customHeight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5">ROUND(E67/D67*100,0)</f>
        <v>108</v>
      </c>
      <c r="P67">
        <f t="shared" ref="P67:P130" si="6">IFERROR(ROUND(E67/L67,2), "NA")</f>
        <v>132.05000000000001</v>
      </c>
      <c r="Q67" s="9" t="s">
        <v>8314</v>
      </c>
      <c r="R67" t="s">
        <v>8316</v>
      </c>
      <c r="S67" s="24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.75" customHeight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s="9" t="s">
        <v>8314</v>
      </c>
      <c r="R68" t="s">
        <v>8316</v>
      </c>
      <c r="S68" s="24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ht="30.75" customHeight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s="9" t="s">
        <v>8314</v>
      </c>
      <c r="R69" t="s">
        <v>8316</v>
      </c>
      <c r="S69" s="24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30.75" customHeight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s="9" t="s">
        <v>8314</v>
      </c>
      <c r="R70" t="s">
        <v>8316</v>
      </c>
      <c r="S70" s="24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30.75" customHeight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s="9" t="s">
        <v>8314</v>
      </c>
      <c r="R71" t="s">
        <v>8316</v>
      </c>
      <c r="S71" s="24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30.75" customHeight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s="9" t="s">
        <v>8314</v>
      </c>
      <c r="R72" t="s">
        <v>8316</v>
      </c>
      <c r="S72" s="24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30.75" customHeight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s="9" t="s">
        <v>8314</v>
      </c>
      <c r="R73" t="s">
        <v>8316</v>
      </c>
      <c r="S73" s="24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30.75" customHeight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s="9" t="s">
        <v>8314</v>
      </c>
      <c r="R74" t="s">
        <v>8316</v>
      </c>
      <c r="S74" s="24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30.75" customHeight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s="9" t="s">
        <v>8314</v>
      </c>
      <c r="R75" t="s">
        <v>8316</v>
      </c>
      <c r="S75" s="24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30.75" customHeight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s="9" t="s">
        <v>8314</v>
      </c>
      <c r="R76" t="s">
        <v>8316</v>
      </c>
      <c r="S76" s="24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30.75" customHeight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s="9" t="s">
        <v>8314</v>
      </c>
      <c r="R77" t="s">
        <v>8316</v>
      </c>
      <c r="S77" s="24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30.75" customHeight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s="9" t="s">
        <v>8314</v>
      </c>
      <c r="R78" t="s">
        <v>8316</v>
      </c>
      <c r="S78" s="24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30.75" customHeight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s="9" t="s">
        <v>8314</v>
      </c>
      <c r="R79" t="s">
        <v>8316</v>
      </c>
      <c r="S79" s="24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30.75" customHeight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s="9" t="s">
        <v>8314</v>
      </c>
      <c r="R80" t="s">
        <v>8316</v>
      </c>
      <c r="S80" s="24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30.75" customHeight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s="9" t="s">
        <v>8314</v>
      </c>
      <c r="R81" t="s">
        <v>8316</v>
      </c>
      <c r="S81" s="24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30.75" customHeight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s="9" t="s">
        <v>8314</v>
      </c>
      <c r="R82" t="s">
        <v>8316</v>
      </c>
      <c r="S82" s="24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30.75" customHeight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s="9" t="s">
        <v>8314</v>
      </c>
      <c r="R83" t="s">
        <v>8316</v>
      </c>
      <c r="S83" s="24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30.75" customHeight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s="9" t="s">
        <v>8314</v>
      </c>
      <c r="R84" t="s">
        <v>8316</v>
      </c>
      <c r="S84" s="24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30.75" customHeight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s="9" t="s">
        <v>8314</v>
      </c>
      <c r="R85" t="s">
        <v>8316</v>
      </c>
      <c r="S85" s="24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30.75" customHeight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s="9" t="s">
        <v>8314</v>
      </c>
      <c r="R86" t="s">
        <v>8316</v>
      </c>
      <c r="S86" s="24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30.75" customHeight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s="9" t="s">
        <v>8314</v>
      </c>
      <c r="R87" t="s">
        <v>8316</v>
      </c>
      <c r="S87" s="24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30.75" customHeight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s="9" t="s">
        <v>8314</v>
      </c>
      <c r="R88" t="s">
        <v>8316</v>
      </c>
      <c r="S88" s="24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30.75" customHeight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s="9" t="s">
        <v>8314</v>
      </c>
      <c r="R89" t="s">
        <v>8316</v>
      </c>
      <c r="S89" s="24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30.75" customHeight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s="9" t="s">
        <v>8314</v>
      </c>
      <c r="R90" t="s">
        <v>8316</v>
      </c>
      <c r="S90" s="24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30.75" customHeight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s="9" t="s">
        <v>8314</v>
      </c>
      <c r="R91" t="s">
        <v>8316</v>
      </c>
      <c r="S91" s="24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30.75" customHeight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s="9" t="s">
        <v>8314</v>
      </c>
      <c r="R92" t="s">
        <v>8316</v>
      </c>
      <c r="S92" s="24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30.75" customHeight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s="9" t="s">
        <v>8314</v>
      </c>
      <c r="R93" t="s">
        <v>8316</v>
      </c>
      <c r="S93" s="24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30.75" customHeight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s="9" t="s">
        <v>8314</v>
      </c>
      <c r="R94" t="s">
        <v>8316</v>
      </c>
      <c r="S94" s="24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30.75" customHeight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s="9" t="s">
        <v>8314</v>
      </c>
      <c r="R95" t="s">
        <v>8316</v>
      </c>
      <c r="S95" s="24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30.75" customHeight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s="9" t="s">
        <v>8314</v>
      </c>
      <c r="R96" t="s">
        <v>8316</v>
      </c>
      <c r="S96" s="24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30.75" customHeight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s="9" t="s">
        <v>8314</v>
      </c>
      <c r="R97" t="s">
        <v>8316</v>
      </c>
      <c r="S97" s="24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30.75" customHeight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s="9" t="s">
        <v>8314</v>
      </c>
      <c r="R98" t="s">
        <v>8316</v>
      </c>
      <c r="S98" s="24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30.75" customHeight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s="9" t="s">
        <v>8314</v>
      </c>
      <c r="R99" t="s">
        <v>8316</v>
      </c>
      <c r="S99" s="24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30.75" customHeight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s="9" t="s">
        <v>8314</v>
      </c>
      <c r="R100" t="s">
        <v>8316</v>
      </c>
      <c r="S100" s="24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30.75" customHeight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s="9" t="s">
        <v>8314</v>
      </c>
      <c r="R101" t="s">
        <v>8316</v>
      </c>
      <c r="S101" s="24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30.75" customHeight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s="9" t="s">
        <v>8314</v>
      </c>
      <c r="R102" t="s">
        <v>8316</v>
      </c>
      <c r="S102" s="24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30.75" customHeight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s="9" t="s">
        <v>8314</v>
      </c>
      <c r="R103" t="s">
        <v>8316</v>
      </c>
      <c r="S103" s="24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30.75" customHeight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s="9" t="s">
        <v>8314</v>
      </c>
      <c r="R104" t="s">
        <v>8316</v>
      </c>
      <c r="S104" s="24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30.75" customHeight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s="9" t="s">
        <v>8314</v>
      </c>
      <c r="R105" t="s">
        <v>8316</v>
      </c>
      <c r="S105" s="24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30.75" customHeight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s="9" t="s">
        <v>8314</v>
      </c>
      <c r="R106" t="s">
        <v>8316</v>
      </c>
      <c r="S106" s="24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30.75" customHeight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s="9" t="s">
        <v>8314</v>
      </c>
      <c r="R107" t="s">
        <v>8316</v>
      </c>
      <c r="S107" s="24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ht="30.75" customHeight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s="9" t="s">
        <v>8314</v>
      </c>
      <c r="R108" t="s">
        <v>8316</v>
      </c>
      <c r="S108" s="24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30.75" customHeight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s="9" t="s">
        <v>8314</v>
      </c>
      <c r="R109" t="s">
        <v>8316</v>
      </c>
      <c r="S109" s="24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30.75" customHeight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s="9" t="s">
        <v>8314</v>
      </c>
      <c r="R110" t="s">
        <v>8316</v>
      </c>
      <c r="S110" s="24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30.75" customHeight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s="9" t="s">
        <v>8314</v>
      </c>
      <c r="R111" t="s">
        <v>8316</v>
      </c>
      <c r="S111" s="24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30.75" customHeight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s="9" t="s">
        <v>8314</v>
      </c>
      <c r="R112" t="s">
        <v>8316</v>
      </c>
      <c r="S112" s="24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30.75" customHeight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s="9" t="s">
        <v>8314</v>
      </c>
      <c r="R113" t="s">
        <v>8316</v>
      </c>
      <c r="S113" s="24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30.75" customHeight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s="9" t="s">
        <v>8314</v>
      </c>
      <c r="R114" t="s">
        <v>8316</v>
      </c>
      <c r="S114" s="24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30.75" customHeight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s="9" t="s">
        <v>8314</v>
      </c>
      <c r="R115" t="s">
        <v>8316</v>
      </c>
      <c r="S115" s="24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30.75" customHeight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s="9" t="s">
        <v>8314</v>
      </c>
      <c r="R116" t="s">
        <v>8316</v>
      </c>
      <c r="S116" s="24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.75" customHeight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s="9" t="s">
        <v>8314</v>
      </c>
      <c r="R117" t="s">
        <v>8316</v>
      </c>
      <c r="S117" s="24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30.75" customHeight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s="9" t="s">
        <v>8314</v>
      </c>
      <c r="R118" t="s">
        <v>8316</v>
      </c>
      <c r="S118" s="24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30.75" customHeight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s="9" t="s">
        <v>8314</v>
      </c>
      <c r="R119" t="s">
        <v>8316</v>
      </c>
      <c r="S119" s="24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30.75" customHeight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s="9" t="s">
        <v>8314</v>
      </c>
      <c r="R120" t="s">
        <v>8316</v>
      </c>
      <c r="S120" s="24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30.75" customHeight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s="9" t="s">
        <v>8314</v>
      </c>
      <c r="R121" t="s">
        <v>8316</v>
      </c>
      <c r="S121" s="24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30.75" customHeight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s="9" t="s">
        <v>8314</v>
      </c>
      <c r="R122" t="s">
        <v>8317</v>
      </c>
      <c r="S122" s="24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30.75" customHeight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s="9" t="s">
        <v>8314</v>
      </c>
      <c r="R123" t="s">
        <v>8317</v>
      </c>
      <c r="S123" s="24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30.75" customHeight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t="str">
        <f t="shared" si="6"/>
        <v>NA</v>
      </c>
      <c r="Q124" s="9" t="s">
        <v>8314</v>
      </c>
      <c r="R124" t="s">
        <v>8317</v>
      </c>
      <c r="S124" s="24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30.75" customHeight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s="9" t="s">
        <v>8314</v>
      </c>
      <c r="R125" t="s">
        <v>8317</v>
      </c>
      <c r="S125" s="24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30.75" customHeight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t="str">
        <f t="shared" si="6"/>
        <v>NA</v>
      </c>
      <c r="Q126" s="9" t="s">
        <v>8314</v>
      </c>
      <c r="R126" t="s">
        <v>8317</v>
      </c>
      <c r="S126" s="24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30.75" customHeight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s="9" t="s">
        <v>8314</v>
      </c>
      <c r="R127" t="s">
        <v>8317</v>
      </c>
      <c r="S127" s="24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30.75" customHeight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s="9" t="s">
        <v>8314</v>
      </c>
      <c r="R128" t="s">
        <v>8317</v>
      </c>
      <c r="S128" s="24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30.75" customHeight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s="9" t="s">
        <v>8314</v>
      </c>
      <c r="R129" t="s">
        <v>8317</v>
      </c>
      <c r="S129" s="24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.75" customHeight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2</v>
      </c>
      <c r="P130">
        <f t="shared" si="6"/>
        <v>311.17</v>
      </c>
      <c r="Q130" s="9" t="s">
        <v>8314</v>
      </c>
      <c r="R130" t="s">
        <v>8317</v>
      </c>
      <c r="S130" s="24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30.75" customHeight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ROUND(E131/D131*100,0)</f>
        <v>0</v>
      </c>
      <c r="P131" t="str">
        <f t="shared" ref="P131:P194" si="11">IFERROR(ROUND(E131/L131,2), "NA")</f>
        <v>NA</v>
      </c>
      <c r="Q131" s="9" t="s">
        <v>8314</v>
      </c>
      <c r="R131" t="s">
        <v>8317</v>
      </c>
      <c r="S131" s="24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.75" customHeight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t="str">
        <f t="shared" si="11"/>
        <v>NA</v>
      </c>
      <c r="Q132" s="9" t="s">
        <v>8314</v>
      </c>
      <c r="R132" t="s">
        <v>8317</v>
      </c>
      <c r="S132" s="24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ht="30.75" customHeight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t="str">
        <f t="shared" si="11"/>
        <v>NA</v>
      </c>
      <c r="Q133" s="9" t="s">
        <v>8314</v>
      </c>
      <c r="R133" t="s">
        <v>8317</v>
      </c>
      <c r="S133" s="24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30.75" customHeight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s="9" t="s">
        <v>8314</v>
      </c>
      <c r="R134" t="s">
        <v>8317</v>
      </c>
      <c r="S134" s="24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30.75" customHeight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t="str">
        <f t="shared" si="11"/>
        <v>NA</v>
      </c>
      <c r="Q135" s="9" t="s">
        <v>8314</v>
      </c>
      <c r="R135" t="s">
        <v>8317</v>
      </c>
      <c r="S135" s="24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30.75" customHeight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t="str">
        <f t="shared" si="11"/>
        <v>NA</v>
      </c>
      <c r="Q136" s="9" t="s">
        <v>8314</v>
      </c>
      <c r="R136" t="s">
        <v>8317</v>
      </c>
      <c r="S136" s="24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30.75" customHeight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s="9" t="s">
        <v>8314</v>
      </c>
      <c r="R137" t="s">
        <v>8317</v>
      </c>
      <c r="S137" s="24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30.75" customHeight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t="str">
        <f t="shared" si="11"/>
        <v>NA</v>
      </c>
      <c r="Q138" s="9" t="s">
        <v>8314</v>
      </c>
      <c r="R138" t="s">
        <v>8317</v>
      </c>
      <c r="S138" s="24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30.75" customHeight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t="str">
        <f t="shared" si="11"/>
        <v>NA</v>
      </c>
      <c r="Q139" s="9" t="s">
        <v>8314</v>
      </c>
      <c r="R139" t="s">
        <v>8317</v>
      </c>
      <c r="S139" s="24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30.75" customHeight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s="9" t="s">
        <v>8314</v>
      </c>
      <c r="R140" t="s">
        <v>8317</v>
      </c>
      <c r="S140" s="24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30.75" customHeight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s="9" t="s">
        <v>8314</v>
      </c>
      <c r="R141" t="s">
        <v>8317</v>
      </c>
      <c r="S141" s="24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30.75" customHeight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t="str">
        <f t="shared" si="11"/>
        <v>NA</v>
      </c>
      <c r="Q142" s="9" t="s">
        <v>8314</v>
      </c>
      <c r="R142" t="s">
        <v>8317</v>
      </c>
      <c r="S142" s="24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30.75" customHeight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s="9" t="s">
        <v>8314</v>
      </c>
      <c r="R143" t="s">
        <v>8317</v>
      </c>
      <c r="S143" s="24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30.75" customHeight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s="9" t="s">
        <v>8314</v>
      </c>
      <c r="R144" t="s">
        <v>8317</v>
      </c>
      <c r="S144" s="24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30.75" customHeight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t="str">
        <f t="shared" si="11"/>
        <v>NA</v>
      </c>
      <c r="Q145" s="9" t="s">
        <v>8314</v>
      </c>
      <c r="R145" t="s">
        <v>8317</v>
      </c>
      <c r="S145" s="24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30.75" customHeight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s="9" t="s">
        <v>8314</v>
      </c>
      <c r="R146" t="s">
        <v>8317</v>
      </c>
      <c r="S146" s="24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30.75" customHeight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s="9" t="s">
        <v>8314</v>
      </c>
      <c r="R147" t="s">
        <v>8317</v>
      </c>
      <c r="S147" s="24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30.75" customHeight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s="9" t="s">
        <v>8314</v>
      </c>
      <c r="R148" t="s">
        <v>8317</v>
      </c>
      <c r="S148" s="24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30.75" customHeight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t="str">
        <f t="shared" si="11"/>
        <v>NA</v>
      </c>
      <c r="Q149" s="9" t="s">
        <v>8314</v>
      </c>
      <c r="R149" t="s">
        <v>8317</v>
      </c>
      <c r="S149" s="24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30.75" customHeight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s="9" t="s">
        <v>8314</v>
      </c>
      <c r="R150" t="s">
        <v>8317</v>
      </c>
      <c r="S150" s="24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30.75" customHeight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s="9" t="s">
        <v>8314</v>
      </c>
      <c r="R151" t="s">
        <v>8317</v>
      </c>
      <c r="S151" s="24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30.75" customHeight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s="9" t="s">
        <v>8314</v>
      </c>
      <c r="R152" t="s">
        <v>8317</v>
      </c>
      <c r="S152" s="24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30.75" customHeight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s="9" t="s">
        <v>8314</v>
      </c>
      <c r="R153" t="s">
        <v>8317</v>
      </c>
      <c r="S153" s="24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30.75" customHeight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s="9" t="s">
        <v>8314</v>
      </c>
      <c r="R154" t="s">
        <v>8317</v>
      </c>
      <c r="S154" s="24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30.75" customHeight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s="9" t="s">
        <v>8314</v>
      </c>
      <c r="R155" t="s">
        <v>8317</v>
      </c>
      <c r="S155" s="24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30.75" customHeight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s="9" t="s">
        <v>8314</v>
      </c>
      <c r="R156" t="s">
        <v>8317</v>
      </c>
      <c r="S156" s="24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30.75" customHeight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s="9" t="s">
        <v>8314</v>
      </c>
      <c r="R157" t="s">
        <v>8317</v>
      </c>
      <c r="S157" s="24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30.75" customHeight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s="9" t="s">
        <v>8314</v>
      </c>
      <c r="R158" t="s">
        <v>8317</v>
      </c>
      <c r="S158" s="24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30.75" customHeight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s="9" t="s">
        <v>8314</v>
      </c>
      <c r="R159" t="s">
        <v>8317</v>
      </c>
      <c r="S159" s="24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30.75" customHeight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t="str">
        <f t="shared" si="11"/>
        <v>NA</v>
      </c>
      <c r="Q160" s="9" t="s">
        <v>8314</v>
      </c>
      <c r="R160" t="s">
        <v>8317</v>
      </c>
      <c r="S160" s="24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30.75" customHeight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s="9" t="s">
        <v>8314</v>
      </c>
      <c r="R161" t="s">
        <v>8317</v>
      </c>
      <c r="S161" s="24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30.75" customHeight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 t="str">
        <f t="shared" si="11"/>
        <v>NA</v>
      </c>
      <c r="Q162" s="9" t="s">
        <v>8314</v>
      </c>
      <c r="R162" t="s">
        <v>8318</v>
      </c>
      <c r="S162" s="24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30.75" customHeight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s="9" t="s">
        <v>8314</v>
      </c>
      <c r="R163" t="s">
        <v>8318</v>
      </c>
      <c r="S163" s="24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30.75" customHeight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s="9" t="s">
        <v>8314</v>
      </c>
      <c r="R164" t="s">
        <v>8318</v>
      </c>
      <c r="S164" s="24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30.75" customHeight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 t="str">
        <f t="shared" si="11"/>
        <v>NA</v>
      </c>
      <c r="Q165" s="9" t="s">
        <v>8314</v>
      </c>
      <c r="R165" t="s">
        <v>8318</v>
      </c>
      <c r="S165" s="24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30.75" customHeight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s="9" t="s">
        <v>8314</v>
      </c>
      <c r="R166" t="s">
        <v>8318</v>
      </c>
      <c r="S166" s="24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30.75" customHeight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 t="str">
        <f t="shared" si="11"/>
        <v>NA</v>
      </c>
      <c r="Q167" s="9" t="s">
        <v>8314</v>
      </c>
      <c r="R167" t="s">
        <v>8318</v>
      </c>
      <c r="S167" s="24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30.75" customHeight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s="9" t="s">
        <v>8314</v>
      </c>
      <c r="R168" t="s">
        <v>8318</v>
      </c>
      <c r="S168" s="24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30.75" customHeight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s="9" t="s">
        <v>8314</v>
      </c>
      <c r="R169" t="s">
        <v>8318</v>
      </c>
      <c r="S169" s="24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30.75" customHeight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s="9" t="s">
        <v>8314</v>
      </c>
      <c r="R170" t="s">
        <v>8318</v>
      </c>
      <c r="S170" s="24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30.75" customHeight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s="9" t="s">
        <v>8314</v>
      </c>
      <c r="R171" t="s">
        <v>8318</v>
      </c>
      <c r="S171" s="24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30.75" customHeight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s="9" t="s">
        <v>8314</v>
      </c>
      <c r="R172" t="s">
        <v>8318</v>
      </c>
      <c r="S172" s="24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30.75" customHeight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s="9" t="s">
        <v>8314</v>
      </c>
      <c r="R173" t="s">
        <v>8318</v>
      </c>
      <c r="S173" s="24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30.75" customHeight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 t="str">
        <f t="shared" si="11"/>
        <v>NA</v>
      </c>
      <c r="Q174" s="9" t="s">
        <v>8314</v>
      </c>
      <c r="R174" t="s">
        <v>8318</v>
      </c>
      <c r="S174" s="24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30.75" customHeight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 t="str">
        <f t="shared" si="11"/>
        <v>NA</v>
      </c>
      <c r="Q175" s="9" t="s">
        <v>8314</v>
      </c>
      <c r="R175" t="s">
        <v>8318</v>
      </c>
      <c r="S175" s="24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30.75" customHeight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 t="str">
        <f t="shared" si="11"/>
        <v>NA</v>
      </c>
      <c r="Q176" s="9" t="s">
        <v>8314</v>
      </c>
      <c r="R176" t="s">
        <v>8318</v>
      </c>
      <c r="S176" s="24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30.75" customHeight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s="9" t="s">
        <v>8314</v>
      </c>
      <c r="R177" t="s">
        <v>8318</v>
      </c>
      <c r="S177" s="24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30.75" customHeight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 t="str">
        <f t="shared" si="11"/>
        <v>NA</v>
      </c>
      <c r="Q178" s="9" t="s">
        <v>8314</v>
      </c>
      <c r="R178" t="s">
        <v>8318</v>
      </c>
      <c r="S178" s="24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30.75" customHeight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s="9" t="s">
        <v>8314</v>
      </c>
      <c r="R179" t="s">
        <v>8318</v>
      </c>
      <c r="S179" s="24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30.75" customHeight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 t="str">
        <f t="shared" si="11"/>
        <v>NA</v>
      </c>
      <c r="Q180" s="9" t="s">
        <v>8314</v>
      </c>
      <c r="R180" t="s">
        <v>8318</v>
      </c>
      <c r="S180" s="24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30.75" customHeight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s="9" t="s">
        <v>8314</v>
      </c>
      <c r="R181" t="s">
        <v>8318</v>
      </c>
      <c r="S181" s="24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30.75" customHeight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s="9" t="s">
        <v>8314</v>
      </c>
      <c r="R182" t="s">
        <v>8318</v>
      </c>
      <c r="S182" s="24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30.75" customHeight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s="9" t="s">
        <v>8314</v>
      </c>
      <c r="R183" t="s">
        <v>8318</v>
      </c>
      <c r="S183" s="24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30.75" customHeight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 t="str">
        <f t="shared" si="11"/>
        <v>NA</v>
      </c>
      <c r="Q184" s="9" t="s">
        <v>8314</v>
      </c>
      <c r="R184" t="s">
        <v>8318</v>
      </c>
      <c r="S184" s="24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ht="30.75" customHeight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s="9" t="s">
        <v>8314</v>
      </c>
      <c r="R185" t="s">
        <v>8318</v>
      </c>
      <c r="S185" s="24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30.75" customHeight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s="9" t="s">
        <v>8314</v>
      </c>
      <c r="R186" t="s">
        <v>8318</v>
      </c>
      <c r="S186" s="24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ht="30.75" customHeight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s="9" t="s">
        <v>8314</v>
      </c>
      <c r="R187" t="s">
        <v>8318</v>
      </c>
      <c r="S187" s="24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30.75" customHeight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 t="str">
        <f t="shared" si="11"/>
        <v>NA</v>
      </c>
      <c r="Q188" s="9" t="s">
        <v>8314</v>
      </c>
      <c r="R188" t="s">
        <v>8318</v>
      </c>
      <c r="S188" s="24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30.75" customHeight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s="9" t="s">
        <v>8314</v>
      </c>
      <c r="R189" t="s">
        <v>8318</v>
      </c>
      <c r="S189" s="24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30.75" customHeight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 t="str">
        <f t="shared" si="11"/>
        <v>NA</v>
      </c>
      <c r="Q190" s="9" t="s">
        <v>8314</v>
      </c>
      <c r="R190" t="s">
        <v>8318</v>
      </c>
      <c r="S190" s="24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30.75" customHeight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s="9" t="s">
        <v>8314</v>
      </c>
      <c r="R191" t="s">
        <v>8318</v>
      </c>
      <c r="S191" s="24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ht="30.75" customHeight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s="9" t="s">
        <v>8314</v>
      </c>
      <c r="R192" t="s">
        <v>8318</v>
      </c>
      <c r="S192" s="24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30.75" customHeight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s="9" t="s">
        <v>8314</v>
      </c>
      <c r="R193" t="s">
        <v>8318</v>
      </c>
      <c r="S193" s="24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30.75" customHeight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0"/>
        <v>0</v>
      </c>
      <c r="P194">
        <f t="shared" si="11"/>
        <v>5.67</v>
      </c>
      <c r="Q194" s="9" t="s">
        <v>8314</v>
      </c>
      <c r="R194" t="s">
        <v>8318</v>
      </c>
      <c r="S194" s="24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30.75" customHeight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5">ROUND(E195/D195*100,0)</f>
        <v>0</v>
      </c>
      <c r="P195" t="str">
        <f t="shared" ref="P195:P258" si="16">IFERROR(ROUND(E195/L195,2), "NA")</f>
        <v>NA</v>
      </c>
      <c r="Q195" s="9" t="s">
        <v>8314</v>
      </c>
      <c r="R195" t="s">
        <v>8318</v>
      </c>
      <c r="S195" s="24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.75" customHeight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s="9" t="s">
        <v>8314</v>
      </c>
      <c r="R196" t="s">
        <v>8318</v>
      </c>
      <c r="S196" s="24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ht="30.75" customHeight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 t="str">
        <f t="shared" si="16"/>
        <v>NA</v>
      </c>
      <c r="Q197" s="9" t="s">
        <v>8314</v>
      </c>
      <c r="R197" t="s">
        <v>8318</v>
      </c>
      <c r="S197" s="24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30.75" customHeight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s="9" t="s">
        <v>8314</v>
      </c>
      <c r="R198" t="s">
        <v>8318</v>
      </c>
      <c r="S198" s="24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30.75" customHeight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s="9" t="s">
        <v>8314</v>
      </c>
      <c r="R199" t="s">
        <v>8318</v>
      </c>
      <c r="S199" s="24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30.75" customHeight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s="9" t="s">
        <v>8314</v>
      </c>
      <c r="R200" t="s">
        <v>8318</v>
      </c>
      <c r="S200" s="24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30.75" customHeight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 t="str">
        <f t="shared" si="16"/>
        <v>NA</v>
      </c>
      <c r="Q201" s="9" t="s">
        <v>8314</v>
      </c>
      <c r="R201" t="s">
        <v>8318</v>
      </c>
      <c r="S201" s="24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30.75" customHeight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s="9" t="s">
        <v>8314</v>
      </c>
      <c r="R202" t="s">
        <v>8318</v>
      </c>
      <c r="S202" s="24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30.75" customHeight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s="9" t="s">
        <v>8314</v>
      </c>
      <c r="R203" t="s">
        <v>8318</v>
      </c>
      <c r="S203" s="24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ht="30.75" customHeight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 t="str">
        <f t="shared" si="16"/>
        <v>NA</v>
      </c>
      <c r="Q204" s="9" t="s">
        <v>8314</v>
      </c>
      <c r="R204" t="s">
        <v>8318</v>
      </c>
      <c r="S204" s="24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30.75" customHeight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s="9" t="s">
        <v>8314</v>
      </c>
      <c r="R205" t="s">
        <v>8318</v>
      </c>
      <c r="S205" s="24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30.75" customHeight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s="9" t="s">
        <v>8314</v>
      </c>
      <c r="R206" t="s">
        <v>8318</v>
      </c>
      <c r="S206" s="24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30.75" customHeight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s="9" t="s">
        <v>8314</v>
      </c>
      <c r="R207" t="s">
        <v>8318</v>
      </c>
      <c r="S207" s="24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30.75" customHeight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 t="str">
        <f t="shared" si="16"/>
        <v>NA</v>
      </c>
      <c r="Q208" s="9" t="s">
        <v>8314</v>
      </c>
      <c r="R208" t="s">
        <v>8318</v>
      </c>
      <c r="S208" s="24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30.75" customHeight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s="9" t="s">
        <v>8314</v>
      </c>
      <c r="R209" t="s">
        <v>8318</v>
      </c>
      <c r="S209" s="24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30.75" customHeight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 t="str">
        <f t="shared" si="16"/>
        <v>NA</v>
      </c>
      <c r="Q210" s="9" t="s">
        <v>8314</v>
      </c>
      <c r="R210" t="s">
        <v>8318</v>
      </c>
      <c r="S210" s="24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30.75" customHeight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 t="str">
        <f t="shared" si="16"/>
        <v>NA</v>
      </c>
      <c r="Q211" s="9" t="s">
        <v>8314</v>
      </c>
      <c r="R211" t="s">
        <v>8318</v>
      </c>
      <c r="S211" s="24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30.75" customHeight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s="9" t="s">
        <v>8314</v>
      </c>
      <c r="R212" t="s">
        <v>8318</v>
      </c>
      <c r="S212" s="24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30.75" customHeight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s="9" t="s">
        <v>8314</v>
      </c>
      <c r="R213" t="s">
        <v>8318</v>
      </c>
      <c r="S213" s="24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30.75" customHeight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s="9" t="s">
        <v>8314</v>
      </c>
      <c r="R214" t="s">
        <v>8318</v>
      </c>
      <c r="S214" s="24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30.75" customHeight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s="9" t="s">
        <v>8314</v>
      </c>
      <c r="R215" t="s">
        <v>8318</v>
      </c>
      <c r="S215" s="24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30.75" customHeight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s="9" t="s">
        <v>8314</v>
      </c>
      <c r="R216" t="s">
        <v>8318</v>
      </c>
      <c r="S216" s="24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30.75" customHeight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s="9" t="s">
        <v>8314</v>
      </c>
      <c r="R217" t="s">
        <v>8318</v>
      </c>
      <c r="S217" s="24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30.75" customHeight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s="9" t="s">
        <v>8314</v>
      </c>
      <c r="R218" t="s">
        <v>8318</v>
      </c>
      <c r="S218" s="24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ht="30.75" customHeight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s="9" t="s">
        <v>8314</v>
      </c>
      <c r="R219" t="s">
        <v>8318</v>
      </c>
      <c r="S219" s="24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30.75" customHeight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s="9" t="s">
        <v>8314</v>
      </c>
      <c r="R220" t="s">
        <v>8318</v>
      </c>
      <c r="S220" s="24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30.75" customHeight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s="9" t="s">
        <v>8314</v>
      </c>
      <c r="R221" t="s">
        <v>8318</v>
      </c>
      <c r="S221" s="24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30.75" customHeight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s="9" t="s">
        <v>8314</v>
      </c>
      <c r="R222" t="s">
        <v>8318</v>
      </c>
      <c r="S222" s="24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.75" customHeight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 t="str">
        <f t="shared" si="16"/>
        <v>NA</v>
      </c>
      <c r="Q223" s="9" t="s">
        <v>8314</v>
      </c>
      <c r="R223" t="s">
        <v>8318</v>
      </c>
      <c r="S223" s="24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30.75" customHeight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s="9" t="s">
        <v>8314</v>
      </c>
      <c r="R224" t="s">
        <v>8318</v>
      </c>
      <c r="S224" s="24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30.75" customHeight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 t="str">
        <f t="shared" si="16"/>
        <v>NA</v>
      </c>
      <c r="Q225" s="9" t="s">
        <v>8314</v>
      </c>
      <c r="R225" t="s">
        <v>8318</v>
      </c>
      <c r="S225" s="24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30.75" customHeight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 t="str">
        <f t="shared" si="16"/>
        <v>NA</v>
      </c>
      <c r="Q226" s="9" t="s">
        <v>8314</v>
      </c>
      <c r="R226" t="s">
        <v>8318</v>
      </c>
      <c r="S226" s="24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30.75" customHeight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 t="str">
        <f t="shared" si="16"/>
        <v>NA</v>
      </c>
      <c r="Q227" s="9" t="s">
        <v>8314</v>
      </c>
      <c r="R227" t="s">
        <v>8318</v>
      </c>
      <c r="S227" s="24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30.75" customHeight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s="9" t="s">
        <v>8314</v>
      </c>
      <c r="R228" t="s">
        <v>8318</v>
      </c>
      <c r="S228" s="24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30.75" customHeight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 t="str">
        <f t="shared" si="16"/>
        <v>NA</v>
      </c>
      <c r="Q229" s="9" t="s">
        <v>8314</v>
      </c>
      <c r="R229" t="s">
        <v>8318</v>
      </c>
      <c r="S229" s="24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30.75" customHeight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 t="str">
        <f t="shared" si="16"/>
        <v>NA</v>
      </c>
      <c r="Q230" s="9" t="s">
        <v>8314</v>
      </c>
      <c r="R230" t="s">
        <v>8318</v>
      </c>
      <c r="S230" s="24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30.75" customHeight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 t="str">
        <f t="shared" si="16"/>
        <v>NA</v>
      </c>
      <c r="Q231" s="9" t="s">
        <v>8314</v>
      </c>
      <c r="R231" t="s">
        <v>8318</v>
      </c>
      <c r="S231" s="24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30.75" customHeight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s="9" t="s">
        <v>8314</v>
      </c>
      <c r="R232" t="s">
        <v>8318</v>
      </c>
      <c r="S232" s="24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30.75" customHeight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 t="str">
        <f t="shared" si="16"/>
        <v>NA</v>
      </c>
      <c r="Q233" s="9" t="s">
        <v>8314</v>
      </c>
      <c r="R233" t="s">
        <v>8318</v>
      </c>
      <c r="S233" s="24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30.75" customHeight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s="9" t="s">
        <v>8314</v>
      </c>
      <c r="R234" t="s">
        <v>8318</v>
      </c>
      <c r="S234" s="24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30.75" customHeight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 t="str">
        <f t="shared" si="16"/>
        <v>NA</v>
      </c>
      <c r="Q235" s="9" t="s">
        <v>8314</v>
      </c>
      <c r="R235" t="s">
        <v>8318</v>
      </c>
      <c r="S235" s="24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30.75" customHeight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s="9" t="s">
        <v>8314</v>
      </c>
      <c r="R236" t="s">
        <v>8318</v>
      </c>
      <c r="S236" s="24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30.75" customHeight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 t="str">
        <f t="shared" si="16"/>
        <v>NA</v>
      </c>
      <c r="Q237" s="9" t="s">
        <v>8314</v>
      </c>
      <c r="R237" t="s">
        <v>8318</v>
      </c>
      <c r="S237" s="24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30.75" customHeight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 t="str">
        <f t="shared" si="16"/>
        <v>NA</v>
      </c>
      <c r="Q238" s="9" t="s">
        <v>8314</v>
      </c>
      <c r="R238" t="s">
        <v>8318</v>
      </c>
      <c r="S238" s="24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.75" customHeight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s="9" t="s">
        <v>8314</v>
      </c>
      <c r="R239" t="s">
        <v>8318</v>
      </c>
      <c r="S239" s="24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30.75" customHeight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 t="str">
        <f t="shared" si="16"/>
        <v>NA</v>
      </c>
      <c r="Q240" s="9" t="s">
        <v>8314</v>
      </c>
      <c r="R240" t="s">
        <v>8318</v>
      </c>
      <c r="S240" s="24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30.75" customHeight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s="9" t="s">
        <v>8314</v>
      </c>
      <c r="R241" t="s">
        <v>8318</v>
      </c>
      <c r="S241" s="24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30.75" customHeight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s="9" t="s">
        <v>8314</v>
      </c>
      <c r="R242" t="s">
        <v>8319</v>
      </c>
      <c r="S242" s="24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30.75" customHeight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s="9" t="s">
        <v>8314</v>
      </c>
      <c r="R243" t="s">
        <v>8319</v>
      </c>
      <c r="S243" s="24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30.75" customHeight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s="9" t="s">
        <v>8314</v>
      </c>
      <c r="R244" t="s">
        <v>8319</v>
      </c>
      <c r="S244" s="24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30.75" customHeight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s="9" t="s">
        <v>8314</v>
      </c>
      <c r="R245" t="s">
        <v>8319</v>
      </c>
      <c r="S245" s="24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30.75" customHeight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s="9" t="s">
        <v>8314</v>
      </c>
      <c r="R246" t="s">
        <v>8319</v>
      </c>
      <c r="S246" s="24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30.75" customHeight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s="9" t="s">
        <v>8314</v>
      </c>
      <c r="R247" t="s">
        <v>8319</v>
      </c>
      <c r="S247" s="24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30.75" customHeight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s="9" t="s">
        <v>8314</v>
      </c>
      <c r="R248" t="s">
        <v>8319</v>
      </c>
      <c r="S248" s="24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30.75" customHeight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s="9" t="s">
        <v>8314</v>
      </c>
      <c r="R249" t="s">
        <v>8319</v>
      </c>
      <c r="S249" s="24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30.75" customHeight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s="9" t="s">
        <v>8314</v>
      </c>
      <c r="R250" t="s">
        <v>8319</v>
      </c>
      <c r="S250" s="24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30.75" customHeight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s="9" t="s">
        <v>8314</v>
      </c>
      <c r="R251" t="s">
        <v>8319</v>
      </c>
      <c r="S251" s="24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30.75" customHeight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s="9" t="s">
        <v>8314</v>
      </c>
      <c r="R252" t="s">
        <v>8319</v>
      </c>
      <c r="S252" s="24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30.75" customHeight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s="9" t="s">
        <v>8314</v>
      </c>
      <c r="R253" t="s">
        <v>8319</v>
      </c>
      <c r="S253" s="24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30.75" customHeight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s="9" t="s">
        <v>8314</v>
      </c>
      <c r="R254" t="s">
        <v>8319</v>
      </c>
      <c r="S254" s="24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30.75" customHeight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s="9" t="s">
        <v>8314</v>
      </c>
      <c r="R255" t="s">
        <v>8319</v>
      </c>
      <c r="S255" s="24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30.75" customHeight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s="9" t="s">
        <v>8314</v>
      </c>
      <c r="R256" t="s">
        <v>8319</v>
      </c>
      <c r="S256" s="24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30.75" customHeight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s="9" t="s">
        <v>8314</v>
      </c>
      <c r="R257" t="s">
        <v>8319</v>
      </c>
      <c r="S257" s="24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30.75" customHeight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5"/>
        <v>139</v>
      </c>
      <c r="P258">
        <f t="shared" si="16"/>
        <v>65.760000000000005</v>
      </c>
      <c r="Q258" s="9" t="s">
        <v>8314</v>
      </c>
      <c r="R258" t="s">
        <v>8319</v>
      </c>
      <c r="S258" s="24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30.75" customHeight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0">ROUND(E259/D259*100,0)</f>
        <v>107</v>
      </c>
      <c r="P259">
        <f t="shared" ref="P259:P322" si="21">IFERROR(ROUND(E259/L259,2), "NA")</f>
        <v>66.7</v>
      </c>
      <c r="Q259" s="9" t="s">
        <v>8314</v>
      </c>
      <c r="R259" t="s">
        <v>8319</v>
      </c>
      <c r="S259" s="24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.75" customHeight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s="9" t="s">
        <v>8314</v>
      </c>
      <c r="R260" t="s">
        <v>8319</v>
      </c>
      <c r="S260" s="24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ht="30.75" customHeight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s="9" t="s">
        <v>8314</v>
      </c>
      <c r="R261" t="s">
        <v>8319</v>
      </c>
      <c r="S261" s="24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30.75" customHeight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s="9" t="s">
        <v>8314</v>
      </c>
      <c r="R262" t="s">
        <v>8319</v>
      </c>
      <c r="S262" s="24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30.75" customHeight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s="9" t="s">
        <v>8314</v>
      </c>
      <c r="R263" t="s">
        <v>8319</v>
      </c>
      <c r="S263" s="24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30.75" customHeight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s="9" t="s">
        <v>8314</v>
      </c>
      <c r="R264" t="s">
        <v>8319</v>
      </c>
      <c r="S264" s="24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30.75" customHeight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s="9" t="s">
        <v>8314</v>
      </c>
      <c r="R265" t="s">
        <v>8319</v>
      </c>
      <c r="S265" s="24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30.75" customHeight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s="9" t="s">
        <v>8314</v>
      </c>
      <c r="R266" t="s">
        <v>8319</v>
      </c>
      <c r="S266" s="24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30.75" customHeight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s="9" t="s">
        <v>8314</v>
      </c>
      <c r="R267" t="s">
        <v>8319</v>
      </c>
      <c r="S267" s="24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30.75" customHeight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s="9" t="s">
        <v>8314</v>
      </c>
      <c r="R268" t="s">
        <v>8319</v>
      </c>
      <c r="S268" s="24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30.75" customHeight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s="9" t="s">
        <v>8314</v>
      </c>
      <c r="R269" t="s">
        <v>8319</v>
      </c>
      <c r="S269" s="24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30.75" customHeight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s="9" t="s">
        <v>8314</v>
      </c>
      <c r="R270" t="s">
        <v>8319</v>
      </c>
      <c r="S270" s="24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30.75" customHeight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s="9" t="s">
        <v>8314</v>
      </c>
      <c r="R271" t="s">
        <v>8319</v>
      </c>
      <c r="S271" s="24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30.75" customHeight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s="9" t="s">
        <v>8314</v>
      </c>
      <c r="R272" t="s">
        <v>8319</v>
      </c>
      <c r="S272" s="24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30.75" customHeight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s="9" t="s">
        <v>8314</v>
      </c>
      <c r="R273" t="s">
        <v>8319</v>
      </c>
      <c r="S273" s="24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30.75" customHeight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s="9" t="s">
        <v>8314</v>
      </c>
      <c r="R274" t="s">
        <v>8319</v>
      </c>
      <c r="S274" s="24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30.75" customHeight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s="9" t="s">
        <v>8314</v>
      </c>
      <c r="R275" t="s">
        <v>8319</v>
      </c>
      <c r="S275" s="24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30.75" customHeight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s="9" t="s">
        <v>8314</v>
      </c>
      <c r="R276" t="s">
        <v>8319</v>
      </c>
      <c r="S276" s="24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30.75" customHeight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s="9" t="s">
        <v>8314</v>
      </c>
      <c r="R277" t="s">
        <v>8319</v>
      </c>
      <c r="S277" s="24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30.75" customHeight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s="9" t="s">
        <v>8314</v>
      </c>
      <c r="R278" t="s">
        <v>8319</v>
      </c>
      <c r="S278" s="24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30.75" customHeight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s="9" t="s">
        <v>8314</v>
      </c>
      <c r="R279" t="s">
        <v>8319</v>
      </c>
      <c r="S279" s="24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30.75" customHeight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s="9" t="s">
        <v>8314</v>
      </c>
      <c r="R280" t="s">
        <v>8319</v>
      </c>
      <c r="S280" s="24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30.75" customHeight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s="9" t="s">
        <v>8314</v>
      </c>
      <c r="R281" t="s">
        <v>8319</v>
      </c>
      <c r="S281" s="24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30.75" customHeight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s="9" t="s">
        <v>8314</v>
      </c>
      <c r="R282" t="s">
        <v>8319</v>
      </c>
      <c r="S282" s="24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30.75" customHeight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s="9" t="s">
        <v>8314</v>
      </c>
      <c r="R283" t="s">
        <v>8319</v>
      </c>
      <c r="S283" s="24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30.75" customHeight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s="9" t="s">
        <v>8314</v>
      </c>
      <c r="R284" t="s">
        <v>8319</v>
      </c>
      <c r="S284" s="24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30.75" customHeight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s="9" t="s">
        <v>8314</v>
      </c>
      <c r="R285" t="s">
        <v>8319</v>
      </c>
      <c r="S285" s="24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30.75" customHeight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s="9" t="s">
        <v>8314</v>
      </c>
      <c r="R286" t="s">
        <v>8319</v>
      </c>
      <c r="S286" s="24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30.75" customHeight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s="9" t="s">
        <v>8314</v>
      </c>
      <c r="R287" t="s">
        <v>8319</v>
      </c>
      <c r="S287" s="24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30.75" customHeight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s="9" t="s">
        <v>8314</v>
      </c>
      <c r="R288" t="s">
        <v>8319</v>
      </c>
      <c r="S288" s="24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30.75" customHeight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s="9" t="s">
        <v>8314</v>
      </c>
      <c r="R289" t="s">
        <v>8319</v>
      </c>
      <c r="S289" s="24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30.75" customHeight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s="9" t="s">
        <v>8314</v>
      </c>
      <c r="R290" t="s">
        <v>8319</v>
      </c>
      <c r="S290" s="24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30.75" customHeight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s="9" t="s">
        <v>8314</v>
      </c>
      <c r="R291" t="s">
        <v>8319</v>
      </c>
      <c r="S291" s="24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30.75" customHeight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s="9" t="s">
        <v>8314</v>
      </c>
      <c r="R292" t="s">
        <v>8319</v>
      </c>
      <c r="S292" s="24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30.75" customHeight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s="9" t="s">
        <v>8314</v>
      </c>
      <c r="R293" t="s">
        <v>8319</v>
      </c>
      <c r="S293" s="24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30.75" customHeight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s="9" t="s">
        <v>8314</v>
      </c>
      <c r="R294" t="s">
        <v>8319</v>
      </c>
      <c r="S294" s="24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30.75" customHeight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s="9" t="s">
        <v>8314</v>
      </c>
      <c r="R295" t="s">
        <v>8319</v>
      </c>
      <c r="S295" s="24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30.75" customHeight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s="9" t="s">
        <v>8314</v>
      </c>
      <c r="R296" t="s">
        <v>8319</v>
      </c>
      <c r="S296" s="24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30.75" customHeight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s="9" t="s">
        <v>8314</v>
      </c>
      <c r="R297" t="s">
        <v>8319</v>
      </c>
      <c r="S297" s="24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30.75" customHeight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s="9" t="s">
        <v>8314</v>
      </c>
      <c r="R298" t="s">
        <v>8319</v>
      </c>
      <c r="S298" s="24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30.75" customHeight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s="9" t="s">
        <v>8314</v>
      </c>
      <c r="R299" t="s">
        <v>8319</v>
      </c>
      <c r="S299" s="24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30.75" customHeight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s="9" t="s">
        <v>8314</v>
      </c>
      <c r="R300" t="s">
        <v>8319</v>
      </c>
      <c r="S300" s="24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30.75" customHeight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s="9" t="s">
        <v>8314</v>
      </c>
      <c r="R301" t="s">
        <v>8319</v>
      </c>
      <c r="S301" s="24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30.75" customHeight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s="9" t="s">
        <v>8314</v>
      </c>
      <c r="R302" t="s">
        <v>8319</v>
      </c>
      <c r="S302" s="24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30.75" customHeight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s="9" t="s">
        <v>8314</v>
      </c>
      <c r="R303" t="s">
        <v>8319</v>
      </c>
      <c r="S303" s="24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30.75" customHeight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s="9" t="s">
        <v>8314</v>
      </c>
      <c r="R304" t="s">
        <v>8319</v>
      </c>
      <c r="S304" s="24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30.75" customHeight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s="9" t="s">
        <v>8314</v>
      </c>
      <c r="R305" t="s">
        <v>8319</v>
      </c>
      <c r="S305" s="24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30.75" customHeight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s="9" t="s">
        <v>8314</v>
      </c>
      <c r="R306" t="s">
        <v>8319</v>
      </c>
      <c r="S306" s="24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30.75" customHeight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s="9" t="s">
        <v>8314</v>
      </c>
      <c r="R307" t="s">
        <v>8319</v>
      </c>
      <c r="S307" s="24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30.75" customHeight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s="9" t="s">
        <v>8314</v>
      </c>
      <c r="R308" t="s">
        <v>8319</v>
      </c>
      <c r="S308" s="24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ht="30.75" customHeight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s="9" t="s">
        <v>8314</v>
      </c>
      <c r="R309" t="s">
        <v>8319</v>
      </c>
      <c r="S309" s="24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30.75" customHeight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s="9" t="s">
        <v>8314</v>
      </c>
      <c r="R310" t="s">
        <v>8319</v>
      </c>
      <c r="S310" s="24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30.75" customHeight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s="9" t="s">
        <v>8314</v>
      </c>
      <c r="R311" t="s">
        <v>8319</v>
      </c>
      <c r="S311" s="24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30.75" customHeight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s="9" t="s">
        <v>8314</v>
      </c>
      <c r="R312" t="s">
        <v>8319</v>
      </c>
      <c r="S312" s="24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30.75" customHeight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s="9" t="s">
        <v>8314</v>
      </c>
      <c r="R313" t="s">
        <v>8319</v>
      </c>
      <c r="S313" s="24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30.75" customHeight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s="9" t="s">
        <v>8314</v>
      </c>
      <c r="R314" t="s">
        <v>8319</v>
      </c>
      <c r="S314" s="24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30.75" customHeight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s="9" t="s">
        <v>8314</v>
      </c>
      <c r="R315" t="s">
        <v>8319</v>
      </c>
      <c r="S315" s="24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30.75" customHeight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s="9" t="s">
        <v>8314</v>
      </c>
      <c r="R316" t="s">
        <v>8319</v>
      </c>
      <c r="S316" s="24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30.75" customHeight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s="9" t="s">
        <v>8314</v>
      </c>
      <c r="R317" t="s">
        <v>8319</v>
      </c>
      <c r="S317" s="24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30.75" customHeight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s="9" t="s">
        <v>8314</v>
      </c>
      <c r="R318" t="s">
        <v>8319</v>
      </c>
      <c r="S318" s="24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30.75" customHeight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s="9" t="s">
        <v>8314</v>
      </c>
      <c r="R319" t="s">
        <v>8319</v>
      </c>
      <c r="S319" s="24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30.75" customHeight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s="9" t="s">
        <v>8314</v>
      </c>
      <c r="R320" t="s">
        <v>8319</v>
      </c>
      <c r="S320" s="24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30.75" customHeight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s="9" t="s">
        <v>8314</v>
      </c>
      <c r="R321" t="s">
        <v>8319</v>
      </c>
      <c r="S321" s="24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30.75" customHeight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0"/>
        <v>107</v>
      </c>
      <c r="P322">
        <f t="shared" si="21"/>
        <v>134.91</v>
      </c>
      <c r="Q322" s="9" t="s">
        <v>8314</v>
      </c>
      <c r="R322" t="s">
        <v>8319</v>
      </c>
      <c r="S322" s="24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30.75" customHeight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5">ROUND(E323/D323*100,0)</f>
        <v>103</v>
      </c>
      <c r="P323">
        <f t="shared" ref="P323:P386" si="26">IFERROR(ROUND(E323/L323,2), "NA")</f>
        <v>106.62</v>
      </c>
      <c r="Q323" s="9" t="s">
        <v>8314</v>
      </c>
      <c r="R323" t="s">
        <v>8319</v>
      </c>
      <c r="S323" s="24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.75" customHeight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s="9" t="s">
        <v>8314</v>
      </c>
      <c r="R324" t="s">
        <v>8319</v>
      </c>
      <c r="S324" s="24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ht="30.75" customHeight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s="9" t="s">
        <v>8314</v>
      </c>
      <c r="R325" t="s">
        <v>8319</v>
      </c>
      <c r="S325" s="24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30.75" customHeight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s="9" t="s">
        <v>8314</v>
      </c>
      <c r="R326" t="s">
        <v>8319</v>
      </c>
      <c r="S326" s="24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30.75" customHeight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s="9" t="s">
        <v>8314</v>
      </c>
      <c r="R327" t="s">
        <v>8319</v>
      </c>
      <c r="S327" s="24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30.75" customHeight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s="9" t="s">
        <v>8314</v>
      </c>
      <c r="R328" t="s">
        <v>8319</v>
      </c>
      <c r="S328" s="24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30.75" customHeight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s="9" t="s">
        <v>8314</v>
      </c>
      <c r="R329" t="s">
        <v>8319</v>
      </c>
      <c r="S329" s="24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30.75" customHeight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s="9" t="s">
        <v>8314</v>
      </c>
      <c r="R330" t="s">
        <v>8319</v>
      </c>
      <c r="S330" s="24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30.75" customHeight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s="9" t="s">
        <v>8314</v>
      </c>
      <c r="R331" t="s">
        <v>8319</v>
      </c>
      <c r="S331" s="24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30.75" customHeight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s="9" t="s">
        <v>8314</v>
      </c>
      <c r="R332" t="s">
        <v>8319</v>
      </c>
      <c r="S332" s="24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30.75" customHeight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s="9" t="s">
        <v>8314</v>
      </c>
      <c r="R333" t="s">
        <v>8319</v>
      </c>
      <c r="S333" s="24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30.75" customHeight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s="9" t="s">
        <v>8314</v>
      </c>
      <c r="R334" t="s">
        <v>8319</v>
      </c>
      <c r="S334" s="24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30.75" customHeight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s="9" t="s">
        <v>8314</v>
      </c>
      <c r="R335" t="s">
        <v>8319</v>
      </c>
      <c r="S335" s="24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30.75" customHeight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s="9" t="s">
        <v>8314</v>
      </c>
      <c r="R336" t="s">
        <v>8319</v>
      </c>
      <c r="S336" s="24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30.75" customHeight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s="9" t="s">
        <v>8314</v>
      </c>
      <c r="R337" t="s">
        <v>8319</v>
      </c>
      <c r="S337" s="24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30.75" customHeight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s="9" t="s">
        <v>8314</v>
      </c>
      <c r="R338" t="s">
        <v>8319</v>
      </c>
      <c r="S338" s="24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30.75" customHeight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s="9" t="s">
        <v>8314</v>
      </c>
      <c r="R339" t="s">
        <v>8319</v>
      </c>
      <c r="S339" s="24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30.75" customHeight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s="9" t="s">
        <v>8314</v>
      </c>
      <c r="R340" t="s">
        <v>8319</v>
      </c>
      <c r="S340" s="24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30.75" customHeight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s="9" t="s">
        <v>8314</v>
      </c>
      <c r="R341" t="s">
        <v>8319</v>
      </c>
      <c r="S341" s="24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30.75" customHeight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s="9" t="s">
        <v>8314</v>
      </c>
      <c r="R342" t="s">
        <v>8319</v>
      </c>
      <c r="S342" s="24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30.75" customHeight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s="9" t="s">
        <v>8314</v>
      </c>
      <c r="R343" t="s">
        <v>8319</v>
      </c>
      <c r="S343" s="24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30.75" customHeight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s="9" t="s">
        <v>8314</v>
      </c>
      <c r="R344" t="s">
        <v>8319</v>
      </c>
      <c r="S344" s="24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30.75" customHeight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s="9" t="s">
        <v>8314</v>
      </c>
      <c r="R345" t="s">
        <v>8319</v>
      </c>
      <c r="S345" s="24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30.75" customHeight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s="9" t="s">
        <v>8314</v>
      </c>
      <c r="R346" t="s">
        <v>8319</v>
      </c>
      <c r="S346" s="24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30.75" customHeight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s="9" t="s">
        <v>8314</v>
      </c>
      <c r="R347" t="s">
        <v>8319</v>
      </c>
      <c r="S347" s="24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30.75" customHeight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s="9" t="s">
        <v>8314</v>
      </c>
      <c r="R348" t="s">
        <v>8319</v>
      </c>
      <c r="S348" s="24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30.75" customHeight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s="9" t="s">
        <v>8314</v>
      </c>
      <c r="R349" t="s">
        <v>8319</v>
      </c>
      <c r="S349" s="24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30.75" customHeight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s="9" t="s">
        <v>8314</v>
      </c>
      <c r="R350" t="s">
        <v>8319</v>
      </c>
      <c r="S350" s="24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30.75" customHeight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s="9" t="s">
        <v>8314</v>
      </c>
      <c r="R351" t="s">
        <v>8319</v>
      </c>
      <c r="S351" s="24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30.75" customHeight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s="9" t="s">
        <v>8314</v>
      </c>
      <c r="R352" t="s">
        <v>8319</v>
      </c>
      <c r="S352" s="24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30.75" customHeight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s="9" t="s">
        <v>8314</v>
      </c>
      <c r="R353" t="s">
        <v>8319</v>
      </c>
      <c r="S353" s="24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30.75" customHeight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s="9" t="s">
        <v>8314</v>
      </c>
      <c r="R354" t="s">
        <v>8319</v>
      </c>
      <c r="S354" s="24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30.75" customHeight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s="9" t="s">
        <v>8314</v>
      </c>
      <c r="R355" t="s">
        <v>8319</v>
      </c>
      <c r="S355" s="24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30.75" customHeight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s="9" t="s">
        <v>8314</v>
      </c>
      <c r="R356" t="s">
        <v>8319</v>
      </c>
      <c r="S356" s="24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30.75" customHeight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s="9" t="s">
        <v>8314</v>
      </c>
      <c r="R357" t="s">
        <v>8319</v>
      </c>
      <c r="S357" s="24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30.75" customHeight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s="9" t="s">
        <v>8314</v>
      </c>
      <c r="R358" t="s">
        <v>8319</v>
      </c>
      <c r="S358" s="24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30.75" customHeight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s="9" t="s">
        <v>8314</v>
      </c>
      <c r="R359" t="s">
        <v>8319</v>
      </c>
      <c r="S359" s="24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30.75" customHeight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s="9" t="s">
        <v>8314</v>
      </c>
      <c r="R360" t="s">
        <v>8319</v>
      </c>
      <c r="S360" s="24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30.75" customHeight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s="9" t="s">
        <v>8314</v>
      </c>
      <c r="R361" t="s">
        <v>8319</v>
      </c>
      <c r="S361" s="24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30.75" customHeight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s="9" t="s">
        <v>8314</v>
      </c>
      <c r="R362" t="s">
        <v>8319</v>
      </c>
      <c r="S362" s="24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30.75" customHeight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s="9" t="s">
        <v>8314</v>
      </c>
      <c r="R363" t="s">
        <v>8319</v>
      </c>
      <c r="S363" s="24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30.75" customHeight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s="9" t="s">
        <v>8314</v>
      </c>
      <c r="R364" t="s">
        <v>8319</v>
      </c>
      <c r="S364" s="24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30.75" customHeight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s="9" t="s">
        <v>8314</v>
      </c>
      <c r="R365" t="s">
        <v>8319</v>
      </c>
      <c r="S365" s="24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30.75" customHeight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s="9" t="s">
        <v>8314</v>
      </c>
      <c r="R366" t="s">
        <v>8319</v>
      </c>
      <c r="S366" s="24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30.75" customHeight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s="9" t="s">
        <v>8314</v>
      </c>
      <c r="R367" t="s">
        <v>8319</v>
      </c>
      <c r="S367" s="24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30.75" customHeight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s="9" t="s">
        <v>8314</v>
      </c>
      <c r="R368" t="s">
        <v>8319</v>
      </c>
      <c r="S368" s="24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30.75" customHeight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s="9" t="s">
        <v>8314</v>
      </c>
      <c r="R369" t="s">
        <v>8319</v>
      </c>
      <c r="S369" s="24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30.75" customHeight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s="9" t="s">
        <v>8314</v>
      </c>
      <c r="R370" t="s">
        <v>8319</v>
      </c>
      <c r="S370" s="24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30.75" customHeight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s="9" t="s">
        <v>8314</v>
      </c>
      <c r="R371" t="s">
        <v>8319</v>
      </c>
      <c r="S371" s="24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30.75" customHeight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s="9" t="s">
        <v>8314</v>
      </c>
      <c r="R372" t="s">
        <v>8319</v>
      </c>
      <c r="S372" s="24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30.75" customHeight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s="9" t="s">
        <v>8314</v>
      </c>
      <c r="R373" t="s">
        <v>8319</v>
      </c>
      <c r="S373" s="24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30.75" customHeight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s="9" t="s">
        <v>8314</v>
      </c>
      <c r="R374" t="s">
        <v>8319</v>
      </c>
      <c r="S374" s="24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30.75" customHeight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s="9" t="s">
        <v>8314</v>
      </c>
      <c r="R375" t="s">
        <v>8319</v>
      </c>
      <c r="S375" s="24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30.75" customHeight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s="9" t="s">
        <v>8314</v>
      </c>
      <c r="R376" t="s">
        <v>8319</v>
      </c>
      <c r="S376" s="24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30.75" customHeight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s="9" t="s">
        <v>8314</v>
      </c>
      <c r="R377" t="s">
        <v>8319</v>
      </c>
      <c r="S377" s="24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30.75" customHeight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s="9" t="s">
        <v>8314</v>
      </c>
      <c r="R378" t="s">
        <v>8319</v>
      </c>
      <c r="S378" s="24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30.75" customHeight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s="9" t="s">
        <v>8314</v>
      </c>
      <c r="R379" t="s">
        <v>8319</v>
      </c>
      <c r="S379" s="24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30.75" customHeight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s="9" t="s">
        <v>8314</v>
      </c>
      <c r="R380" t="s">
        <v>8319</v>
      </c>
      <c r="S380" s="24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30.75" customHeight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s="9" t="s">
        <v>8314</v>
      </c>
      <c r="R381" t="s">
        <v>8319</v>
      </c>
      <c r="S381" s="24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30.75" customHeight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s="9" t="s">
        <v>8314</v>
      </c>
      <c r="R382" t="s">
        <v>8319</v>
      </c>
      <c r="S382" s="24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30.75" customHeight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s="9" t="s">
        <v>8314</v>
      </c>
      <c r="R383" t="s">
        <v>8319</v>
      </c>
      <c r="S383" s="24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30.75" customHeight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s="9" t="s">
        <v>8314</v>
      </c>
      <c r="R384" t="s">
        <v>8319</v>
      </c>
      <c r="S384" s="24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30.75" customHeight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s="9" t="s">
        <v>8314</v>
      </c>
      <c r="R385" t="s">
        <v>8319</v>
      </c>
      <c r="S385" s="24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30.75" customHeight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5"/>
        <v>112</v>
      </c>
      <c r="P386">
        <f t="shared" si="26"/>
        <v>58.54</v>
      </c>
      <c r="Q386" s="9" t="s">
        <v>8314</v>
      </c>
      <c r="R386" t="s">
        <v>8319</v>
      </c>
      <c r="S386" s="24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30.75" customHeight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0">ROUND(E387/D387*100,0)</f>
        <v>106</v>
      </c>
      <c r="P387">
        <f t="shared" ref="P387:P450" si="31">IFERROR(ROUND(E387/L387,2), "NA")</f>
        <v>111.8</v>
      </c>
      <c r="Q387" s="9" t="s">
        <v>8314</v>
      </c>
      <c r="R387" t="s">
        <v>8319</v>
      </c>
      <c r="S387" s="24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.75" customHeight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s="9" t="s">
        <v>8314</v>
      </c>
      <c r="R388" t="s">
        <v>8319</v>
      </c>
      <c r="S388" s="24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ht="30.75" customHeight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s="9" t="s">
        <v>8314</v>
      </c>
      <c r="R389" t="s">
        <v>8319</v>
      </c>
      <c r="S389" s="24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30.75" customHeight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s="9" t="s">
        <v>8314</v>
      </c>
      <c r="R390" t="s">
        <v>8319</v>
      </c>
      <c r="S390" s="24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30.75" customHeight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s="9" t="s">
        <v>8314</v>
      </c>
      <c r="R391" t="s">
        <v>8319</v>
      </c>
      <c r="S391" s="24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30.75" customHeight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s="9" t="s">
        <v>8314</v>
      </c>
      <c r="R392" t="s">
        <v>8319</v>
      </c>
      <c r="S392" s="24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30.75" customHeight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s="9" t="s">
        <v>8314</v>
      </c>
      <c r="R393" t="s">
        <v>8319</v>
      </c>
      <c r="S393" s="24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30.75" customHeight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s="9" t="s">
        <v>8314</v>
      </c>
      <c r="R394" t="s">
        <v>8319</v>
      </c>
      <c r="S394" s="24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30.75" customHeight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s="9" t="s">
        <v>8314</v>
      </c>
      <c r="R395" t="s">
        <v>8319</v>
      </c>
      <c r="S395" s="24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30.75" customHeight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s="9" t="s">
        <v>8314</v>
      </c>
      <c r="R396" t="s">
        <v>8319</v>
      </c>
      <c r="S396" s="24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30.75" customHeight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s="9" t="s">
        <v>8314</v>
      </c>
      <c r="R397" t="s">
        <v>8319</v>
      </c>
      <c r="S397" s="24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30.75" customHeight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s="9" t="s">
        <v>8314</v>
      </c>
      <c r="R398" t="s">
        <v>8319</v>
      </c>
      <c r="S398" s="24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30.75" customHeight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s="9" t="s">
        <v>8314</v>
      </c>
      <c r="R399" t="s">
        <v>8319</v>
      </c>
      <c r="S399" s="24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30.75" customHeight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s="9" t="s">
        <v>8314</v>
      </c>
      <c r="R400" t="s">
        <v>8319</v>
      </c>
      <c r="S400" s="24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30.75" customHeight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s="9" t="s">
        <v>8314</v>
      </c>
      <c r="R401" t="s">
        <v>8319</v>
      </c>
      <c r="S401" s="24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30.75" customHeight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s="9" t="s">
        <v>8314</v>
      </c>
      <c r="R402" t="s">
        <v>8319</v>
      </c>
      <c r="S402" s="24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30.75" customHeight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s="9" t="s">
        <v>8314</v>
      </c>
      <c r="R403" t="s">
        <v>8319</v>
      </c>
      <c r="S403" s="24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30.75" customHeight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s="9" t="s">
        <v>8314</v>
      </c>
      <c r="R404" t="s">
        <v>8319</v>
      </c>
      <c r="S404" s="24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30.75" customHeight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s="9" t="s">
        <v>8314</v>
      </c>
      <c r="R405" t="s">
        <v>8319</v>
      </c>
      <c r="S405" s="24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30.75" customHeight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s="9" t="s">
        <v>8314</v>
      </c>
      <c r="R406" t="s">
        <v>8319</v>
      </c>
      <c r="S406" s="24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30.75" customHeight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s="9" t="s">
        <v>8314</v>
      </c>
      <c r="R407" t="s">
        <v>8319</v>
      </c>
      <c r="S407" s="24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30.75" customHeight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s="9" t="s">
        <v>8314</v>
      </c>
      <c r="R408" t="s">
        <v>8319</v>
      </c>
      <c r="S408" s="24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30.75" customHeight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s="9" t="s">
        <v>8314</v>
      </c>
      <c r="R409" t="s">
        <v>8319</v>
      </c>
      <c r="S409" s="24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30.75" customHeight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s="9" t="s">
        <v>8314</v>
      </c>
      <c r="R410" t="s">
        <v>8319</v>
      </c>
      <c r="S410" s="24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30.75" customHeight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s="9" t="s">
        <v>8314</v>
      </c>
      <c r="R411" t="s">
        <v>8319</v>
      </c>
      <c r="S411" s="24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30.75" customHeight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s="9" t="s">
        <v>8314</v>
      </c>
      <c r="R412" t="s">
        <v>8319</v>
      </c>
      <c r="S412" s="24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30.75" customHeight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s="9" t="s">
        <v>8314</v>
      </c>
      <c r="R413" t="s">
        <v>8319</v>
      </c>
      <c r="S413" s="24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30.75" customHeight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s="9" t="s">
        <v>8314</v>
      </c>
      <c r="R414" t="s">
        <v>8319</v>
      </c>
      <c r="S414" s="24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30.75" customHeight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s="9" t="s">
        <v>8314</v>
      </c>
      <c r="R415" t="s">
        <v>8319</v>
      </c>
      <c r="S415" s="24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30.75" customHeight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s="9" t="s">
        <v>8314</v>
      </c>
      <c r="R416" t="s">
        <v>8319</v>
      </c>
      <c r="S416" s="24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30.75" customHeight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s="9" t="s">
        <v>8314</v>
      </c>
      <c r="R417" t="s">
        <v>8319</v>
      </c>
      <c r="S417" s="24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30.75" customHeight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s="9" t="s">
        <v>8314</v>
      </c>
      <c r="R418" t="s">
        <v>8319</v>
      </c>
      <c r="S418" s="24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30.75" customHeight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s="9" t="s">
        <v>8314</v>
      </c>
      <c r="R419" t="s">
        <v>8319</v>
      </c>
      <c r="S419" s="24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30.75" customHeight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s="9" t="s">
        <v>8314</v>
      </c>
      <c r="R420" t="s">
        <v>8319</v>
      </c>
      <c r="S420" s="24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30.75" customHeight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s="9" t="s">
        <v>8314</v>
      </c>
      <c r="R421" t="s">
        <v>8319</v>
      </c>
      <c r="S421" s="24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30.75" customHeight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s="9" t="s">
        <v>8314</v>
      </c>
      <c r="R422" t="s">
        <v>8320</v>
      </c>
      <c r="S422" s="24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30.75" customHeight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s="9" t="s">
        <v>8314</v>
      </c>
      <c r="R423" t="s">
        <v>8320</v>
      </c>
      <c r="S423" s="24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30.75" customHeight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s="9" t="s">
        <v>8314</v>
      </c>
      <c r="R424" t="s">
        <v>8320</v>
      </c>
      <c r="S424" s="24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30.75" customHeight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s="9" t="s">
        <v>8314</v>
      </c>
      <c r="R425" t="s">
        <v>8320</v>
      </c>
      <c r="S425" s="24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30.75" customHeight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s="9" t="s">
        <v>8314</v>
      </c>
      <c r="R426" t="s">
        <v>8320</v>
      </c>
      <c r="S426" s="24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30.75" customHeight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s="9" t="s">
        <v>8314</v>
      </c>
      <c r="R427" t="s">
        <v>8320</v>
      </c>
      <c r="S427" s="24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30.75" customHeight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s="9" t="s">
        <v>8314</v>
      </c>
      <c r="R428" t="s">
        <v>8320</v>
      </c>
      <c r="S428" s="24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30.75" customHeight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 t="str">
        <f t="shared" si="31"/>
        <v>NA</v>
      </c>
      <c r="Q429" s="9" t="s">
        <v>8314</v>
      </c>
      <c r="R429" t="s">
        <v>8320</v>
      </c>
      <c r="S429" s="24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30.75" customHeight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s="9" t="s">
        <v>8314</v>
      </c>
      <c r="R430" t="s">
        <v>8320</v>
      </c>
      <c r="S430" s="24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30.75" customHeight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 t="str">
        <f t="shared" si="31"/>
        <v>NA</v>
      </c>
      <c r="Q431" s="9" t="s">
        <v>8314</v>
      </c>
      <c r="R431" t="s">
        <v>8320</v>
      </c>
      <c r="S431" s="24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30.75" customHeight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s="9" t="s">
        <v>8314</v>
      </c>
      <c r="R432" t="s">
        <v>8320</v>
      </c>
      <c r="S432" s="24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30.75" customHeight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s="9" t="s">
        <v>8314</v>
      </c>
      <c r="R433" t="s">
        <v>8320</v>
      </c>
      <c r="S433" s="24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30.75" customHeight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s="9" t="s">
        <v>8314</v>
      </c>
      <c r="R434" t="s">
        <v>8320</v>
      </c>
      <c r="S434" s="24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30.75" customHeight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 t="str">
        <f t="shared" si="31"/>
        <v>NA</v>
      </c>
      <c r="Q435" s="9" t="s">
        <v>8314</v>
      </c>
      <c r="R435" t="s">
        <v>8320</v>
      </c>
      <c r="S435" s="24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30.75" customHeight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s="9" t="s">
        <v>8314</v>
      </c>
      <c r="R436" t="s">
        <v>8320</v>
      </c>
      <c r="S436" s="24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30.75" customHeight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s="9" t="s">
        <v>8314</v>
      </c>
      <c r="R437" t="s">
        <v>8320</v>
      </c>
      <c r="S437" s="24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30.75" customHeight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 t="str">
        <f t="shared" si="31"/>
        <v>NA</v>
      </c>
      <c r="Q438" s="9" t="s">
        <v>8314</v>
      </c>
      <c r="R438" t="s">
        <v>8320</v>
      </c>
      <c r="S438" s="24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30.75" customHeight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 t="str">
        <f t="shared" si="31"/>
        <v>NA</v>
      </c>
      <c r="Q439" s="9" t="s">
        <v>8314</v>
      </c>
      <c r="R439" t="s">
        <v>8320</v>
      </c>
      <c r="S439" s="24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30.75" customHeight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s="9" t="s">
        <v>8314</v>
      </c>
      <c r="R440" t="s">
        <v>8320</v>
      </c>
      <c r="S440" s="24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30.75" customHeight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 t="str">
        <f t="shared" si="31"/>
        <v>NA</v>
      </c>
      <c r="Q441" s="9" t="s">
        <v>8314</v>
      </c>
      <c r="R441" t="s">
        <v>8320</v>
      </c>
      <c r="S441" s="24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30.75" customHeight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s="9" t="s">
        <v>8314</v>
      </c>
      <c r="R442" t="s">
        <v>8320</v>
      </c>
      <c r="S442" s="24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30.75" customHeight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 t="str">
        <f t="shared" si="31"/>
        <v>NA</v>
      </c>
      <c r="Q443" s="9" t="s">
        <v>8314</v>
      </c>
      <c r="R443" t="s">
        <v>8320</v>
      </c>
      <c r="S443" s="24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ht="30.75" customHeight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s="9" t="s">
        <v>8314</v>
      </c>
      <c r="R444" t="s">
        <v>8320</v>
      </c>
      <c r="S444" s="24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30.75" customHeight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s="9" t="s">
        <v>8314</v>
      </c>
      <c r="R445" t="s">
        <v>8320</v>
      </c>
      <c r="S445" s="24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30.75" customHeight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s="9" t="s">
        <v>8314</v>
      </c>
      <c r="R446" t="s">
        <v>8320</v>
      </c>
      <c r="S446" s="24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30.75" customHeight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s="9" t="s">
        <v>8314</v>
      </c>
      <c r="R447" t="s">
        <v>8320</v>
      </c>
      <c r="S447" s="24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30.75" customHeight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s="9" t="s">
        <v>8314</v>
      </c>
      <c r="R448" t="s">
        <v>8320</v>
      </c>
      <c r="S448" s="24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30.75" customHeight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s="9" t="s">
        <v>8314</v>
      </c>
      <c r="R449" t="s">
        <v>8320</v>
      </c>
      <c r="S449" s="24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30.75" customHeight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0"/>
        <v>3</v>
      </c>
      <c r="P450">
        <f t="shared" si="31"/>
        <v>20.5</v>
      </c>
      <c r="Q450" s="9" t="s">
        <v>8314</v>
      </c>
      <c r="R450" t="s">
        <v>8320</v>
      </c>
      <c r="S450" s="24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30.75" customHeight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35">ROUND(E451/D451*100,0)</f>
        <v>2</v>
      </c>
      <c r="P451">
        <f t="shared" ref="P451:P514" si="36">IFERROR(ROUND(E451/L451,2), "NA")</f>
        <v>9</v>
      </c>
      <c r="Q451" s="9" t="s">
        <v>8314</v>
      </c>
      <c r="R451" t="s">
        <v>8320</v>
      </c>
      <c r="S451" s="24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.75" customHeight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s="9" t="s">
        <v>8314</v>
      </c>
      <c r="R452" t="s">
        <v>8320</v>
      </c>
      <c r="S452" s="24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ht="30.75" customHeight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 t="str">
        <f t="shared" si="36"/>
        <v>NA</v>
      </c>
      <c r="Q453" s="9" t="s">
        <v>8314</v>
      </c>
      <c r="R453" t="s">
        <v>8320</v>
      </c>
      <c r="S453" s="24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30.75" customHeight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s="9" t="s">
        <v>8314</v>
      </c>
      <c r="R454" t="s">
        <v>8320</v>
      </c>
      <c r="S454" s="24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30.75" customHeight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s="9" t="s">
        <v>8314</v>
      </c>
      <c r="R455" t="s">
        <v>8320</v>
      </c>
      <c r="S455" s="24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30.75" customHeight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s="9" t="s">
        <v>8314</v>
      </c>
      <c r="R456" t="s">
        <v>8320</v>
      </c>
      <c r="S456" s="24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30.75" customHeight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s="9" t="s">
        <v>8314</v>
      </c>
      <c r="R457" t="s">
        <v>8320</v>
      </c>
      <c r="S457" s="24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30.75" customHeight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s="9" t="s">
        <v>8314</v>
      </c>
      <c r="R458" t="s">
        <v>8320</v>
      </c>
      <c r="S458" s="24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30.75" customHeight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 t="str">
        <f t="shared" si="36"/>
        <v>NA</v>
      </c>
      <c r="Q459" s="9" t="s">
        <v>8314</v>
      </c>
      <c r="R459" t="s">
        <v>8320</v>
      </c>
      <c r="S459" s="24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30.75" customHeight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s="9" t="s">
        <v>8314</v>
      </c>
      <c r="R460" t="s">
        <v>8320</v>
      </c>
      <c r="S460" s="24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30.75" customHeight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s="9" t="s">
        <v>8314</v>
      </c>
      <c r="R461" t="s">
        <v>8320</v>
      </c>
      <c r="S461" s="24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30.75" customHeight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s="9" t="s">
        <v>8314</v>
      </c>
      <c r="R462" t="s">
        <v>8320</v>
      </c>
      <c r="S462" s="24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30.75" customHeight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 t="str">
        <f t="shared" si="36"/>
        <v>NA</v>
      </c>
      <c r="Q463" s="9" t="s">
        <v>8314</v>
      </c>
      <c r="R463" t="s">
        <v>8320</v>
      </c>
      <c r="S463" s="24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30.75" customHeight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 t="str">
        <f t="shared" si="36"/>
        <v>NA</v>
      </c>
      <c r="Q464" s="9" t="s">
        <v>8314</v>
      </c>
      <c r="R464" t="s">
        <v>8320</v>
      </c>
      <c r="S464" s="24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30.75" customHeight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s="9" t="s">
        <v>8314</v>
      </c>
      <c r="R465" t="s">
        <v>8320</v>
      </c>
      <c r="S465" s="24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30.75" customHeight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s="9" t="s">
        <v>8314</v>
      </c>
      <c r="R466" t="s">
        <v>8320</v>
      </c>
      <c r="S466" s="24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.75" customHeight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s="9" t="s">
        <v>8314</v>
      </c>
      <c r="R467" t="s">
        <v>8320</v>
      </c>
      <c r="S467" s="24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30.75" customHeight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s="9" t="s">
        <v>8314</v>
      </c>
      <c r="R468" t="s">
        <v>8320</v>
      </c>
      <c r="S468" s="24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30.75" customHeight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s="9" t="s">
        <v>8314</v>
      </c>
      <c r="R469" t="s">
        <v>8320</v>
      </c>
      <c r="S469" s="24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30.75" customHeight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 t="str">
        <f t="shared" si="36"/>
        <v>NA</v>
      </c>
      <c r="Q470" s="9" t="s">
        <v>8314</v>
      </c>
      <c r="R470" t="s">
        <v>8320</v>
      </c>
      <c r="S470" s="24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30.75" customHeight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 t="str">
        <f t="shared" si="36"/>
        <v>NA</v>
      </c>
      <c r="Q471" s="9" t="s">
        <v>8314</v>
      </c>
      <c r="R471" t="s">
        <v>8320</v>
      </c>
      <c r="S471" s="24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30.75" customHeight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s="9" t="s">
        <v>8314</v>
      </c>
      <c r="R472" t="s">
        <v>8320</v>
      </c>
      <c r="S472" s="24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30.75" customHeight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s="9" t="s">
        <v>8314</v>
      </c>
      <c r="R473" t="s">
        <v>8320</v>
      </c>
      <c r="S473" s="24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30.75" customHeight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s="9" t="s">
        <v>8314</v>
      </c>
      <c r="R474" t="s">
        <v>8320</v>
      </c>
      <c r="S474" s="24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30.75" customHeight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s="9" t="s">
        <v>8314</v>
      </c>
      <c r="R475" t="s">
        <v>8320</v>
      </c>
      <c r="S475" s="24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30.75" customHeight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s="9" t="s">
        <v>8314</v>
      </c>
      <c r="R476" t="s">
        <v>8320</v>
      </c>
      <c r="S476" s="24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30.75" customHeight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 t="str">
        <f t="shared" si="36"/>
        <v>NA</v>
      </c>
      <c r="Q477" s="9" t="s">
        <v>8314</v>
      </c>
      <c r="R477" t="s">
        <v>8320</v>
      </c>
      <c r="S477" s="24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.75" customHeight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s="9" t="s">
        <v>8314</v>
      </c>
      <c r="R478" t="s">
        <v>8320</v>
      </c>
      <c r="S478" s="24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30.75" customHeight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 t="str">
        <f t="shared" si="36"/>
        <v>NA</v>
      </c>
      <c r="Q479" s="9" t="s">
        <v>8314</v>
      </c>
      <c r="R479" t="s">
        <v>8320</v>
      </c>
      <c r="S479" s="24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30.75" customHeight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 t="str">
        <f t="shared" si="36"/>
        <v>NA</v>
      </c>
      <c r="Q480" s="9" t="s">
        <v>8314</v>
      </c>
      <c r="R480" t="s">
        <v>8320</v>
      </c>
      <c r="S480" s="24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30.75" customHeight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s="9" t="s">
        <v>8314</v>
      </c>
      <c r="R481" t="s">
        <v>8320</v>
      </c>
      <c r="S481" s="24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30.75" customHeight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s="9" t="s">
        <v>8314</v>
      </c>
      <c r="R482" t="s">
        <v>8320</v>
      </c>
      <c r="S482" s="24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30.75" customHeight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s="9" t="s">
        <v>8314</v>
      </c>
      <c r="R483" t="s">
        <v>8320</v>
      </c>
      <c r="S483" s="24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30.75" customHeight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s="9" t="s">
        <v>8314</v>
      </c>
      <c r="R484" t="s">
        <v>8320</v>
      </c>
      <c r="S484" s="24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30.75" customHeight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s="9" t="s">
        <v>8314</v>
      </c>
      <c r="R485" t="s">
        <v>8320</v>
      </c>
      <c r="S485" s="24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30.75" customHeight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s="9" t="s">
        <v>8314</v>
      </c>
      <c r="R486" t="s">
        <v>8320</v>
      </c>
      <c r="S486" s="24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30.75" customHeight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s="9" t="s">
        <v>8314</v>
      </c>
      <c r="R487" t="s">
        <v>8320</v>
      </c>
      <c r="S487" s="24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30.75" customHeight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s="9" t="s">
        <v>8314</v>
      </c>
      <c r="R488" t="s">
        <v>8320</v>
      </c>
      <c r="S488" s="24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30.75" customHeight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 t="str">
        <f t="shared" si="36"/>
        <v>NA</v>
      </c>
      <c r="Q489" s="9" t="s">
        <v>8314</v>
      </c>
      <c r="R489" t="s">
        <v>8320</v>
      </c>
      <c r="S489" s="24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30.75" customHeight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 t="str">
        <f t="shared" si="36"/>
        <v>NA</v>
      </c>
      <c r="Q490" s="9" t="s">
        <v>8314</v>
      </c>
      <c r="R490" t="s">
        <v>8320</v>
      </c>
      <c r="S490" s="24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30.75" customHeight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s="9" t="s">
        <v>8314</v>
      </c>
      <c r="R491" t="s">
        <v>8320</v>
      </c>
      <c r="S491" s="24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ht="30.75" customHeight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 t="str">
        <f t="shared" si="36"/>
        <v>NA</v>
      </c>
      <c r="Q492" s="9" t="s">
        <v>8314</v>
      </c>
      <c r="R492" t="s">
        <v>8320</v>
      </c>
      <c r="S492" s="24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30.75" customHeight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 t="str">
        <f t="shared" si="36"/>
        <v>NA</v>
      </c>
      <c r="Q493" s="9" t="s">
        <v>8314</v>
      </c>
      <c r="R493" t="s">
        <v>8320</v>
      </c>
      <c r="S493" s="24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30.75" customHeight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 t="str">
        <f t="shared" si="36"/>
        <v>NA</v>
      </c>
      <c r="Q494" s="9" t="s">
        <v>8314</v>
      </c>
      <c r="R494" t="s">
        <v>8320</v>
      </c>
      <c r="S494" s="24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30.75" customHeight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 t="str">
        <f t="shared" si="36"/>
        <v>NA</v>
      </c>
      <c r="Q495" s="9" t="s">
        <v>8314</v>
      </c>
      <c r="R495" t="s">
        <v>8320</v>
      </c>
      <c r="S495" s="24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30.75" customHeight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s="9" t="s">
        <v>8314</v>
      </c>
      <c r="R496" t="s">
        <v>8320</v>
      </c>
      <c r="S496" s="24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30.75" customHeight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 t="str">
        <f t="shared" si="36"/>
        <v>NA</v>
      </c>
      <c r="Q497" s="9" t="s">
        <v>8314</v>
      </c>
      <c r="R497" t="s">
        <v>8320</v>
      </c>
      <c r="S497" s="24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30.75" customHeight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s="9" t="s">
        <v>8314</v>
      </c>
      <c r="R498" t="s">
        <v>8320</v>
      </c>
      <c r="S498" s="24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ht="30.75" customHeight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s="9" t="s">
        <v>8314</v>
      </c>
      <c r="R499" t="s">
        <v>8320</v>
      </c>
      <c r="S499" s="24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30.75" customHeight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s="9" t="s">
        <v>8314</v>
      </c>
      <c r="R500" t="s">
        <v>8320</v>
      </c>
      <c r="S500" s="24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30.75" customHeight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s="9" t="s">
        <v>8314</v>
      </c>
      <c r="R501" t="s">
        <v>8320</v>
      </c>
      <c r="S501" s="24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30.75" customHeight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s="9" t="s">
        <v>8314</v>
      </c>
      <c r="R502" t="s">
        <v>8320</v>
      </c>
      <c r="S502" s="24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30.75" customHeight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 t="str">
        <f t="shared" si="36"/>
        <v>NA</v>
      </c>
      <c r="Q503" s="9" t="s">
        <v>8314</v>
      </c>
      <c r="R503" t="s">
        <v>8320</v>
      </c>
      <c r="S503" s="24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30.75" customHeight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s="9" t="s">
        <v>8314</v>
      </c>
      <c r="R504" t="s">
        <v>8320</v>
      </c>
      <c r="S504" s="24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30.75" customHeight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s="9" t="s">
        <v>8314</v>
      </c>
      <c r="R505" t="s">
        <v>8320</v>
      </c>
      <c r="S505" s="24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30.75" customHeight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s="9" t="s">
        <v>8314</v>
      </c>
      <c r="R506" t="s">
        <v>8320</v>
      </c>
      <c r="S506" s="24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30.75" customHeight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s="9" t="s">
        <v>8314</v>
      </c>
      <c r="R507" t="s">
        <v>8320</v>
      </c>
      <c r="S507" s="24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30.75" customHeight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s="9" t="s">
        <v>8314</v>
      </c>
      <c r="R508" t="s">
        <v>8320</v>
      </c>
      <c r="S508" s="24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30.75" customHeight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s="9" t="s">
        <v>8314</v>
      </c>
      <c r="R509" t="s">
        <v>8320</v>
      </c>
      <c r="S509" s="24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30.75" customHeight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s="9" t="s">
        <v>8314</v>
      </c>
      <c r="R510" t="s">
        <v>8320</v>
      </c>
      <c r="S510" s="24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30.75" customHeight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s="9" t="s">
        <v>8314</v>
      </c>
      <c r="R511" t="s">
        <v>8320</v>
      </c>
      <c r="S511" s="24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30.75" customHeight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 t="str">
        <f t="shared" si="36"/>
        <v>NA</v>
      </c>
      <c r="Q512" s="9" t="s">
        <v>8314</v>
      </c>
      <c r="R512" t="s">
        <v>8320</v>
      </c>
      <c r="S512" s="24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30.75" customHeight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s="9" t="s">
        <v>8314</v>
      </c>
      <c r="R513" t="s">
        <v>8320</v>
      </c>
      <c r="S513" s="24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30.75" customHeight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35"/>
        <v>0</v>
      </c>
      <c r="P514">
        <f t="shared" si="36"/>
        <v>5.5</v>
      </c>
      <c r="Q514" s="9" t="s">
        <v>8314</v>
      </c>
      <c r="R514" t="s">
        <v>8320</v>
      </c>
      <c r="S514" s="24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30.75" customHeight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0">ROUND(E515/D515*100,0)</f>
        <v>14</v>
      </c>
      <c r="P515">
        <f t="shared" ref="P515:P578" si="41">IFERROR(ROUND(E515/L515,2), "NA")</f>
        <v>102.38</v>
      </c>
      <c r="Q515" s="9" t="s">
        <v>8314</v>
      </c>
      <c r="R515" t="s">
        <v>8320</v>
      </c>
      <c r="S515" s="24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.75" customHeight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s="9" t="s">
        <v>8314</v>
      </c>
      <c r="R516" t="s">
        <v>8320</v>
      </c>
      <c r="S516" s="24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ht="30.75" customHeight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s="9" t="s">
        <v>8314</v>
      </c>
      <c r="R517" t="s">
        <v>8320</v>
      </c>
      <c r="S517" s="24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30.75" customHeight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 t="str">
        <f t="shared" si="41"/>
        <v>NA</v>
      </c>
      <c r="Q518" s="9" t="s">
        <v>8314</v>
      </c>
      <c r="R518" t="s">
        <v>8320</v>
      </c>
      <c r="S518" s="24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30.75" customHeight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s="9" t="s">
        <v>8314</v>
      </c>
      <c r="R519" t="s">
        <v>8320</v>
      </c>
      <c r="S519" s="24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30.75" customHeight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 t="str">
        <f t="shared" si="41"/>
        <v>NA</v>
      </c>
      <c r="Q520" s="9" t="s">
        <v>8314</v>
      </c>
      <c r="R520" t="s">
        <v>8320</v>
      </c>
      <c r="S520" s="24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30.75" customHeight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s="9" t="s">
        <v>8314</v>
      </c>
      <c r="R521" t="s">
        <v>8320</v>
      </c>
      <c r="S521" s="24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30.75" customHeight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24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30.75" customHeight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24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30.75" customHeight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24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30.75" customHeight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24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30.75" customHeight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24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30.75" customHeight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24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30.75" customHeight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24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30.75" customHeight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24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.75" customHeight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24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30.75" customHeight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24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30.75" customHeight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24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30.75" customHeight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24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30.75" customHeight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24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30.75" customHeight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24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30.75" customHeight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24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30.75" customHeight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24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30.75" customHeight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24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30.75" customHeight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24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30.75" customHeight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24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30.75" customHeight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24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30.75" customHeight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s="9" t="s">
        <v>8321</v>
      </c>
      <c r="R542" t="s">
        <v>8322</v>
      </c>
      <c r="S542" s="24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30.75" customHeight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s="9" t="s">
        <v>8321</v>
      </c>
      <c r="R543" t="s">
        <v>8322</v>
      </c>
      <c r="S543" s="24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30.75" customHeight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s="9" t="s">
        <v>8321</v>
      </c>
      <c r="R544" t="s">
        <v>8322</v>
      </c>
      <c r="S544" s="24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30.75" customHeight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s="9" t="s">
        <v>8321</v>
      </c>
      <c r="R545" t="s">
        <v>8322</v>
      </c>
      <c r="S545" s="24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30.75" customHeight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s="9" t="s">
        <v>8321</v>
      </c>
      <c r="R546" t="s">
        <v>8322</v>
      </c>
      <c r="S546" s="24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30.75" customHeight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s="9" t="s">
        <v>8321</v>
      </c>
      <c r="R547" t="s">
        <v>8322</v>
      </c>
      <c r="S547" s="24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30.75" customHeight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s="9" t="s">
        <v>8321</v>
      </c>
      <c r="R548" t="s">
        <v>8322</v>
      </c>
      <c r="S548" s="24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30.75" customHeight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 t="str">
        <f t="shared" si="41"/>
        <v>NA</v>
      </c>
      <c r="Q549" s="9" t="s">
        <v>8321</v>
      </c>
      <c r="R549" t="s">
        <v>8322</v>
      </c>
      <c r="S549" s="24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30.75" customHeight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s="9" t="s">
        <v>8321</v>
      </c>
      <c r="R550" t="s">
        <v>8322</v>
      </c>
      <c r="S550" s="24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30.75" customHeight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s="9" t="s">
        <v>8321</v>
      </c>
      <c r="R551" t="s">
        <v>8322</v>
      </c>
      <c r="S551" s="24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30.75" customHeight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s="9" t="s">
        <v>8321</v>
      </c>
      <c r="R552" t="s">
        <v>8322</v>
      </c>
      <c r="S552" s="24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30.75" customHeight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s="9" t="s">
        <v>8321</v>
      </c>
      <c r="R553" t="s">
        <v>8322</v>
      </c>
      <c r="S553" s="24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30.75" customHeight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 t="str">
        <f t="shared" si="41"/>
        <v>NA</v>
      </c>
      <c r="Q554" s="9" t="s">
        <v>8321</v>
      </c>
      <c r="R554" t="s">
        <v>8322</v>
      </c>
      <c r="S554" s="24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30.75" customHeight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s="9" t="s">
        <v>8321</v>
      </c>
      <c r="R555" t="s">
        <v>8322</v>
      </c>
      <c r="S555" s="24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30.75" customHeight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s="9" t="s">
        <v>8321</v>
      </c>
      <c r="R556" t="s">
        <v>8322</v>
      </c>
      <c r="S556" s="24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30.75" customHeight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 t="str">
        <f t="shared" si="41"/>
        <v>NA</v>
      </c>
      <c r="Q557" s="9" t="s">
        <v>8321</v>
      </c>
      <c r="R557" t="s">
        <v>8322</v>
      </c>
      <c r="S557" s="24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30.75" customHeight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s="9" t="s">
        <v>8321</v>
      </c>
      <c r="R558" t="s">
        <v>8322</v>
      </c>
      <c r="S558" s="24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30.75" customHeight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s="9" t="s">
        <v>8321</v>
      </c>
      <c r="R559" t="s">
        <v>8322</v>
      </c>
      <c r="S559" s="24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30.75" customHeight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 t="str">
        <f t="shared" si="41"/>
        <v>NA</v>
      </c>
      <c r="Q560" s="9" t="s">
        <v>8321</v>
      </c>
      <c r="R560" t="s">
        <v>8322</v>
      </c>
      <c r="S560" s="24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30.75" customHeight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s="9" t="s">
        <v>8321</v>
      </c>
      <c r="R561" t="s">
        <v>8322</v>
      </c>
      <c r="S561" s="24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30.75" customHeight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s="9" t="s">
        <v>8321</v>
      </c>
      <c r="R562" t="s">
        <v>8322</v>
      </c>
      <c r="S562" s="24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30.75" customHeight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s="9" t="s">
        <v>8321</v>
      </c>
      <c r="R563" t="s">
        <v>8322</v>
      </c>
      <c r="S563" s="24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30.75" customHeight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 t="str">
        <f t="shared" si="41"/>
        <v>NA</v>
      </c>
      <c r="Q564" s="9" t="s">
        <v>8321</v>
      </c>
      <c r="R564" t="s">
        <v>8322</v>
      </c>
      <c r="S564" s="24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30.75" customHeight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s="9" t="s">
        <v>8321</v>
      </c>
      <c r="R565" t="s">
        <v>8322</v>
      </c>
      <c r="S565" s="24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30.75" customHeight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s="9" t="s">
        <v>8321</v>
      </c>
      <c r="R566" t="s">
        <v>8322</v>
      </c>
      <c r="S566" s="24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30.75" customHeight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 t="str">
        <f t="shared" si="41"/>
        <v>NA</v>
      </c>
      <c r="Q567" s="9" t="s">
        <v>8321</v>
      </c>
      <c r="R567" t="s">
        <v>8322</v>
      </c>
      <c r="S567" s="24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30.75" customHeight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s="9" t="s">
        <v>8321</v>
      </c>
      <c r="R568" t="s">
        <v>8322</v>
      </c>
      <c r="S568" s="24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30.75" customHeight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 t="str">
        <f t="shared" si="41"/>
        <v>NA</v>
      </c>
      <c r="Q569" s="9" t="s">
        <v>8321</v>
      </c>
      <c r="R569" t="s">
        <v>8322</v>
      </c>
      <c r="S569" s="24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30.75" customHeight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s="9" t="s">
        <v>8321</v>
      </c>
      <c r="R570" t="s">
        <v>8322</v>
      </c>
      <c r="S570" s="24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30.75" customHeight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s="9" t="s">
        <v>8321</v>
      </c>
      <c r="R571" t="s">
        <v>8322</v>
      </c>
      <c r="S571" s="24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30.75" customHeight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s="9" t="s">
        <v>8321</v>
      </c>
      <c r="R572" t="s">
        <v>8322</v>
      </c>
      <c r="S572" s="24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30.75" customHeight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s="9" t="s">
        <v>8321</v>
      </c>
      <c r="R573" t="s">
        <v>8322</v>
      </c>
      <c r="S573" s="24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30.75" customHeight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 t="str">
        <f t="shared" si="41"/>
        <v>NA</v>
      </c>
      <c r="Q574" s="9" t="s">
        <v>8321</v>
      </c>
      <c r="R574" t="s">
        <v>8322</v>
      </c>
      <c r="S574" s="24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30.75" customHeight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s="9" t="s">
        <v>8321</v>
      </c>
      <c r="R575" t="s">
        <v>8322</v>
      </c>
      <c r="S575" s="24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30.75" customHeight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s="9" t="s">
        <v>8321</v>
      </c>
      <c r="R576" t="s">
        <v>8322</v>
      </c>
      <c r="S576" s="24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30.75" customHeight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s="9" t="s">
        <v>8321</v>
      </c>
      <c r="R577" t="s">
        <v>8322</v>
      </c>
      <c r="S577" s="24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30.75" customHeight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0"/>
        <v>0</v>
      </c>
      <c r="P578">
        <f t="shared" si="41"/>
        <v>1</v>
      </c>
      <c r="Q578" s="9" t="s">
        <v>8321</v>
      </c>
      <c r="R578" t="s">
        <v>8322</v>
      </c>
      <c r="S578" s="24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30.75" customHeight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45">ROUND(E579/D579*100,0)</f>
        <v>0</v>
      </c>
      <c r="P579">
        <f t="shared" ref="P579:P642" si="46">IFERROR(ROUND(E579/L579,2), "NA")</f>
        <v>10</v>
      </c>
      <c r="Q579" s="9" t="s">
        <v>8321</v>
      </c>
      <c r="R579" t="s">
        <v>8322</v>
      </c>
      <c r="S579" s="24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.75" customHeight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s="9" t="s">
        <v>8321</v>
      </c>
      <c r="R580" t="s">
        <v>8322</v>
      </c>
      <c r="S580" s="24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ht="30.75" customHeight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s="9" t="s">
        <v>8321</v>
      </c>
      <c r="R581" t="s">
        <v>8322</v>
      </c>
      <c r="S581" s="24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30.75" customHeight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s="9" t="s">
        <v>8321</v>
      </c>
      <c r="R582" t="s">
        <v>8322</v>
      </c>
      <c r="S582" s="24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30.75" customHeight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 t="str">
        <f t="shared" si="46"/>
        <v>NA</v>
      </c>
      <c r="Q583" s="9" t="s">
        <v>8321</v>
      </c>
      <c r="R583" t="s">
        <v>8322</v>
      </c>
      <c r="S583" s="24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30.75" customHeight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 t="str">
        <f t="shared" si="46"/>
        <v>NA</v>
      </c>
      <c r="Q584" s="9" t="s">
        <v>8321</v>
      </c>
      <c r="R584" t="s">
        <v>8322</v>
      </c>
      <c r="S584" s="24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30.75" customHeight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s="9" t="s">
        <v>8321</v>
      </c>
      <c r="R585" t="s">
        <v>8322</v>
      </c>
      <c r="S585" s="24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30.75" customHeight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s="9" t="s">
        <v>8321</v>
      </c>
      <c r="R586" t="s">
        <v>8322</v>
      </c>
      <c r="S586" s="24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30.75" customHeight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 t="str">
        <f t="shared" si="46"/>
        <v>NA</v>
      </c>
      <c r="Q587" s="9" t="s">
        <v>8321</v>
      </c>
      <c r="R587" t="s">
        <v>8322</v>
      </c>
      <c r="S587" s="24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30.75" customHeight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s="9" t="s">
        <v>8321</v>
      </c>
      <c r="R588" t="s">
        <v>8322</v>
      </c>
      <c r="S588" s="24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30.75" customHeight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s="9" t="s">
        <v>8321</v>
      </c>
      <c r="R589" t="s">
        <v>8322</v>
      </c>
      <c r="S589" s="24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30.75" customHeight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s="9" t="s">
        <v>8321</v>
      </c>
      <c r="R590" t="s">
        <v>8322</v>
      </c>
      <c r="S590" s="24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ht="30.75" customHeight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s="9" t="s">
        <v>8321</v>
      </c>
      <c r="R591" t="s">
        <v>8322</v>
      </c>
      <c r="S591" s="24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30.75" customHeight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s="9" t="s">
        <v>8321</v>
      </c>
      <c r="R592" t="s">
        <v>8322</v>
      </c>
      <c r="S592" s="24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30.75" customHeight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s="9" t="s">
        <v>8321</v>
      </c>
      <c r="R593" t="s">
        <v>8322</v>
      </c>
      <c r="S593" s="24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30.75" customHeight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s="9" t="s">
        <v>8321</v>
      </c>
      <c r="R594" t="s">
        <v>8322</v>
      </c>
      <c r="S594" s="24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30.75" customHeight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s="9" t="s">
        <v>8321</v>
      </c>
      <c r="R595" t="s">
        <v>8322</v>
      </c>
      <c r="S595" s="24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.75" customHeight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s="9" t="s">
        <v>8321</v>
      </c>
      <c r="R596" t="s">
        <v>8322</v>
      </c>
      <c r="S596" s="24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30.75" customHeight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s="9" t="s">
        <v>8321</v>
      </c>
      <c r="R597" t="s">
        <v>8322</v>
      </c>
      <c r="S597" s="24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30.75" customHeight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s="9" t="s">
        <v>8321</v>
      </c>
      <c r="R598" t="s">
        <v>8322</v>
      </c>
      <c r="S598" s="24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30.75" customHeight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s="9" t="s">
        <v>8321</v>
      </c>
      <c r="R599" t="s">
        <v>8322</v>
      </c>
      <c r="S599" s="24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30.75" customHeight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s="9" t="s">
        <v>8321</v>
      </c>
      <c r="R600" t="s">
        <v>8322</v>
      </c>
      <c r="S600" s="24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30.75" customHeight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s="9" t="s">
        <v>8321</v>
      </c>
      <c r="R601" t="s">
        <v>8322</v>
      </c>
      <c r="S601" s="24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30.75" customHeight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s="9" t="s">
        <v>8321</v>
      </c>
      <c r="R602" t="s">
        <v>8322</v>
      </c>
      <c r="S602" s="24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30.75" customHeight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s="9" t="s">
        <v>8321</v>
      </c>
      <c r="R603" t="s">
        <v>8322</v>
      </c>
      <c r="S603" s="24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30.75" customHeight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 t="str">
        <f t="shared" si="46"/>
        <v>NA</v>
      </c>
      <c r="Q604" s="9" t="s">
        <v>8321</v>
      </c>
      <c r="R604" t="s">
        <v>8322</v>
      </c>
      <c r="S604" s="24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30.75" customHeight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s="9" t="s">
        <v>8321</v>
      </c>
      <c r="R605" t="s">
        <v>8322</v>
      </c>
      <c r="S605" s="24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30.75" customHeight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 t="str">
        <f t="shared" si="46"/>
        <v>NA</v>
      </c>
      <c r="Q606" s="9" t="s">
        <v>8321</v>
      </c>
      <c r="R606" t="s">
        <v>8322</v>
      </c>
      <c r="S606" s="24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30.75" customHeight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s="9" t="s">
        <v>8321</v>
      </c>
      <c r="R607" t="s">
        <v>8322</v>
      </c>
      <c r="S607" s="24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30.75" customHeight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s="9" t="s">
        <v>8321</v>
      </c>
      <c r="R608" t="s">
        <v>8322</v>
      </c>
      <c r="S608" s="24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30.75" customHeight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 t="str">
        <f t="shared" si="46"/>
        <v>NA</v>
      </c>
      <c r="Q609" s="9" t="s">
        <v>8321</v>
      </c>
      <c r="R609" t="s">
        <v>8322</v>
      </c>
      <c r="S609" s="24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30.75" customHeight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s="9" t="s">
        <v>8321</v>
      </c>
      <c r="R610" t="s">
        <v>8322</v>
      </c>
      <c r="S610" s="24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30.75" customHeight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s="9" t="s">
        <v>8321</v>
      </c>
      <c r="R611" t="s">
        <v>8322</v>
      </c>
      <c r="S611" s="24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30.75" customHeight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 t="str">
        <f t="shared" si="46"/>
        <v>NA</v>
      </c>
      <c r="Q612" s="9" t="s">
        <v>8321</v>
      </c>
      <c r="R612" t="s">
        <v>8322</v>
      </c>
      <c r="S612" s="24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30.75" customHeight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 t="str">
        <f t="shared" si="46"/>
        <v>NA</v>
      </c>
      <c r="Q613" s="9" t="s">
        <v>8321</v>
      </c>
      <c r="R613" t="s">
        <v>8322</v>
      </c>
      <c r="S613" s="24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30.75" customHeight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 t="str">
        <f t="shared" si="46"/>
        <v>NA</v>
      </c>
      <c r="Q614" s="9" t="s">
        <v>8321</v>
      </c>
      <c r="R614" t="s">
        <v>8322</v>
      </c>
      <c r="S614" s="24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30.75" customHeight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s="9" t="s">
        <v>8321</v>
      </c>
      <c r="R615" t="s">
        <v>8322</v>
      </c>
      <c r="S615" s="24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30.75" customHeight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 t="str">
        <f t="shared" si="46"/>
        <v>NA</v>
      </c>
      <c r="Q616" s="9" t="s">
        <v>8321</v>
      </c>
      <c r="R616" t="s">
        <v>8322</v>
      </c>
      <c r="S616" s="24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30.75" customHeight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 t="str">
        <f t="shared" si="46"/>
        <v>NA</v>
      </c>
      <c r="Q617" s="9" t="s">
        <v>8321</v>
      </c>
      <c r="R617" t="s">
        <v>8322</v>
      </c>
      <c r="S617" s="24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30.75" customHeight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 t="str">
        <f t="shared" si="46"/>
        <v>NA</v>
      </c>
      <c r="Q618" s="9" t="s">
        <v>8321</v>
      </c>
      <c r="R618" t="s">
        <v>8322</v>
      </c>
      <c r="S618" s="24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30.75" customHeight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s="9" t="s">
        <v>8321</v>
      </c>
      <c r="R619" t="s">
        <v>8322</v>
      </c>
      <c r="S619" s="24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30.75" customHeight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 t="str">
        <f t="shared" si="46"/>
        <v>NA</v>
      </c>
      <c r="Q620" s="9" t="s">
        <v>8321</v>
      </c>
      <c r="R620" t="s">
        <v>8322</v>
      </c>
      <c r="S620" s="24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30.75" customHeight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s="9" t="s">
        <v>8321</v>
      </c>
      <c r="R621" t="s">
        <v>8322</v>
      </c>
      <c r="S621" s="24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30.75" customHeight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s="9" t="s">
        <v>8321</v>
      </c>
      <c r="R622" t="s">
        <v>8322</v>
      </c>
      <c r="S622" s="24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30.75" customHeight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s="9" t="s">
        <v>8321</v>
      </c>
      <c r="R623" t="s">
        <v>8322</v>
      </c>
      <c r="S623" s="24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30.75" customHeight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s="9" t="s">
        <v>8321</v>
      </c>
      <c r="R624" t="s">
        <v>8322</v>
      </c>
      <c r="S624" s="24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30.75" customHeight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 t="str">
        <f t="shared" si="46"/>
        <v>NA</v>
      </c>
      <c r="Q625" s="9" t="s">
        <v>8321</v>
      </c>
      <c r="R625" t="s">
        <v>8322</v>
      </c>
      <c r="S625" s="24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30.75" customHeight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 t="str">
        <f t="shared" si="46"/>
        <v>NA</v>
      </c>
      <c r="Q626" s="9" t="s">
        <v>8321</v>
      </c>
      <c r="R626" t="s">
        <v>8322</v>
      </c>
      <c r="S626" s="24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30.75" customHeight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 t="str">
        <f t="shared" si="46"/>
        <v>NA</v>
      </c>
      <c r="Q627" s="9" t="s">
        <v>8321</v>
      </c>
      <c r="R627" t="s">
        <v>8322</v>
      </c>
      <c r="S627" s="24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30.75" customHeight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s="9" t="s">
        <v>8321</v>
      </c>
      <c r="R628" t="s">
        <v>8322</v>
      </c>
      <c r="S628" s="24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30.75" customHeight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s="9" t="s">
        <v>8321</v>
      </c>
      <c r="R629" t="s">
        <v>8322</v>
      </c>
      <c r="S629" s="24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30.75" customHeight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 t="str">
        <f t="shared" si="46"/>
        <v>NA</v>
      </c>
      <c r="Q630" s="9" t="s">
        <v>8321</v>
      </c>
      <c r="R630" t="s">
        <v>8322</v>
      </c>
      <c r="S630" s="24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30.75" customHeight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s="9" t="s">
        <v>8321</v>
      </c>
      <c r="R631" t="s">
        <v>8322</v>
      </c>
      <c r="S631" s="24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30.75" customHeight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s="9" t="s">
        <v>8321</v>
      </c>
      <c r="R632" t="s">
        <v>8322</v>
      </c>
      <c r="S632" s="24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30.75" customHeight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s="9" t="s">
        <v>8321</v>
      </c>
      <c r="R633" t="s">
        <v>8322</v>
      </c>
      <c r="S633" s="24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30.75" customHeight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 t="str">
        <f t="shared" si="46"/>
        <v>NA</v>
      </c>
      <c r="Q634" s="9" t="s">
        <v>8321</v>
      </c>
      <c r="R634" t="s">
        <v>8322</v>
      </c>
      <c r="S634" s="24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30.75" customHeight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s="9" t="s">
        <v>8321</v>
      </c>
      <c r="R635" t="s">
        <v>8322</v>
      </c>
      <c r="S635" s="24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30.75" customHeight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s="9" t="s">
        <v>8321</v>
      </c>
      <c r="R636" t="s">
        <v>8322</v>
      </c>
      <c r="S636" s="24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30.75" customHeight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s="9" t="s">
        <v>8321</v>
      </c>
      <c r="R637" t="s">
        <v>8322</v>
      </c>
      <c r="S637" s="24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30.75" customHeight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s="9" t="s">
        <v>8321</v>
      </c>
      <c r="R638" t="s">
        <v>8322</v>
      </c>
      <c r="S638" s="24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30.75" customHeight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 t="str">
        <f t="shared" si="46"/>
        <v>NA</v>
      </c>
      <c r="Q639" s="9" t="s">
        <v>8321</v>
      </c>
      <c r="R639" t="s">
        <v>8322</v>
      </c>
      <c r="S639" s="24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ht="30.75" customHeight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s="9" t="s">
        <v>8321</v>
      </c>
      <c r="R640" t="s">
        <v>8322</v>
      </c>
      <c r="S640" s="24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30.75" customHeight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s="9" t="s">
        <v>8321</v>
      </c>
      <c r="R641" t="s">
        <v>8322</v>
      </c>
      <c r="S641" s="24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30.75" customHeight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45"/>
        <v>144</v>
      </c>
      <c r="P642">
        <f t="shared" si="46"/>
        <v>50.5</v>
      </c>
      <c r="Q642" s="9" t="s">
        <v>8321</v>
      </c>
      <c r="R642" t="s">
        <v>8323</v>
      </c>
      <c r="S642" s="24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30.75" customHeight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50">ROUND(E643/D643*100,0)</f>
        <v>119</v>
      </c>
      <c r="P643">
        <f t="shared" ref="P643:P706" si="51">IFERROR(ROUND(E643/L643,2), "NA")</f>
        <v>151.32</v>
      </c>
      <c r="Q643" s="9" t="s">
        <v>8321</v>
      </c>
      <c r="R643" t="s">
        <v>8323</v>
      </c>
      <c r="S643" s="24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.75" customHeight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s="9" t="s">
        <v>8321</v>
      </c>
      <c r="R644" t="s">
        <v>8323</v>
      </c>
      <c r="S644" s="24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ht="30.75" customHeight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s="9" t="s">
        <v>8321</v>
      </c>
      <c r="R645" t="s">
        <v>8323</v>
      </c>
      <c r="S645" s="24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30.75" customHeight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s="9" t="s">
        <v>8321</v>
      </c>
      <c r="R646" t="s">
        <v>8323</v>
      </c>
      <c r="S646" s="24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.75" customHeight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s="9" t="s">
        <v>8321</v>
      </c>
      <c r="R647" t="s">
        <v>8323</v>
      </c>
      <c r="S647" s="24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30.75" customHeight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s="9" t="s">
        <v>8321</v>
      </c>
      <c r="R648" t="s">
        <v>8323</v>
      </c>
      <c r="S648" s="24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30.75" customHeight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s="9" t="s">
        <v>8321</v>
      </c>
      <c r="R649" t="s">
        <v>8323</v>
      </c>
      <c r="S649" s="24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.75" customHeight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s="9" t="s">
        <v>8321</v>
      </c>
      <c r="R650" t="s">
        <v>8323</v>
      </c>
      <c r="S650" s="24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30.75" customHeight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s="9" t="s">
        <v>8321</v>
      </c>
      <c r="R651" t="s">
        <v>8323</v>
      </c>
      <c r="S651" s="24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30.75" customHeight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s="9" t="s">
        <v>8321</v>
      </c>
      <c r="R652" t="s">
        <v>8323</v>
      </c>
      <c r="S652" s="24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30.75" customHeight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s="9" t="s">
        <v>8321</v>
      </c>
      <c r="R653" t="s">
        <v>8323</v>
      </c>
      <c r="S653" s="24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ht="30.75" customHeight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s="9" t="s">
        <v>8321</v>
      </c>
      <c r="R654" t="s">
        <v>8323</v>
      </c>
      <c r="S654" s="24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30.75" customHeight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s="9" t="s">
        <v>8321</v>
      </c>
      <c r="R655" t="s">
        <v>8323</v>
      </c>
      <c r="S655" s="24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30.75" customHeight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s="9" t="s">
        <v>8321</v>
      </c>
      <c r="R656" t="s">
        <v>8323</v>
      </c>
      <c r="S656" s="24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30.75" customHeight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s="9" t="s">
        <v>8321</v>
      </c>
      <c r="R657" t="s">
        <v>8323</v>
      </c>
      <c r="S657" s="24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30.75" customHeight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s="9" t="s">
        <v>8321</v>
      </c>
      <c r="R658" t="s">
        <v>8323</v>
      </c>
      <c r="S658" s="24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30.75" customHeight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s="9" t="s">
        <v>8321</v>
      </c>
      <c r="R659" t="s">
        <v>8323</v>
      </c>
      <c r="S659" s="24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30.75" customHeight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s="9" t="s">
        <v>8321</v>
      </c>
      <c r="R660" t="s">
        <v>8323</v>
      </c>
      <c r="S660" s="24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ht="30.75" customHeight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s="9" t="s">
        <v>8321</v>
      </c>
      <c r="R661" t="s">
        <v>8323</v>
      </c>
      <c r="S661" s="24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30.75" customHeight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s="9" t="s">
        <v>8321</v>
      </c>
      <c r="R662" t="s">
        <v>8323</v>
      </c>
      <c r="S662" s="24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30.75" customHeight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s="9" t="s">
        <v>8321</v>
      </c>
      <c r="R663" t="s">
        <v>8323</v>
      </c>
      <c r="S663" s="24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30.75" customHeight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s="9" t="s">
        <v>8321</v>
      </c>
      <c r="R664" t="s">
        <v>8323</v>
      </c>
      <c r="S664" s="24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30.75" customHeight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s="9" t="s">
        <v>8321</v>
      </c>
      <c r="R665" t="s">
        <v>8323</v>
      </c>
      <c r="S665" s="24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30.75" customHeight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s="9" t="s">
        <v>8321</v>
      </c>
      <c r="R666" t="s">
        <v>8323</v>
      </c>
      <c r="S666" s="24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30.75" customHeight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s="9" t="s">
        <v>8321</v>
      </c>
      <c r="R667" t="s">
        <v>8323</v>
      </c>
      <c r="S667" s="24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30.75" customHeight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s="9" t="s">
        <v>8321</v>
      </c>
      <c r="R668" t="s">
        <v>8323</v>
      </c>
      <c r="S668" s="24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30.75" customHeight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s="9" t="s">
        <v>8321</v>
      </c>
      <c r="R669" t="s">
        <v>8323</v>
      </c>
      <c r="S669" s="24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30.75" customHeight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s="9" t="s">
        <v>8321</v>
      </c>
      <c r="R670" t="s">
        <v>8323</v>
      </c>
      <c r="S670" s="24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30.75" customHeight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s="9" t="s">
        <v>8321</v>
      </c>
      <c r="R671" t="s">
        <v>8323</v>
      </c>
      <c r="S671" s="24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30.75" customHeight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s="9" t="s">
        <v>8321</v>
      </c>
      <c r="R672" t="s">
        <v>8323</v>
      </c>
      <c r="S672" s="24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30.75" customHeight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s="9" t="s">
        <v>8321</v>
      </c>
      <c r="R673" t="s">
        <v>8323</v>
      </c>
      <c r="S673" s="24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30.75" customHeight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s="9" t="s">
        <v>8321</v>
      </c>
      <c r="R674" t="s">
        <v>8323</v>
      </c>
      <c r="S674" s="24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30.75" customHeight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s="9" t="s">
        <v>8321</v>
      </c>
      <c r="R675" t="s">
        <v>8323</v>
      </c>
      <c r="S675" s="24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30.75" customHeight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s="9" t="s">
        <v>8321</v>
      </c>
      <c r="R676" t="s">
        <v>8323</v>
      </c>
      <c r="S676" s="24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30.75" customHeight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s="9" t="s">
        <v>8321</v>
      </c>
      <c r="R677" t="s">
        <v>8323</v>
      </c>
      <c r="S677" s="24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30.75" customHeight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s="9" t="s">
        <v>8321</v>
      </c>
      <c r="R678" t="s">
        <v>8323</v>
      </c>
      <c r="S678" s="24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30.75" customHeight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s="9" t="s">
        <v>8321</v>
      </c>
      <c r="R679" t="s">
        <v>8323</v>
      </c>
      <c r="S679" s="24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30.75" customHeight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s="9" t="s">
        <v>8321</v>
      </c>
      <c r="R680" t="s">
        <v>8323</v>
      </c>
      <c r="S680" s="24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30.75" customHeight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s="9" t="s">
        <v>8321</v>
      </c>
      <c r="R681" t="s">
        <v>8323</v>
      </c>
      <c r="S681" s="24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30.75" customHeight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s="9" t="s">
        <v>8321</v>
      </c>
      <c r="R682" t="s">
        <v>8323</v>
      </c>
      <c r="S682" s="24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30.75" customHeight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s="9" t="s">
        <v>8321</v>
      </c>
      <c r="R683" t="s">
        <v>8323</v>
      </c>
      <c r="S683" s="24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30.75" customHeight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s="9" t="s">
        <v>8321</v>
      </c>
      <c r="R684" t="s">
        <v>8323</v>
      </c>
      <c r="S684" s="24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30.75" customHeight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s="9" t="s">
        <v>8321</v>
      </c>
      <c r="R685" t="s">
        <v>8323</v>
      </c>
      <c r="S685" s="24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30.75" customHeight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s="9" t="s">
        <v>8321</v>
      </c>
      <c r="R686" t="s">
        <v>8323</v>
      </c>
      <c r="S686" s="24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30.75" customHeight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s="9" t="s">
        <v>8321</v>
      </c>
      <c r="R687" t="s">
        <v>8323</v>
      </c>
      <c r="S687" s="24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30.75" customHeight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 t="str">
        <f t="shared" si="51"/>
        <v>NA</v>
      </c>
      <c r="Q688" s="9" t="s">
        <v>8321</v>
      </c>
      <c r="R688" t="s">
        <v>8323</v>
      </c>
      <c r="S688" s="24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30.75" customHeight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s="9" t="s">
        <v>8321</v>
      </c>
      <c r="R689" t="s">
        <v>8323</v>
      </c>
      <c r="S689" s="24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30.75" customHeight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s="9" t="s">
        <v>8321</v>
      </c>
      <c r="R690" t="s">
        <v>8323</v>
      </c>
      <c r="S690" s="24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30.75" customHeight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s="9" t="s">
        <v>8321</v>
      </c>
      <c r="R691" t="s">
        <v>8323</v>
      </c>
      <c r="S691" s="24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30.75" customHeight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s="9" t="s">
        <v>8321</v>
      </c>
      <c r="R692" t="s">
        <v>8323</v>
      </c>
      <c r="S692" s="24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30.75" customHeight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s="9" t="s">
        <v>8321</v>
      </c>
      <c r="R693" t="s">
        <v>8323</v>
      </c>
      <c r="S693" s="24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30.75" customHeight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s="9" t="s">
        <v>8321</v>
      </c>
      <c r="R694" t="s">
        <v>8323</v>
      </c>
      <c r="S694" s="24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30.75" customHeight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s="9" t="s">
        <v>8321</v>
      </c>
      <c r="R695" t="s">
        <v>8323</v>
      </c>
      <c r="S695" s="24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30.75" customHeight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s="9" t="s">
        <v>8321</v>
      </c>
      <c r="R696" t="s">
        <v>8323</v>
      </c>
      <c r="S696" s="24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30.75" customHeight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s="9" t="s">
        <v>8321</v>
      </c>
      <c r="R697" t="s">
        <v>8323</v>
      </c>
      <c r="S697" s="24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30.75" customHeight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s="9" t="s">
        <v>8321</v>
      </c>
      <c r="R698" t="s">
        <v>8323</v>
      </c>
      <c r="S698" s="24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30.75" customHeight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s="9" t="s">
        <v>8321</v>
      </c>
      <c r="R699" t="s">
        <v>8323</v>
      </c>
      <c r="S699" s="24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30.75" customHeight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s="9" t="s">
        <v>8321</v>
      </c>
      <c r="R700" t="s">
        <v>8323</v>
      </c>
      <c r="S700" s="24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30.75" customHeight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s="9" t="s">
        <v>8321</v>
      </c>
      <c r="R701" t="s">
        <v>8323</v>
      </c>
      <c r="S701" s="24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30.75" customHeight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s="9" t="s">
        <v>8321</v>
      </c>
      <c r="R702" t="s">
        <v>8323</v>
      </c>
      <c r="S702" s="24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30.75" customHeight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s="9" t="s">
        <v>8321</v>
      </c>
      <c r="R703" t="s">
        <v>8323</v>
      </c>
      <c r="S703" s="24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30.75" customHeight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s="9" t="s">
        <v>8321</v>
      </c>
      <c r="R704" t="s">
        <v>8323</v>
      </c>
      <c r="S704" s="24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30.75" customHeight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s="9" t="s">
        <v>8321</v>
      </c>
      <c r="R705" t="s">
        <v>8323</v>
      </c>
      <c r="S705" s="24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30.75" customHeight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50"/>
        <v>1</v>
      </c>
      <c r="P706">
        <f t="shared" si="51"/>
        <v>120.25</v>
      </c>
      <c r="Q706" s="9" t="s">
        <v>8321</v>
      </c>
      <c r="R706" t="s">
        <v>8323</v>
      </c>
      <c r="S706" s="24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30.75" customHeight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55">ROUND(E707/D707*100,0)</f>
        <v>1</v>
      </c>
      <c r="P707">
        <f t="shared" ref="P707:P770" si="56">IFERROR(ROUND(E707/L707,2), "NA")</f>
        <v>195.4</v>
      </c>
      <c r="Q707" s="9" t="s">
        <v>8321</v>
      </c>
      <c r="R707" t="s">
        <v>8323</v>
      </c>
      <c r="S707" s="24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.75" customHeight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 t="str">
        <f t="shared" si="56"/>
        <v>NA</v>
      </c>
      <c r="Q708" s="9" t="s">
        <v>8321</v>
      </c>
      <c r="R708" t="s">
        <v>8323</v>
      </c>
      <c r="S708" s="24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ht="30.75" customHeight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s="9" t="s">
        <v>8321</v>
      </c>
      <c r="R709" t="s">
        <v>8323</v>
      </c>
      <c r="S709" s="24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30.75" customHeight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s="9" t="s">
        <v>8321</v>
      </c>
      <c r="R710" t="s">
        <v>8323</v>
      </c>
      <c r="S710" s="24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30.75" customHeight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s="9" t="s">
        <v>8321</v>
      </c>
      <c r="R711" t="s">
        <v>8323</v>
      </c>
      <c r="S711" s="24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30.75" customHeight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 t="str">
        <f t="shared" si="56"/>
        <v>NA</v>
      </c>
      <c r="Q712" s="9" t="s">
        <v>8321</v>
      </c>
      <c r="R712" t="s">
        <v>8323</v>
      </c>
      <c r="S712" s="24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30.75" customHeight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s="9" t="s">
        <v>8321</v>
      </c>
      <c r="R713" t="s">
        <v>8323</v>
      </c>
      <c r="S713" s="24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30.75" customHeight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s="9" t="s">
        <v>8321</v>
      </c>
      <c r="R714" t="s">
        <v>8323</v>
      </c>
      <c r="S714" s="24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30.75" customHeight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s="9" t="s">
        <v>8321</v>
      </c>
      <c r="R715" t="s">
        <v>8323</v>
      </c>
      <c r="S715" s="24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30.75" customHeight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s="9" t="s">
        <v>8321</v>
      </c>
      <c r="R716" t="s">
        <v>8323</v>
      </c>
      <c r="S716" s="24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30.75" customHeight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s="9" t="s">
        <v>8321</v>
      </c>
      <c r="R717" t="s">
        <v>8323</v>
      </c>
      <c r="S717" s="24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30.75" customHeight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s="9" t="s">
        <v>8321</v>
      </c>
      <c r="R718" t="s">
        <v>8323</v>
      </c>
      <c r="S718" s="24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.75" customHeight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s="9" t="s">
        <v>8321</v>
      </c>
      <c r="R719" t="s">
        <v>8323</v>
      </c>
      <c r="S719" s="24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30.75" customHeight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s="9" t="s">
        <v>8321</v>
      </c>
      <c r="R720" t="s">
        <v>8323</v>
      </c>
      <c r="S720" s="24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30.75" customHeight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s="9" t="s">
        <v>8321</v>
      </c>
      <c r="R721" t="s">
        <v>8323</v>
      </c>
      <c r="S721" s="24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30.75" customHeight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s="9" t="s">
        <v>8324</v>
      </c>
      <c r="R722" t="s">
        <v>8325</v>
      </c>
      <c r="S722" s="24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30.75" customHeight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s="9" t="s">
        <v>8324</v>
      </c>
      <c r="R723" t="s">
        <v>8325</v>
      </c>
      <c r="S723" s="24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30.75" customHeight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s="9" t="s">
        <v>8324</v>
      </c>
      <c r="R724" t="s">
        <v>8325</v>
      </c>
      <c r="S724" s="24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30.75" customHeight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s="9" t="s">
        <v>8324</v>
      </c>
      <c r="R725" t="s">
        <v>8325</v>
      </c>
      <c r="S725" s="24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30.75" customHeight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s="9" t="s">
        <v>8324</v>
      </c>
      <c r="R726" t="s">
        <v>8325</v>
      </c>
      <c r="S726" s="24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30.75" customHeight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s="9" t="s">
        <v>8324</v>
      </c>
      <c r="R727" t="s">
        <v>8325</v>
      </c>
      <c r="S727" s="24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30.75" customHeight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s="9" t="s">
        <v>8324</v>
      </c>
      <c r="R728" t="s">
        <v>8325</v>
      </c>
      <c r="S728" s="24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30.75" customHeight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s="9" t="s">
        <v>8324</v>
      </c>
      <c r="R729" t="s">
        <v>8325</v>
      </c>
      <c r="S729" s="24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30.75" customHeight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s="9" t="s">
        <v>8324</v>
      </c>
      <c r="R730" t="s">
        <v>8325</v>
      </c>
      <c r="S730" s="24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30.75" customHeight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s="9" t="s">
        <v>8324</v>
      </c>
      <c r="R731" t="s">
        <v>8325</v>
      </c>
      <c r="S731" s="24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.75" customHeight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s="9" t="s">
        <v>8324</v>
      </c>
      <c r="R732" t="s">
        <v>8325</v>
      </c>
      <c r="S732" s="24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30.75" customHeight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s="9" t="s">
        <v>8324</v>
      </c>
      <c r="R733" t="s">
        <v>8325</v>
      </c>
      <c r="S733" s="24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30.75" customHeight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s="9" t="s">
        <v>8324</v>
      </c>
      <c r="R734" t="s">
        <v>8325</v>
      </c>
      <c r="S734" s="24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30.75" customHeight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s="9" t="s">
        <v>8324</v>
      </c>
      <c r="R735" t="s">
        <v>8325</v>
      </c>
      <c r="S735" s="24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30.75" customHeight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s="9" t="s">
        <v>8324</v>
      </c>
      <c r="R736" t="s">
        <v>8325</v>
      </c>
      <c r="S736" s="24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30.75" customHeight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s="9" t="s">
        <v>8324</v>
      </c>
      <c r="R737" t="s">
        <v>8325</v>
      </c>
      <c r="S737" s="24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30.75" customHeight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s="9" t="s">
        <v>8324</v>
      </c>
      <c r="R738" t="s">
        <v>8325</v>
      </c>
      <c r="S738" s="24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30.75" customHeight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s="9" t="s">
        <v>8324</v>
      </c>
      <c r="R739" t="s">
        <v>8325</v>
      </c>
      <c r="S739" s="24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30.75" customHeight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s="9" t="s">
        <v>8324</v>
      </c>
      <c r="R740" t="s">
        <v>8325</v>
      </c>
      <c r="S740" s="24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30.75" customHeight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s="9" t="s">
        <v>8324</v>
      </c>
      <c r="R741" t="s">
        <v>8325</v>
      </c>
      <c r="S741" s="24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30.75" customHeight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s="9" t="s">
        <v>8324</v>
      </c>
      <c r="R742" t="s">
        <v>8325</v>
      </c>
      <c r="S742" s="24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30.75" customHeight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s="9" t="s">
        <v>8324</v>
      </c>
      <c r="R743" t="s">
        <v>8325</v>
      </c>
      <c r="S743" s="24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30.75" customHeight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s="9" t="s">
        <v>8324</v>
      </c>
      <c r="R744" t="s">
        <v>8325</v>
      </c>
      <c r="S744" s="24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30.75" customHeight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s="9" t="s">
        <v>8324</v>
      </c>
      <c r="R745" t="s">
        <v>8325</v>
      </c>
      <c r="S745" s="24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30.75" customHeight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s="9" t="s">
        <v>8324</v>
      </c>
      <c r="R746" t="s">
        <v>8325</v>
      </c>
      <c r="S746" s="24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30.75" customHeight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s="9" t="s">
        <v>8324</v>
      </c>
      <c r="R747" t="s">
        <v>8325</v>
      </c>
      <c r="S747" s="24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30.75" customHeight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s="9" t="s">
        <v>8324</v>
      </c>
      <c r="R748" t="s">
        <v>8325</v>
      </c>
      <c r="S748" s="24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30.75" customHeight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s="9" t="s">
        <v>8324</v>
      </c>
      <c r="R749" t="s">
        <v>8325</v>
      </c>
      <c r="S749" s="24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30.75" customHeight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s="9" t="s">
        <v>8324</v>
      </c>
      <c r="R750" t="s">
        <v>8325</v>
      </c>
      <c r="S750" s="24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30.75" customHeight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s="9" t="s">
        <v>8324</v>
      </c>
      <c r="R751" t="s">
        <v>8325</v>
      </c>
      <c r="S751" s="24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30.75" customHeight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s="9" t="s">
        <v>8324</v>
      </c>
      <c r="R752" t="s">
        <v>8325</v>
      </c>
      <c r="S752" s="24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30.75" customHeight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s="9" t="s">
        <v>8324</v>
      </c>
      <c r="R753" t="s">
        <v>8325</v>
      </c>
      <c r="S753" s="24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30.75" customHeight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s="9" t="s">
        <v>8324</v>
      </c>
      <c r="R754" t="s">
        <v>8325</v>
      </c>
      <c r="S754" s="24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30.75" customHeight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s="9" t="s">
        <v>8324</v>
      </c>
      <c r="R755" t="s">
        <v>8325</v>
      </c>
      <c r="S755" s="24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30.75" customHeight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s="9" t="s">
        <v>8324</v>
      </c>
      <c r="R756" t="s">
        <v>8325</v>
      </c>
      <c r="S756" s="24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30.75" customHeight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s="9" t="s">
        <v>8324</v>
      </c>
      <c r="R757" t="s">
        <v>8325</v>
      </c>
      <c r="S757" s="24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30.75" customHeight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s="9" t="s">
        <v>8324</v>
      </c>
      <c r="R758" t="s">
        <v>8325</v>
      </c>
      <c r="S758" s="24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30.75" customHeight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s="9" t="s">
        <v>8324</v>
      </c>
      <c r="R759" t="s">
        <v>8325</v>
      </c>
      <c r="S759" s="24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30.75" customHeight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s="9" t="s">
        <v>8324</v>
      </c>
      <c r="R760" t="s">
        <v>8325</v>
      </c>
      <c r="S760" s="24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30.75" customHeight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s="9" t="s">
        <v>8324</v>
      </c>
      <c r="R761" t="s">
        <v>8325</v>
      </c>
      <c r="S761" s="24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30.75" customHeight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 t="str">
        <f t="shared" si="56"/>
        <v>NA</v>
      </c>
      <c r="Q762" s="9" t="s">
        <v>8324</v>
      </c>
      <c r="R762" t="s">
        <v>8326</v>
      </c>
      <c r="S762" s="24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30.75" customHeight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s="9" t="s">
        <v>8324</v>
      </c>
      <c r="R763" t="s">
        <v>8326</v>
      </c>
      <c r="S763" s="24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30.75" customHeight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 t="str">
        <f t="shared" si="56"/>
        <v>NA</v>
      </c>
      <c r="Q764" s="9" t="s">
        <v>8324</v>
      </c>
      <c r="R764" t="s">
        <v>8326</v>
      </c>
      <c r="S764" s="24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30.75" customHeight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s="9" t="s">
        <v>8324</v>
      </c>
      <c r="R765" t="s">
        <v>8326</v>
      </c>
      <c r="S765" s="24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30.75" customHeight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 t="str">
        <f t="shared" si="56"/>
        <v>NA</v>
      </c>
      <c r="Q766" s="9" t="s">
        <v>8324</v>
      </c>
      <c r="R766" t="s">
        <v>8326</v>
      </c>
      <c r="S766" s="24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30.75" customHeight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s="9" t="s">
        <v>8324</v>
      </c>
      <c r="R767" t="s">
        <v>8326</v>
      </c>
      <c r="S767" s="24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30.75" customHeight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 t="str">
        <f t="shared" si="56"/>
        <v>NA</v>
      </c>
      <c r="Q768" s="9" t="s">
        <v>8324</v>
      </c>
      <c r="R768" t="s">
        <v>8326</v>
      </c>
      <c r="S768" s="24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30.75" customHeight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s="9" t="s">
        <v>8324</v>
      </c>
      <c r="R769" t="s">
        <v>8326</v>
      </c>
      <c r="S769" s="24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30.75" customHeight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55"/>
        <v>0</v>
      </c>
      <c r="P770" t="str">
        <f t="shared" si="56"/>
        <v>NA</v>
      </c>
      <c r="Q770" s="9" t="s">
        <v>8324</v>
      </c>
      <c r="R770" t="s">
        <v>8326</v>
      </c>
      <c r="S770" s="24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30.75" customHeight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60">ROUND(E771/D771*100,0)</f>
        <v>41</v>
      </c>
      <c r="P771">
        <f t="shared" ref="P771:P834" si="61">IFERROR(ROUND(E771/L771,2), "NA")</f>
        <v>31.85</v>
      </c>
      <c r="Q771" s="9" t="s">
        <v>8324</v>
      </c>
      <c r="R771" t="s">
        <v>8326</v>
      </c>
      <c r="S771" s="24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.75" customHeight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 t="str">
        <f t="shared" si="61"/>
        <v>NA</v>
      </c>
      <c r="Q772" s="9" t="s">
        <v>8324</v>
      </c>
      <c r="R772" t="s">
        <v>8326</v>
      </c>
      <c r="S772" s="24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ht="30.75" customHeight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s="9" t="s">
        <v>8324</v>
      </c>
      <c r="R773" t="s">
        <v>8326</v>
      </c>
      <c r="S773" s="24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30.75" customHeight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s="9" t="s">
        <v>8324</v>
      </c>
      <c r="R774" t="s">
        <v>8326</v>
      </c>
      <c r="S774" s="24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30.75" customHeight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s="9" t="s">
        <v>8324</v>
      </c>
      <c r="R775" t="s">
        <v>8326</v>
      </c>
      <c r="S775" s="24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30.75" customHeight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s="9" t="s">
        <v>8324</v>
      </c>
      <c r="R776" t="s">
        <v>8326</v>
      </c>
      <c r="S776" s="24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30.75" customHeight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s="9" t="s">
        <v>8324</v>
      </c>
      <c r="R777" t="s">
        <v>8326</v>
      </c>
      <c r="S777" s="24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30.75" customHeight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s="9" t="s">
        <v>8324</v>
      </c>
      <c r="R778" t="s">
        <v>8326</v>
      </c>
      <c r="S778" s="24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30.75" customHeight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s="9" t="s">
        <v>8324</v>
      </c>
      <c r="R779" t="s">
        <v>8326</v>
      </c>
      <c r="S779" s="24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30.75" customHeight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s="9" t="s">
        <v>8324</v>
      </c>
      <c r="R780" t="s">
        <v>8326</v>
      </c>
      <c r="S780" s="24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30.75" customHeight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s="9" t="s">
        <v>8324</v>
      </c>
      <c r="R781" t="s">
        <v>8326</v>
      </c>
      <c r="S781" s="24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30.75" customHeight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s="9" t="s">
        <v>8327</v>
      </c>
      <c r="R782" t="s">
        <v>8328</v>
      </c>
      <c r="S782" s="24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30.75" customHeight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s="9" t="s">
        <v>8327</v>
      </c>
      <c r="R783" t="s">
        <v>8328</v>
      </c>
      <c r="S783" s="24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30.75" customHeight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s="9" t="s">
        <v>8327</v>
      </c>
      <c r="R784" t="s">
        <v>8328</v>
      </c>
      <c r="S784" s="24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30.75" customHeight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s="9" t="s">
        <v>8327</v>
      </c>
      <c r="R785" t="s">
        <v>8328</v>
      </c>
      <c r="S785" s="24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30.75" customHeight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s="9" t="s">
        <v>8327</v>
      </c>
      <c r="R786" t="s">
        <v>8328</v>
      </c>
      <c r="S786" s="24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30.75" customHeight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s="9" t="s">
        <v>8327</v>
      </c>
      <c r="R787" t="s">
        <v>8328</v>
      </c>
      <c r="S787" s="24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30.75" customHeight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s="9" t="s">
        <v>8327</v>
      </c>
      <c r="R788" t="s">
        <v>8328</v>
      </c>
      <c r="S788" s="24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30.75" customHeight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s="9" t="s">
        <v>8327</v>
      </c>
      <c r="R789" t="s">
        <v>8328</v>
      </c>
      <c r="S789" s="24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30.75" customHeight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s="9" t="s">
        <v>8327</v>
      </c>
      <c r="R790" t="s">
        <v>8328</v>
      </c>
      <c r="S790" s="24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30.75" customHeight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s="9" t="s">
        <v>8327</v>
      </c>
      <c r="R791" t="s">
        <v>8328</v>
      </c>
      <c r="S791" s="24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30.75" customHeight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s="9" t="s">
        <v>8327</v>
      </c>
      <c r="R792" t="s">
        <v>8328</v>
      </c>
      <c r="S792" s="24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30.75" customHeight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s="9" t="s">
        <v>8327</v>
      </c>
      <c r="R793" t="s">
        <v>8328</v>
      </c>
      <c r="S793" s="24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30.75" customHeight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s="9" t="s">
        <v>8327</v>
      </c>
      <c r="R794" t="s">
        <v>8328</v>
      </c>
      <c r="S794" s="24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30.75" customHeight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s="9" t="s">
        <v>8327</v>
      </c>
      <c r="R795" t="s">
        <v>8328</v>
      </c>
      <c r="S795" s="24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30.75" customHeight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s="9" t="s">
        <v>8327</v>
      </c>
      <c r="R796" t="s">
        <v>8328</v>
      </c>
      <c r="S796" s="24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30.75" customHeight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s="9" t="s">
        <v>8327</v>
      </c>
      <c r="R797" t="s">
        <v>8328</v>
      </c>
      <c r="S797" s="24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30.75" customHeight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s="9" t="s">
        <v>8327</v>
      </c>
      <c r="R798" t="s">
        <v>8328</v>
      </c>
      <c r="S798" s="24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30.75" customHeight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s="9" t="s">
        <v>8327</v>
      </c>
      <c r="R799" t="s">
        <v>8328</v>
      </c>
      <c r="S799" s="24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30.75" customHeight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s="9" t="s">
        <v>8327</v>
      </c>
      <c r="R800" t="s">
        <v>8328</v>
      </c>
      <c r="S800" s="24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30.75" customHeight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s="9" t="s">
        <v>8327</v>
      </c>
      <c r="R801" t="s">
        <v>8328</v>
      </c>
      <c r="S801" s="24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30.75" customHeight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s="9" t="s">
        <v>8327</v>
      </c>
      <c r="R802" t="s">
        <v>8328</v>
      </c>
      <c r="S802" s="24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30.75" customHeight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s="9" t="s">
        <v>8327</v>
      </c>
      <c r="R803" t="s">
        <v>8328</v>
      </c>
      <c r="S803" s="24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30.75" customHeight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s="9" t="s">
        <v>8327</v>
      </c>
      <c r="R804" t="s">
        <v>8328</v>
      </c>
      <c r="S804" s="24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30.75" customHeight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s="9" t="s">
        <v>8327</v>
      </c>
      <c r="R805" t="s">
        <v>8328</v>
      </c>
      <c r="S805" s="24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30.75" customHeight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s="9" t="s">
        <v>8327</v>
      </c>
      <c r="R806" t="s">
        <v>8328</v>
      </c>
      <c r="S806" s="24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30.75" customHeight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s="9" t="s">
        <v>8327</v>
      </c>
      <c r="R807" t="s">
        <v>8328</v>
      </c>
      <c r="S807" s="24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.75" customHeight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s="9" t="s">
        <v>8327</v>
      </c>
      <c r="R808" t="s">
        <v>8328</v>
      </c>
      <c r="S808" s="24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30.75" customHeight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s="9" t="s">
        <v>8327</v>
      </c>
      <c r="R809" t="s">
        <v>8328</v>
      </c>
      <c r="S809" s="24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30.75" customHeight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s="9" t="s">
        <v>8327</v>
      </c>
      <c r="R810" t="s">
        <v>8328</v>
      </c>
      <c r="S810" s="24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30.75" customHeight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s="9" t="s">
        <v>8327</v>
      </c>
      <c r="R811" t="s">
        <v>8328</v>
      </c>
      <c r="S811" s="24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30.75" customHeight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s="9" t="s">
        <v>8327</v>
      </c>
      <c r="R812" t="s">
        <v>8328</v>
      </c>
      <c r="S812" s="24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30.75" customHeight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s="9" t="s">
        <v>8327</v>
      </c>
      <c r="R813" t="s">
        <v>8328</v>
      </c>
      <c r="S813" s="24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30.75" customHeight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s="9" t="s">
        <v>8327</v>
      </c>
      <c r="R814" t="s">
        <v>8328</v>
      </c>
      <c r="S814" s="24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30.75" customHeight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s="9" t="s">
        <v>8327</v>
      </c>
      <c r="R815" t="s">
        <v>8328</v>
      </c>
      <c r="S815" s="24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30.75" customHeight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s="9" t="s">
        <v>8327</v>
      </c>
      <c r="R816" t="s">
        <v>8328</v>
      </c>
      <c r="S816" s="24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30.75" customHeight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s="9" t="s">
        <v>8327</v>
      </c>
      <c r="R817" t="s">
        <v>8328</v>
      </c>
      <c r="S817" s="24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30.75" customHeight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s="9" t="s">
        <v>8327</v>
      </c>
      <c r="R818" t="s">
        <v>8328</v>
      </c>
      <c r="S818" s="24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30.75" customHeight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s="9" t="s">
        <v>8327</v>
      </c>
      <c r="R819" t="s">
        <v>8328</v>
      </c>
      <c r="S819" s="24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30.75" customHeight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s="9" t="s">
        <v>8327</v>
      </c>
      <c r="R820" t="s">
        <v>8328</v>
      </c>
      <c r="S820" s="24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.75" customHeight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s="9" t="s">
        <v>8327</v>
      </c>
      <c r="R821" t="s">
        <v>8328</v>
      </c>
      <c r="S821" s="24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30.75" customHeight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s="9" t="s">
        <v>8327</v>
      </c>
      <c r="R822" t="s">
        <v>8328</v>
      </c>
      <c r="S822" s="24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30.75" customHeight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s="9" t="s">
        <v>8327</v>
      </c>
      <c r="R823" t="s">
        <v>8328</v>
      </c>
      <c r="S823" s="24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30.75" customHeight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s="9" t="s">
        <v>8327</v>
      </c>
      <c r="R824" t="s">
        <v>8328</v>
      </c>
      <c r="S824" s="24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30.75" customHeight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s="9" t="s">
        <v>8327</v>
      </c>
      <c r="R825" t="s">
        <v>8328</v>
      </c>
      <c r="S825" s="24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30.75" customHeight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s="9" t="s">
        <v>8327</v>
      </c>
      <c r="R826" t="s">
        <v>8328</v>
      </c>
      <c r="S826" s="24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30.75" customHeight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s="9" t="s">
        <v>8327</v>
      </c>
      <c r="R827" t="s">
        <v>8328</v>
      </c>
      <c r="S827" s="24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30.75" customHeight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s="9" t="s">
        <v>8327</v>
      </c>
      <c r="R828" t="s">
        <v>8328</v>
      </c>
      <c r="S828" s="24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30.75" customHeight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s="9" t="s">
        <v>8327</v>
      </c>
      <c r="R829" t="s">
        <v>8328</v>
      </c>
      <c r="S829" s="24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30.75" customHeight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s="9" t="s">
        <v>8327</v>
      </c>
      <c r="R830" t="s">
        <v>8328</v>
      </c>
      <c r="S830" s="24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30.75" customHeight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s="9" t="s">
        <v>8327</v>
      </c>
      <c r="R831" t="s">
        <v>8328</v>
      </c>
      <c r="S831" s="24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30.75" customHeight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s="9" t="s">
        <v>8327</v>
      </c>
      <c r="R832" t="s">
        <v>8328</v>
      </c>
      <c r="S832" s="24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30.75" customHeight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s="9" t="s">
        <v>8327</v>
      </c>
      <c r="R833" t="s">
        <v>8328</v>
      </c>
      <c r="S833" s="24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30.75" customHeight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60"/>
        <v>101</v>
      </c>
      <c r="P834">
        <f t="shared" si="61"/>
        <v>97.99</v>
      </c>
      <c r="Q834" s="9" t="s">
        <v>8327</v>
      </c>
      <c r="R834" t="s">
        <v>8328</v>
      </c>
      <c r="S834" s="24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ht="30.75" customHeight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65">ROUND(E835/D835*100,0)</f>
        <v>102</v>
      </c>
      <c r="P835">
        <f t="shared" ref="P835:P898" si="66">IFERROR(ROUND(E835/L835,2), "NA")</f>
        <v>148.78</v>
      </c>
      <c r="Q835" s="9" t="s">
        <v>8327</v>
      </c>
      <c r="R835" t="s">
        <v>8328</v>
      </c>
      <c r="S835" s="24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0.75" customHeight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s="9" t="s">
        <v>8327</v>
      </c>
      <c r="R836" t="s">
        <v>8328</v>
      </c>
      <c r="S836" s="24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ht="30.75" customHeight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s="9" t="s">
        <v>8327</v>
      </c>
      <c r="R837" t="s">
        <v>8328</v>
      </c>
      <c r="S837" s="24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ht="30.75" customHeight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s="9" t="s">
        <v>8327</v>
      </c>
      <c r="R838" t="s">
        <v>8328</v>
      </c>
      <c r="S838" s="24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30.75" customHeight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s="9" t="s">
        <v>8327</v>
      </c>
      <c r="R839" t="s">
        <v>8328</v>
      </c>
      <c r="S839" s="24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30.75" customHeight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s="9" t="s">
        <v>8327</v>
      </c>
      <c r="R840" t="s">
        <v>8328</v>
      </c>
      <c r="S840" s="24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30.75" customHeight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s="9" t="s">
        <v>8327</v>
      </c>
      <c r="R841" t="s">
        <v>8328</v>
      </c>
      <c r="S841" s="24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30.75" customHeight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s="9" t="s">
        <v>8327</v>
      </c>
      <c r="R842" t="s">
        <v>8329</v>
      </c>
      <c r="S842" s="24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30.75" customHeight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s="9" t="s">
        <v>8327</v>
      </c>
      <c r="R843" t="s">
        <v>8329</v>
      </c>
      <c r="S843" s="24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30.75" customHeight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s="9" t="s">
        <v>8327</v>
      </c>
      <c r="R844" t="s">
        <v>8329</v>
      </c>
      <c r="S844" s="24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30.75" customHeight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s="9" t="s">
        <v>8327</v>
      </c>
      <c r="R845" t="s">
        <v>8329</v>
      </c>
      <c r="S845" s="24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30.75" customHeight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s="9" t="s">
        <v>8327</v>
      </c>
      <c r="R846" t="s">
        <v>8329</v>
      </c>
      <c r="S846" s="24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30.75" customHeight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s="9" t="s">
        <v>8327</v>
      </c>
      <c r="R847" t="s">
        <v>8329</v>
      </c>
      <c r="S847" s="24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30.75" customHeight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s="9" t="s">
        <v>8327</v>
      </c>
      <c r="R848" t="s">
        <v>8329</v>
      </c>
      <c r="S848" s="24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.75" customHeight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s="9" t="s">
        <v>8327</v>
      </c>
      <c r="R849" t="s">
        <v>8329</v>
      </c>
      <c r="S849" s="24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30.75" customHeight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s="9" t="s">
        <v>8327</v>
      </c>
      <c r="R850" t="s">
        <v>8329</v>
      </c>
      <c r="S850" s="24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30.75" customHeight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s="9" t="s">
        <v>8327</v>
      </c>
      <c r="R851" t="s">
        <v>8329</v>
      </c>
      <c r="S851" s="24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30.75" customHeight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s="9" t="s">
        <v>8327</v>
      </c>
      <c r="R852" t="s">
        <v>8329</v>
      </c>
      <c r="S852" s="24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30.75" customHeight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s="9" t="s">
        <v>8327</v>
      </c>
      <c r="R853" t="s">
        <v>8329</v>
      </c>
      <c r="S853" s="24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30.75" customHeight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s="9" t="s">
        <v>8327</v>
      </c>
      <c r="R854" t="s">
        <v>8329</v>
      </c>
      <c r="S854" s="24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30.75" customHeight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s="9" t="s">
        <v>8327</v>
      </c>
      <c r="R855" t="s">
        <v>8329</v>
      </c>
      <c r="S855" s="24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30.75" customHeight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s="9" t="s">
        <v>8327</v>
      </c>
      <c r="R856" t="s">
        <v>8329</v>
      </c>
      <c r="S856" s="24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30.75" customHeight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s="9" t="s">
        <v>8327</v>
      </c>
      <c r="R857" t="s">
        <v>8329</v>
      </c>
      <c r="S857" s="24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30.75" customHeight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s="9" t="s">
        <v>8327</v>
      </c>
      <c r="R858" t="s">
        <v>8329</v>
      </c>
      <c r="S858" s="24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30.75" customHeight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s="9" t="s">
        <v>8327</v>
      </c>
      <c r="R859" t="s">
        <v>8329</v>
      </c>
      <c r="S859" s="24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30.75" customHeight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s="9" t="s">
        <v>8327</v>
      </c>
      <c r="R860" t="s">
        <v>8329</v>
      </c>
      <c r="S860" s="24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30.75" customHeight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s="9" t="s">
        <v>8327</v>
      </c>
      <c r="R861" t="s">
        <v>8329</v>
      </c>
      <c r="S861" s="24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30.75" customHeight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s="9" t="s">
        <v>8327</v>
      </c>
      <c r="R862" t="s">
        <v>8330</v>
      </c>
      <c r="S862" s="24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30.75" customHeight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s="9" t="s">
        <v>8327</v>
      </c>
      <c r="R863" t="s">
        <v>8330</v>
      </c>
      <c r="S863" s="24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30.75" customHeight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s="9" t="s">
        <v>8327</v>
      </c>
      <c r="R864" t="s">
        <v>8330</v>
      </c>
      <c r="S864" s="24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30.75" customHeight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s="9" t="s">
        <v>8327</v>
      </c>
      <c r="R865" t="s">
        <v>8330</v>
      </c>
      <c r="S865" s="24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30.75" customHeight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s="9" t="s">
        <v>8327</v>
      </c>
      <c r="R866" t="s">
        <v>8330</v>
      </c>
      <c r="S866" s="24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30.75" customHeight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s="9" t="s">
        <v>8327</v>
      </c>
      <c r="R867" t="s">
        <v>8330</v>
      </c>
      <c r="S867" s="24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30.75" customHeight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s="9" t="s">
        <v>8327</v>
      </c>
      <c r="R868" t="s">
        <v>8330</v>
      </c>
      <c r="S868" s="24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30.75" customHeight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s="9" t="s">
        <v>8327</v>
      </c>
      <c r="R869" t="s">
        <v>8330</v>
      </c>
      <c r="S869" s="24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30.75" customHeight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s="9" t="s">
        <v>8327</v>
      </c>
      <c r="R870" t="s">
        <v>8330</v>
      </c>
      <c r="S870" s="24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30.75" customHeight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s="9" t="s">
        <v>8327</v>
      </c>
      <c r="R871" t="s">
        <v>8330</v>
      </c>
      <c r="S871" s="24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30.75" customHeight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s="9" t="s">
        <v>8327</v>
      </c>
      <c r="R872" t="s">
        <v>8330</v>
      </c>
      <c r="S872" s="24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30.75" customHeight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s="9" t="s">
        <v>8327</v>
      </c>
      <c r="R873" t="s">
        <v>8330</v>
      </c>
      <c r="S873" s="24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30.75" customHeight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s="9" t="s">
        <v>8327</v>
      </c>
      <c r="R874" t="s">
        <v>8330</v>
      </c>
      <c r="S874" s="24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30.75" customHeight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s="9" t="s">
        <v>8327</v>
      </c>
      <c r="R875" t="s">
        <v>8330</v>
      </c>
      <c r="S875" s="24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30.75" customHeight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s="9" t="s">
        <v>8327</v>
      </c>
      <c r="R876" t="s">
        <v>8330</v>
      </c>
      <c r="S876" s="24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30.75" customHeight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 t="str">
        <f t="shared" si="66"/>
        <v>NA</v>
      </c>
      <c r="Q877" s="9" t="s">
        <v>8327</v>
      </c>
      <c r="R877" t="s">
        <v>8330</v>
      </c>
      <c r="S877" s="24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.75" customHeight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s="9" t="s">
        <v>8327</v>
      </c>
      <c r="R878" t="s">
        <v>8330</v>
      </c>
      <c r="S878" s="24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30.75" customHeight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s="9" t="s">
        <v>8327</v>
      </c>
      <c r="R879" t="s">
        <v>8330</v>
      </c>
      <c r="S879" s="24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30.75" customHeight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s="9" t="s">
        <v>8327</v>
      </c>
      <c r="R880" t="s">
        <v>8330</v>
      </c>
      <c r="S880" s="24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30.75" customHeight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s="9" t="s">
        <v>8327</v>
      </c>
      <c r="R881" t="s">
        <v>8330</v>
      </c>
      <c r="S881" s="24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30.75" customHeight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s="9" t="s">
        <v>8327</v>
      </c>
      <c r="R882" t="s">
        <v>8331</v>
      </c>
      <c r="S882" s="24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30.75" customHeight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s="9" t="s">
        <v>8327</v>
      </c>
      <c r="R883" t="s">
        <v>8331</v>
      </c>
      <c r="S883" s="24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30.75" customHeight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s="9" t="s">
        <v>8327</v>
      </c>
      <c r="R884" t="s">
        <v>8331</v>
      </c>
      <c r="S884" s="24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30.75" customHeight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s="9" t="s">
        <v>8327</v>
      </c>
      <c r="R885" t="s">
        <v>8331</v>
      </c>
      <c r="S885" s="24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30.75" customHeight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s="9" t="s">
        <v>8327</v>
      </c>
      <c r="R886" t="s">
        <v>8331</v>
      </c>
      <c r="S886" s="24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30.75" customHeight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s="9" t="s">
        <v>8327</v>
      </c>
      <c r="R887" t="s">
        <v>8331</v>
      </c>
      <c r="S887" s="24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30.75" customHeight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s="9" t="s">
        <v>8327</v>
      </c>
      <c r="R888" t="s">
        <v>8331</v>
      </c>
      <c r="S888" s="24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30.75" customHeight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 t="str">
        <f t="shared" si="66"/>
        <v>NA</v>
      </c>
      <c r="Q889" s="9" t="s">
        <v>8327</v>
      </c>
      <c r="R889" t="s">
        <v>8331</v>
      </c>
      <c r="S889" s="24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30.75" customHeight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s="9" t="s">
        <v>8327</v>
      </c>
      <c r="R890" t="s">
        <v>8331</v>
      </c>
      <c r="S890" s="24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30.75" customHeight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s="9" t="s">
        <v>8327</v>
      </c>
      <c r="R891" t="s">
        <v>8331</v>
      </c>
      <c r="S891" s="24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30.75" customHeight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s="9" t="s">
        <v>8327</v>
      </c>
      <c r="R892" t="s">
        <v>8331</v>
      </c>
      <c r="S892" s="24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30.75" customHeight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s="9" t="s">
        <v>8327</v>
      </c>
      <c r="R893" t="s">
        <v>8331</v>
      </c>
      <c r="S893" s="24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30.75" customHeight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s="9" t="s">
        <v>8327</v>
      </c>
      <c r="R894" t="s">
        <v>8331</v>
      </c>
      <c r="S894" s="24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30.75" customHeight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s="9" t="s">
        <v>8327</v>
      </c>
      <c r="R895" t="s">
        <v>8331</v>
      </c>
      <c r="S895" s="24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30.75" customHeight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s="9" t="s">
        <v>8327</v>
      </c>
      <c r="R896" t="s">
        <v>8331</v>
      </c>
      <c r="S896" s="24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30.75" customHeight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s="9" t="s">
        <v>8327</v>
      </c>
      <c r="R897" t="s">
        <v>8331</v>
      </c>
      <c r="S897" s="24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30.75" customHeight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65"/>
        <v>40</v>
      </c>
      <c r="P898">
        <f t="shared" si="66"/>
        <v>44.44</v>
      </c>
      <c r="Q898" s="9" t="s">
        <v>8327</v>
      </c>
      <c r="R898" t="s">
        <v>8331</v>
      </c>
      <c r="S898" s="24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30.75" customHeight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70">ROUND(E899/D899*100,0)</f>
        <v>0</v>
      </c>
      <c r="P899" t="str">
        <f t="shared" ref="P899:P962" si="71">IFERROR(ROUND(E899/L899,2), "NA")</f>
        <v>NA</v>
      </c>
      <c r="Q899" s="9" t="s">
        <v>8327</v>
      </c>
      <c r="R899" t="s">
        <v>8331</v>
      </c>
      <c r="S899" s="24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.75" customHeight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s="9" t="s">
        <v>8327</v>
      </c>
      <c r="R900" t="s">
        <v>8331</v>
      </c>
      <c r="S900" s="24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ht="30.75" customHeight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s="9" t="s">
        <v>8327</v>
      </c>
      <c r="R901" t="s">
        <v>8331</v>
      </c>
      <c r="S901" s="24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30.75" customHeight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s="9" t="s">
        <v>8327</v>
      </c>
      <c r="R902" t="s">
        <v>8330</v>
      </c>
      <c r="S902" s="24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30.75" customHeight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 t="str">
        <f t="shared" si="71"/>
        <v>NA</v>
      </c>
      <c r="Q903" s="9" t="s">
        <v>8327</v>
      </c>
      <c r="R903" t="s">
        <v>8330</v>
      </c>
      <c r="S903" s="24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30.75" customHeight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s="9" t="s">
        <v>8327</v>
      </c>
      <c r="R904" t="s">
        <v>8330</v>
      </c>
      <c r="S904" s="24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30.75" customHeight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s="9" t="s">
        <v>8327</v>
      </c>
      <c r="R905" t="s">
        <v>8330</v>
      </c>
      <c r="S905" s="24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30.75" customHeight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s="9" t="s">
        <v>8327</v>
      </c>
      <c r="R906" t="s">
        <v>8330</v>
      </c>
      <c r="S906" s="24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30.75" customHeight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s="9" t="s">
        <v>8327</v>
      </c>
      <c r="R907" t="s">
        <v>8330</v>
      </c>
      <c r="S907" s="24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30.75" customHeight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 t="str">
        <f t="shared" si="71"/>
        <v>NA</v>
      </c>
      <c r="Q908" s="9" t="s">
        <v>8327</v>
      </c>
      <c r="R908" t="s">
        <v>8330</v>
      </c>
      <c r="S908" s="24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30.75" customHeight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 t="str">
        <f t="shared" si="71"/>
        <v>NA</v>
      </c>
      <c r="Q909" s="9" t="s">
        <v>8327</v>
      </c>
      <c r="R909" t="s">
        <v>8330</v>
      </c>
      <c r="S909" s="24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30.75" customHeight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 t="str">
        <f t="shared" si="71"/>
        <v>NA</v>
      </c>
      <c r="Q910" s="9" t="s">
        <v>8327</v>
      </c>
      <c r="R910" t="s">
        <v>8330</v>
      </c>
      <c r="S910" s="24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30.75" customHeight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s="9" t="s">
        <v>8327</v>
      </c>
      <c r="R911" t="s">
        <v>8330</v>
      </c>
      <c r="S911" s="24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30.75" customHeight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s="9" t="s">
        <v>8327</v>
      </c>
      <c r="R912" t="s">
        <v>8330</v>
      </c>
      <c r="S912" s="24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30.75" customHeight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 t="str">
        <f t="shared" si="71"/>
        <v>NA</v>
      </c>
      <c r="Q913" s="9" t="s">
        <v>8327</v>
      </c>
      <c r="R913" t="s">
        <v>8330</v>
      </c>
      <c r="S913" s="24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30.75" customHeight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s="9" t="s">
        <v>8327</v>
      </c>
      <c r="R914" t="s">
        <v>8330</v>
      </c>
      <c r="S914" s="24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30.75" customHeight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s="9" t="s">
        <v>8327</v>
      </c>
      <c r="R915" t="s">
        <v>8330</v>
      </c>
      <c r="S915" s="24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30.75" customHeight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 t="str">
        <f t="shared" si="71"/>
        <v>NA</v>
      </c>
      <c r="Q916" s="9" t="s">
        <v>8327</v>
      </c>
      <c r="R916" t="s">
        <v>8330</v>
      </c>
      <c r="S916" s="24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30.75" customHeight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s="9" t="s">
        <v>8327</v>
      </c>
      <c r="R917" t="s">
        <v>8330</v>
      </c>
      <c r="S917" s="24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30.75" customHeight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 t="str">
        <f t="shared" si="71"/>
        <v>NA</v>
      </c>
      <c r="Q918" s="9" t="s">
        <v>8327</v>
      </c>
      <c r="R918" t="s">
        <v>8330</v>
      </c>
      <c r="S918" s="24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30.75" customHeight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s="9" t="s">
        <v>8327</v>
      </c>
      <c r="R919" t="s">
        <v>8330</v>
      </c>
      <c r="S919" s="24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30.75" customHeight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s="9" t="s">
        <v>8327</v>
      </c>
      <c r="R920" t="s">
        <v>8330</v>
      </c>
      <c r="S920" s="24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ht="30.75" customHeight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s="9" t="s">
        <v>8327</v>
      </c>
      <c r="R921" t="s">
        <v>8330</v>
      </c>
      <c r="S921" s="24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30.75" customHeight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 t="str">
        <f t="shared" si="71"/>
        <v>NA</v>
      </c>
      <c r="Q922" s="9" t="s">
        <v>8327</v>
      </c>
      <c r="R922" t="s">
        <v>8330</v>
      </c>
      <c r="S922" s="24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30.75" customHeight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s="9" t="s">
        <v>8327</v>
      </c>
      <c r="R923" t="s">
        <v>8330</v>
      </c>
      <c r="S923" s="24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30.75" customHeight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s="9" t="s">
        <v>8327</v>
      </c>
      <c r="R924" t="s">
        <v>8330</v>
      </c>
      <c r="S924" s="24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30.75" customHeight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s="9" t="s">
        <v>8327</v>
      </c>
      <c r="R925" t="s">
        <v>8330</v>
      </c>
      <c r="S925" s="24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30.75" customHeight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s="9" t="s">
        <v>8327</v>
      </c>
      <c r="R926" t="s">
        <v>8330</v>
      </c>
      <c r="S926" s="24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30.75" customHeight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s="9" t="s">
        <v>8327</v>
      </c>
      <c r="R927" t="s">
        <v>8330</v>
      </c>
      <c r="S927" s="24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30.75" customHeight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 t="str">
        <f t="shared" si="71"/>
        <v>NA</v>
      </c>
      <c r="Q928" s="9" t="s">
        <v>8327</v>
      </c>
      <c r="R928" t="s">
        <v>8330</v>
      </c>
      <c r="S928" s="24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30.75" customHeight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 t="str">
        <f t="shared" si="71"/>
        <v>NA</v>
      </c>
      <c r="Q929" s="9" t="s">
        <v>8327</v>
      </c>
      <c r="R929" t="s">
        <v>8330</v>
      </c>
      <c r="S929" s="24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30.75" customHeight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s="9" t="s">
        <v>8327</v>
      </c>
      <c r="R930" t="s">
        <v>8330</v>
      </c>
      <c r="S930" s="24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30.75" customHeight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 t="str">
        <f t="shared" si="71"/>
        <v>NA</v>
      </c>
      <c r="Q931" s="9" t="s">
        <v>8327</v>
      </c>
      <c r="R931" t="s">
        <v>8330</v>
      </c>
      <c r="S931" s="24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30.75" customHeight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s="9" t="s">
        <v>8327</v>
      </c>
      <c r="R932" t="s">
        <v>8330</v>
      </c>
      <c r="S932" s="24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30.75" customHeight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s="9" t="s">
        <v>8327</v>
      </c>
      <c r="R933" t="s">
        <v>8330</v>
      </c>
      <c r="S933" s="24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30.75" customHeight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s="9" t="s">
        <v>8327</v>
      </c>
      <c r="R934" t="s">
        <v>8330</v>
      </c>
      <c r="S934" s="24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30.75" customHeight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s="9" t="s">
        <v>8327</v>
      </c>
      <c r="R935" t="s">
        <v>8330</v>
      </c>
      <c r="S935" s="24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30.75" customHeight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s="9" t="s">
        <v>8327</v>
      </c>
      <c r="R936" t="s">
        <v>8330</v>
      </c>
      <c r="S936" s="24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30.75" customHeight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s="9" t="s">
        <v>8327</v>
      </c>
      <c r="R937" t="s">
        <v>8330</v>
      </c>
      <c r="S937" s="24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30.75" customHeight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 t="str">
        <f t="shared" si="71"/>
        <v>NA</v>
      </c>
      <c r="Q938" s="9" t="s">
        <v>8327</v>
      </c>
      <c r="R938" t="s">
        <v>8330</v>
      </c>
      <c r="S938" s="24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30.75" customHeight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s="9" t="s">
        <v>8327</v>
      </c>
      <c r="R939" t="s">
        <v>8330</v>
      </c>
      <c r="S939" s="24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30.75" customHeight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s="9" t="s">
        <v>8327</v>
      </c>
      <c r="R940" t="s">
        <v>8330</v>
      </c>
      <c r="S940" s="24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30.75" customHeight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s="9" t="s">
        <v>8327</v>
      </c>
      <c r="R941" t="s">
        <v>8330</v>
      </c>
      <c r="S941" s="24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30.75" customHeight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s="9" t="s">
        <v>8321</v>
      </c>
      <c r="R942" t="s">
        <v>8323</v>
      </c>
      <c r="S942" s="24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30.75" customHeight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s="9" t="s">
        <v>8321</v>
      </c>
      <c r="R943" t="s">
        <v>8323</v>
      </c>
      <c r="S943" s="24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30.75" customHeight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s="9" t="s">
        <v>8321</v>
      </c>
      <c r="R944" t="s">
        <v>8323</v>
      </c>
      <c r="S944" s="24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30.75" customHeight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s="9" t="s">
        <v>8321</v>
      </c>
      <c r="R945" t="s">
        <v>8323</v>
      </c>
      <c r="S945" s="24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30.75" customHeight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s="9" t="s">
        <v>8321</v>
      </c>
      <c r="R946" t="s">
        <v>8323</v>
      </c>
      <c r="S946" s="24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30.75" customHeight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s="9" t="s">
        <v>8321</v>
      </c>
      <c r="R947" t="s">
        <v>8323</v>
      </c>
      <c r="S947" s="24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30.75" customHeight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s="9" t="s">
        <v>8321</v>
      </c>
      <c r="R948" t="s">
        <v>8323</v>
      </c>
      <c r="S948" s="24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30.75" customHeight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 t="str">
        <f t="shared" si="71"/>
        <v>NA</v>
      </c>
      <c r="Q949" s="9" t="s">
        <v>8321</v>
      </c>
      <c r="R949" t="s">
        <v>8323</v>
      </c>
      <c r="S949" s="24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30.75" customHeight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s="9" t="s">
        <v>8321</v>
      </c>
      <c r="R950" t="s">
        <v>8323</v>
      </c>
      <c r="S950" s="24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30.75" customHeight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s="9" t="s">
        <v>8321</v>
      </c>
      <c r="R951" t="s">
        <v>8323</v>
      </c>
      <c r="S951" s="24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30.75" customHeight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s="9" t="s">
        <v>8321</v>
      </c>
      <c r="R952" t="s">
        <v>8323</v>
      </c>
      <c r="S952" s="24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ht="30.75" customHeight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s="9" t="s">
        <v>8321</v>
      </c>
      <c r="R953" t="s">
        <v>8323</v>
      </c>
      <c r="S953" s="24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30.75" customHeight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s="9" t="s">
        <v>8321</v>
      </c>
      <c r="R954" t="s">
        <v>8323</v>
      </c>
      <c r="S954" s="24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30.75" customHeight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s="9" t="s">
        <v>8321</v>
      </c>
      <c r="R955" t="s">
        <v>8323</v>
      </c>
      <c r="S955" s="24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30.75" customHeight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s="9" t="s">
        <v>8321</v>
      </c>
      <c r="R956" t="s">
        <v>8323</v>
      </c>
      <c r="S956" s="24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30.75" customHeight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s="9" t="s">
        <v>8321</v>
      </c>
      <c r="R957" t="s">
        <v>8323</v>
      </c>
      <c r="S957" s="24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30.75" customHeight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s="9" t="s">
        <v>8321</v>
      </c>
      <c r="R958" t="s">
        <v>8323</v>
      </c>
      <c r="S958" s="24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30.75" customHeight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s="9" t="s">
        <v>8321</v>
      </c>
      <c r="R959" t="s">
        <v>8323</v>
      </c>
      <c r="S959" s="24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30.75" customHeight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s="9" t="s">
        <v>8321</v>
      </c>
      <c r="R960" t="s">
        <v>8323</v>
      </c>
      <c r="S960" s="24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30.75" customHeight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s="9" t="s">
        <v>8321</v>
      </c>
      <c r="R961" t="s">
        <v>8323</v>
      </c>
      <c r="S961" s="24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30.75" customHeight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70"/>
        <v>46</v>
      </c>
      <c r="P962">
        <f t="shared" si="71"/>
        <v>136.46</v>
      </c>
      <c r="Q962" s="9" t="s">
        <v>8321</v>
      </c>
      <c r="R962" t="s">
        <v>8323</v>
      </c>
      <c r="S962" s="24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30.75" customHeight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75">ROUND(E963/D963*100,0)</f>
        <v>42</v>
      </c>
      <c r="P963">
        <f t="shared" ref="P963:P1026" si="76">IFERROR(ROUND(E963/L963,2), "NA")</f>
        <v>364.35</v>
      </c>
      <c r="Q963" s="9" t="s">
        <v>8321</v>
      </c>
      <c r="R963" t="s">
        <v>8323</v>
      </c>
      <c r="S963" s="24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.75" customHeight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s="9" t="s">
        <v>8321</v>
      </c>
      <c r="R964" t="s">
        <v>8323</v>
      </c>
      <c r="S964" s="24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ht="30.75" customHeight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s="9" t="s">
        <v>8321</v>
      </c>
      <c r="R965" t="s">
        <v>8323</v>
      </c>
      <c r="S965" s="24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30.75" customHeight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s="9" t="s">
        <v>8321</v>
      </c>
      <c r="R966" t="s">
        <v>8323</v>
      </c>
      <c r="S966" s="24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30.75" customHeight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s="9" t="s">
        <v>8321</v>
      </c>
      <c r="R967" t="s">
        <v>8323</v>
      </c>
      <c r="S967" s="24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30.75" customHeight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s="9" t="s">
        <v>8321</v>
      </c>
      <c r="R968" t="s">
        <v>8323</v>
      </c>
      <c r="S968" s="24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30.75" customHeight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s="9" t="s">
        <v>8321</v>
      </c>
      <c r="R969" t="s">
        <v>8323</v>
      </c>
      <c r="S969" s="24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30.75" customHeight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s="9" t="s">
        <v>8321</v>
      </c>
      <c r="R970" t="s">
        <v>8323</v>
      </c>
      <c r="S970" s="24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30.75" customHeight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s="9" t="s">
        <v>8321</v>
      </c>
      <c r="R971" t="s">
        <v>8323</v>
      </c>
      <c r="S971" s="24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30.75" customHeight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s="9" t="s">
        <v>8321</v>
      </c>
      <c r="R972" t="s">
        <v>8323</v>
      </c>
      <c r="S972" s="24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30.75" customHeight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s="9" t="s">
        <v>8321</v>
      </c>
      <c r="R973" t="s">
        <v>8323</v>
      </c>
      <c r="S973" s="24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30.75" customHeight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s="9" t="s">
        <v>8321</v>
      </c>
      <c r="R974" t="s">
        <v>8323</v>
      </c>
      <c r="S974" s="24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30.75" customHeight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s="9" t="s">
        <v>8321</v>
      </c>
      <c r="R975" t="s">
        <v>8323</v>
      </c>
      <c r="S975" s="24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30.75" customHeight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s="9" t="s">
        <v>8321</v>
      </c>
      <c r="R976" t="s">
        <v>8323</v>
      </c>
      <c r="S976" s="24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30.75" customHeight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s="9" t="s">
        <v>8321</v>
      </c>
      <c r="R977" t="s">
        <v>8323</v>
      </c>
      <c r="S977" s="24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30.75" customHeight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s="9" t="s">
        <v>8321</v>
      </c>
      <c r="R978" t="s">
        <v>8323</v>
      </c>
      <c r="S978" s="24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30.75" customHeight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s="9" t="s">
        <v>8321</v>
      </c>
      <c r="R979" t="s">
        <v>8323</v>
      </c>
      <c r="S979" s="24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30.75" customHeight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s="9" t="s">
        <v>8321</v>
      </c>
      <c r="R980" t="s">
        <v>8323</v>
      </c>
      <c r="S980" s="24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30.75" customHeight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s="9" t="s">
        <v>8321</v>
      </c>
      <c r="R981" t="s">
        <v>8323</v>
      </c>
      <c r="S981" s="24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30.75" customHeight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s="9" t="s">
        <v>8321</v>
      </c>
      <c r="R982" t="s">
        <v>8323</v>
      </c>
      <c r="S982" s="24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30.75" customHeight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s="9" t="s">
        <v>8321</v>
      </c>
      <c r="R983" t="s">
        <v>8323</v>
      </c>
      <c r="S983" s="24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30.75" customHeight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s="9" t="s">
        <v>8321</v>
      </c>
      <c r="R984" t="s">
        <v>8323</v>
      </c>
      <c r="S984" s="24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30.75" customHeight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s="9" t="s">
        <v>8321</v>
      </c>
      <c r="R985" t="s">
        <v>8323</v>
      </c>
      <c r="S985" s="24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30.75" customHeight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s="9" t="s">
        <v>8321</v>
      </c>
      <c r="R986" t="s">
        <v>8323</v>
      </c>
      <c r="S986" s="24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30.75" customHeight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s="9" t="s">
        <v>8321</v>
      </c>
      <c r="R987" t="s">
        <v>8323</v>
      </c>
      <c r="S987" s="24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30.75" customHeight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s="9" t="s">
        <v>8321</v>
      </c>
      <c r="R988" t="s">
        <v>8323</v>
      </c>
      <c r="S988" s="24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30.75" customHeight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s="9" t="s">
        <v>8321</v>
      </c>
      <c r="R989" t="s">
        <v>8323</v>
      </c>
      <c r="S989" s="24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30.75" customHeight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 t="str">
        <f t="shared" si="76"/>
        <v>NA</v>
      </c>
      <c r="Q990" s="9" t="s">
        <v>8321</v>
      </c>
      <c r="R990" t="s">
        <v>8323</v>
      </c>
      <c r="S990" s="24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.75" customHeight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s="9" t="s">
        <v>8321</v>
      </c>
      <c r="R991" t="s">
        <v>8323</v>
      </c>
      <c r="S991" s="24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30.75" customHeight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s="9" t="s">
        <v>8321</v>
      </c>
      <c r="R992" t="s">
        <v>8323</v>
      </c>
      <c r="S992" s="24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30.75" customHeight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s="9" t="s">
        <v>8321</v>
      </c>
      <c r="R993" t="s">
        <v>8323</v>
      </c>
      <c r="S993" s="24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30.75" customHeight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s="9" t="s">
        <v>8321</v>
      </c>
      <c r="R994" t="s">
        <v>8323</v>
      </c>
      <c r="S994" s="24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30.75" customHeight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s="9" t="s">
        <v>8321</v>
      </c>
      <c r="R995" t="s">
        <v>8323</v>
      </c>
      <c r="S995" s="24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30.75" customHeight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s="9" t="s">
        <v>8321</v>
      </c>
      <c r="R996" t="s">
        <v>8323</v>
      </c>
      <c r="S996" s="24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30.75" customHeight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s="9" t="s">
        <v>8321</v>
      </c>
      <c r="R997" t="s">
        <v>8323</v>
      </c>
      <c r="S997" s="24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30.75" customHeight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s="9" t="s">
        <v>8321</v>
      </c>
      <c r="R998" t="s">
        <v>8323</v>
      </c>
      <c r="S998" s="24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30.75" customHeight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s="9" t="s">
        <v>8321</v>
      </c>
      <c r="R999" t="s">
        <v>8323</v>
      </c>
      <c r="S999" s="24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30.75" customHeight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s="9" t="s">
        <v>8321</v>
      </c>
      <c r="R1000" t="s">
        <v>8323</v>
      </c>
      <c r="S1000" s="24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30.75" customHeight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s="9" t="s">
        <v>8321</v>
      </c>
      <c r="R1001" t="s">
        <v>8323</v>
      </c>
      <c r="S1001" s="24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30.75" customHeight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s="9" t="s">
        <v>8321</v>
      </c>
      <c r="R1002" t="s">
        <v>8323</v>
      </c>
      <c r="S1002" s="24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30.75" customHeight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s="9" t="s">
        <v>8321</v>
      </c>
      <c r="R1003" t="s">
        <v>8323</v>
      </c>
      <c r="S1003" s="24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30.75" customHeight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s="9" t="s">
        <v>8321</v>
      </c>
      <c r="R1004" t="s">
        <v>8323</v>
      </c>
      <c r="S1004" s="24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30.75" customHeight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s="9" t="s">
        <v>8321</v>
      </c>
      <c r="R1005" t="s">
        <v>8323</v>
      </c>
      <c r="S1005" s="24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30.75" customHeight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s="9" t="s">
        <v>8321</v>
      </c>
      <c r="R1006" t="s">
        <v>8323</v>
      </c>
      <c r="S1006" s="24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30.75" customHeight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s="9" t="s">
        <v>8321</v>
      </c>
      <c r="R1007" t="s">
        <v>8323</v>
      </c>
      <c r="S1007" s="24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30.75" customHeight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s="9" t="s">
        <v>8321</v>
      </c>
      <c r="R1008" t="s">
        <v>8323</v>
      </c>
      <c r="S1008" s="24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30.75" customHeight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s="9" t="s">
        <v>8321</v>
      </c>
      <c r="R1009" t="s">
        <v>8323</v>
      </c>
      <c r="S1009" s="24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30.75" customHeight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s="9" t="s">
        <v>8321</v>
      </c>
      <c r="R1010" t="s">
        <v>8323</v>
      </c>
      <c r="S1010" s="24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30.75" customHeight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s="9" t="s">
        <v>8321</v>
      </c>
      <c r="R1011" t="s">
        <v>8323</v>
      </c>
      <c r="S1011" s="24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30.75" customHeight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s="9" t="s">
        <v>8321</v>
      </c>
      <c r="R1012" t="s">
        <v>8323</v>
      </c>
      <c r="S1012" s="24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30.75" customHeight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s="9" t="s">
        <v>8321</v>
      </c>
      <c r="R1013" t="s">
        <v>8323</v>
      </c>
      <c r="S1013" s="24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30.75" customHeight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s="9" t="s">
        <v>8321</v>
      </c>
      <c r="R1014" t="s">
        <v>8323</v>
      </c>
      <c r="S1014" s="24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30.75" customHeight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s="9" t="s">
        <v>8321</v>
      </c>
      <c r="R1015" t="s">
        <v>8323</v>
      </c>
      <c r="S1015" s="24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30.75" customHeight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s="9" t="s">
        <v>8321</v>
      </c>
      <c r="R1016" t="s">
        <v>8323</v>
      </c>
      <c r="S1016" s="24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30.75" customHeight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s="9" t="s">
        <v>8321</v>
      </c>
      <c r="R1017" t="s">
        <v>8323</v>
      </c>
      <c r="S1017" s="24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30.75" customHeight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s="9" t="s">
        <v>8321</v>
      </c>
      <c r="R1018" t="s">
        <v>8323</v>
      </c>
      <c r="S1018" s="24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30.75" customHeight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s="9" t="s">
        <v>8321</v>
      </c>
      <c r="R1019" t="s">
        <v>8323</v>
      </c>
      <c r="S1019" s="24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30.75" customHeight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s="9" t="s">
        <v>8321</v>
      </c>
      <c r="R1020" t="s">
        <v>8323</v>
      </c>
      <c r="S1020" s="24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30.75" customHeight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s="9" t="s">
        <v>8321</v>
      </c>
      <c r="R1021" t="s">
        <v>8323</v>
      </c>
      <c r="S1021" s="24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30.75" customHeight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s="9" t="s">
        <v>8327</v>
      </c>
      <c r="R1022" t="s">
        <v>8332</v>
      </c>
      <c r="S1022" s="24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30.75" customHeight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s="9" t="s">
        <v>8327</v>
      </c>
      <c r="R1023" t="s">
        <v>8332</v>
      </c>
      <c r="S1023" s="24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30.75" customHeight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s="9" t="s">
        <v>8327</v>
      </c>
      <c r="R1024" t="s">
        <v>8332</v>
      </c>
      <c r="S1024" s="24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30.75" customHeight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s="9" t="s">
        <v>8327</v>
      </c>
      <c r="R1025" t="s">
        <v>8332</v>
      </c>
      <c r="S1025" s="24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30.75" customHeight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75"/>
        <v>119</v>
      </c>
      <c r="P1026">
        <f t="shared" si="76"/>
        <v>388.98</v>
      </c>
      <c r="Q1026" s="9" t="s">
        <v>8327</v>
      </c>
      <c r="R1026" t="s">
        <v>8332</v>
      </c>
      <c r="S1026" s="24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30.75" customHeight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80">ROUND(E1027/D1027*100,0)</f>
        <v>110</v>
      </c>
      <c r="P1027">
        <f t="shared" ref="P1027:P1090" si="81">IFERROR(ROUND(E1027/L1027,2), "NA")</f>
        <v>71.849999999999994</v>
      </c>
      <c r="Q1027" s="9" t="s">
        <v>8327</v>
      </c>
      <c r="R1027" t="s">
        <v>8332</v>
      </c>
      <c r="S1027" s="24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.75" customHeight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s="9" t="s">
        <v>8327</v>
      </c>
      <c r="R1028" t="s">
        <v>8332</v>
      </c>
      <c r="S1028" s="24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ht="30.75" customHeight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s="9" t="s">
        <v>8327</v>
      </c>
      <c r="R1029" t="s">
        <v>8332</v>
      </c>
      <c r="S1029" s="24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30.75" customHeight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s="9" t="s">
        <v>8327</v>
      </c>
      <c r="R1030" t="s">
        <v>8332</v>
      </c>
      <c r="S1030" s="24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30.75" customHeight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s="9" t="s">
        <v>8327</v>
      </c>
      <c r="R1031" t="s">
        <v>8332</v>
      </c>
      <c r="S1031" s="24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.75" customHeight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s="9" t="s">
        <v>8327</v>
      </c>
      <c r="R1032" t="s">
        <v>8332</v>
      </c>
      <c r="S1032" s="24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30.75" customHeight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s="9" t="s">
        <v>8327</v>
      </c>
      <c r="R1033" t="s">
        <v>8332</v>
      </c>
      <c r="S1033" s="24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ht="30.75" customHeight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s="9" t="s">
        <v>8327</v>
      </c>
      <c r="R1034" t="s">
        <v>8332</v>
      </c>
      <c r="S1034" s="24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30.75" customHeight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s="9" t="s">
        <v>8327</v>
      </c>
      <c r="R1035" t="s">
        <v>8332</v>
      </c>
      <c r="S1035" s="24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30.75" customHeight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s="9" t="s">
        <v>8327</v>
      </c>
      <c r="R1036" t="s">
        <v>8332</v>
      </c>
      <c r="S1036" s="24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30.75" customHeight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s="9" t="s">
        <v>8327</v>
      </c>
      <c r="R1037" t="s">
        <v>8332</v>
      </c>
      <c r="S1037" s="24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30.75" customHeight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s="9" t="s">
        <v>8327</v>
      </c>
      <c r="R1038" t="s">
        <v>8332</v>
      </c>
      <c r="S1038" s="24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30.75" customHeight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s="9" t="s">
        <v>8327</v>
      </c>
      <c r="R1039" t="s">
        <v>8332</v>
      </c>
      <c r="S1039" s="24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30.75" customHeight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s="9" t="s">
        <v>8327</v>
      </c>
      <c r="R1040" t="s">
        <v>8332</v>
      </c>
      <c r="S1040" s="24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30.75" customHeight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s="9" t="s">
        <v>8327</v>
      </c>
      <c r="R1041" t="s">
        <v>8332</v>
      </c>
      <c r="S1041" s="24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30.75" customHeight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s="9" t="s">
        <v>8333</v>
      </c>
      <c r="R1042" t="s">
        <v>8334</v>
      </c>
      <c r="S1042" s="24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30.75" customHeight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 t="str">
        <f t="shared" si="81"/>
        <v>NA</v>
      </c>
      <c r="Q1043" s="9" t="s">
        <v>8333</v>
      </c>
      <c r="R1043" t="s">
        <v>8334</v>
      </c>
      <c r="S1043" s="24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30.75" customHeight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s="9" t="s">
        <v>8333</v>
      </c>
      <c r="R1044" t="s">
        <v>8334</v>
      </c>
      <c r="S1044" s="24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30.75" customHeight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s="9" t="s">
        <v>8333</v>
      </c>
      <c r="R1045" t="s">
        <v>8334</v>
      </c>
      <c r="S1045" s="24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30.75" customHeight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s="9" t="s">
        <v>8333</v>
      </c>
      <c r="R1046" t="s">
        <v>8334</v>
      </c>
      <c r="S1046" s="24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30.75" customHeight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s="9" t="s">
        <v>8333</v>
      </c>
      <c r="R1047" t="s">
        <v>8334</v>
      </c>
      <c r="S1047" s="24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30.75" customHeight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 t="str">
        <f t="shared" si="81"/>
        <v>NA</v>
      </c>
      <c r="Q1048" s="9" t="s">
        <v>8333</v>
      </c>
      <c r="R1048" t="s">
        <v>8334</v>
      </c>
      <c r="S1048" s="24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30.75" customHeight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s="9" t="s">
        <v>8333</v>
      </c>
      <c r="R1049" t="s">
        <v>8334</v>
      </c>
      <c r="S1049" s="24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30.75" customHeight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s="9" t="s">
        <v>8333</v>
      </c>
      <c r="R1050" t="s">
        <v>8334</v>
      </c>
      <c r="S1050" s="24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ht="30.75" customHeight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 t="str">
        <f t="shared" si="81"/>
        <v>NA</v>
      </c>
      <c r="Q1051" s="9" t="s">
        <v>8333</v>
      </c>
      <c r="R1051" t="s">
        <v>8334</v>
      </c>
      <c r="S1051" s="24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30.75" customHeight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 t="str">
        <f t="shared" si="81"/>
        <v>NA</v>
      </c>
      <c r="Q1052" s="9" t="s">
        <v>8333</v>
      </c>
      <c r="R1052" t="s">
        <v>8334</v>
      </c>
      <c r="S1052" s="24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30.75" customHeight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 t="str">
        <f t="shared" si="81"/>
        <v>NA</v>
      </c>
      <c r="Q1053" s="9" t="s">
        <v>8333</v>
      </c>
      <c r="R1053" t="s">
        <v>8334</v>
      </c>
      <c r="S1053" s="24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30.75" customHeight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 t="str">
        <f t="shared" si="81"/>
        <v>NA</v>
      </c>
      <c r="Q1054" s="9" t="s">
        <v>8333</v>
      </c>
      <c r="R1054" t="s">
        <v>8334</v>
      </c>
      <c r="S1054" s="24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30.75" customHeight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s="9" t="s">
        <v>8333</v>
      </c>
      <c r="R1055" t="s">
        <v>8334</v>
      </c>
      <c r="S1055" s="24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30.75" customHeight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 t="str">
        <f t="shared" si="81"/>
        <v>NA</v>
      </c>
      <c r="Q1056" s="9" t="s">
        <v>8333</v>
      </c>
      <c r="R1056" t="s">
        <v>8334</v>
      </c>
      <c r="S1056" s="24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30.75" customHeight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 t="str">
        <f t="shared" si="81"/>
        <v>NA</v>
      </c>
      <c r="Q1057" s="9" t="s">
        <v>8333</v>
      </c>
      <c r="R1057" t="s">
        <v>8334</v>
      </c>
      <c r="S1057" s="24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30.75" customHeight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 t="str">
        <f t="shared" si="81"/>
        <v>NA</v>
      </c>
      <c r="Q1058" s="9" t="s">
        <v>8333</v>
      </c>
      <c r="R1058" t="s">
        <v>8334</v>
      </c>
      <c r="S1058" s="24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30.75" customHeight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 t="str">
        <f t="shared" si="81"/>
        <v>NA</v>
      </c>
      <c r="Q1059" s="9" t="s">
        <v>8333</v>
      </c>
      <c r="R1059" t="s">
        <v>8334</v>
      </c>
      <c r="S1059" s="24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30.75" customHeight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 t="str">
        <f t="shared" si="81"/>
        <v>NA</v>
      </c>
      <c r="Q1060" s="9" t="s">
        <v>8333</v>
      </c>
      <c r="R1060" t="s">
        <v>8334</v>
      </c>
      <c r="S1060" s="24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ht="30.75" customHeight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 t="str">
        <f t="shared" si="81"/>
        <v>NA</v>
      </c>
      <c r="Q1061" s="9" t="s">
        <v>8333</v>
      </c>
      <c r="R1061" t="s">
        <v>8334</v>
      </c>
      <c r="S1061" s="24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30.75" customHeight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s="9" t="s">
        <v>8333</v>
      </c>
      <c r="R1062" t="s">
        <v>8334</v>
      </c>
      <c r="S1062" s="24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30.75" customHeight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 t="str">
        <f t="shared" si="81"/>
        <v>NA</v>
      </c>
      <c r="Q1063" s="9" t="s">
        <v>8333</v>
      </c>
      <c r="R1063" t="s">
        <v>8334</v>
      </c>
      <c r="S1063" s="24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.75" customHeight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s="9" t="s">
        <v>8333</v>
      </c>
      <c r="R1064" t="s">
        <v>8334</v>
      </c>
      <c r="S1064" s="24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30.75" customHeight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 t="str">
        <f t="shared" si="81"/>
        <v>NA</v>
      </c>
      <c r="Q1065" s="9" t="s">
        <v>8333</v>
      </c>
      <c r="R1065" t="s">
        <v>8334</v>
      </c>
      <c r="S1065" s="24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30.75" customHeight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s="9" t="s">
        <v>8335</v>
      </c>
      <c r="R1066" t="s">
        <v>8336</v>
      </c>
      <c r="S1066" s="24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30.75" customHeight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s="9" t="s">
        <v>8335</v>
      </c>
      <c r="R1067" t="s">
        <v>8336</v>
      </c>
      <c r="S1067" s="24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30.75" customHeight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s="9" t="s">
        <v>8335</v>
      </c>
      <c r="R1068" t="s">
        <v>8336</v>
      </c>
      <c r="S1068" s="24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30.75" customHeight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s="9" t="s">
        <v>8335</v>
      </c>
      <c r="R1069" t="s">
        <v>8336</v>
      </c>
      <c r="S1069" s="24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30.75" customHeight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s="9" t="s">
        <v>8335</v>
      </c>
      <c r="R1070" t="s">
        <v>8336</v>
      </c>
      <c r="S1070" s="24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30.75" customHeight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s="9" t="s">
        <v>8335</v>
      </c>
      <c r="R1071" t="s">
        <v>8336</v>
      </c>
      <c r="S1071" s="24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30.75" customHeight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s="9" t="s">
        <v>8335</v>
      </c>
      <c r="R1072" t="s">
        <v>8336</v>
      </c>
      <c r="S1072" s="24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30.75" customHeight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 t="str">
        <f t="shared" si="81"/>
        <v>NA</v>
      </c>
      <c r="Q1073" s="9" t="s">
        <v>8335</v>
      </c>
      <c r="R1073" t="s">
        <v>8336</v>
      </c>
      <c r="S1073" s="24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30.75" customHeight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s="9" t="s">
        <v>8335</v>
      </c>
      <c r="R1074" t="s">
        <v>8336</v>
      </c>
      <c r="S1074" s="24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30.75" customHeight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s="9" t="s">
        <v>8335</v>
      </c>
      <c r="R1075" t="s">
        <v>8336</v>
      </c>
      <c r="S1075" s="24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30.75" customHeight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s="9" t="s">
        <v>8335</v>
      </c>
      <c r="R1076" t="s">
        <v>8336</v>
      </c>
      <c r="S1076" s="24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30.75" customHeight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s="9" t="s">
        <v>8335</v>
      </c>
      <c r="R1077" t="s">
        <v>8336</v>
      </c>
      <c r="S1077" s="24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30.75" customHeight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s="9" t="s">
        <v>8335</v>
      </c>
      <c r="R1078" t="s">
        <v>8336</v>
      </c>
      <c r="S1078" s="24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30.75" customHeight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s="9" t="s">
        <v>8335</v>
      </c>
      <c r="R1079" t="s">
        <v>8336</v>
      </c>
      <c r="S1079" s="24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30.75" customHeight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s="9" t="s">
        <v>8335</v>
      </c>
      <c r="R1080" t="s">
        <v>8336</v>
      </c>
      <c r="S1080" s="24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30.75" customHeight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s="9" t="s">
        <v>8335</v>
      </c>
      <c r="R1081" t="s">
        <v>8336</v>
      </c>
      <c r="S1081" s="24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30.75" customHeight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s="9" t="s">
        <v>8335</v>
      </c>
      <c r="R1082" t="s">
        <v>8336</v>
      </c>
      <c r="S1082" s="24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30.75" customHeight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s="9" t="s">
        <v>8335</v>
      </c>
      <c r="R1083" t="s">
        <v>8336</v>
      </c>
      <c r="S1083" s="24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30.75" customHeight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s="9" t="s">
        <v>8335</v>
      </c>
      <c r="R1084" t="s">
        <v>8336</v>
      </c>
      <c r="S1084" s="24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30.75" customHeight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s="9" t="s">
        <v>8335</v>
      </c>
      <c r="R1085" t="s">
        <v>8336</v>
      </c>
      <c r="S1085" s="24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ht="30.75" customHeight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 t="str">
        <f t="shared" si="81"/>
        <v>NA</v>
      </c>
      <c r="Q1086" s="9" t="s">
        <v>8335</v>
      </c>
      <c r="R1086" t="s">
        <v>8336</v>
      </c>
      <c r="S1086" s="24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30.75" customHeight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s="9" t="s">
        <v>8335</v>
      </c>
      <c r="R1087" t="s">
        <v>8336</v>
      </c>
      <c r="S1087" s="24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ht="30.75" customHeight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s="9" t="s">
        <v>8335</v>
      </c>
      <c r="R1088" t="s">
        <v>8336</v>
      </c>
      <c r="S1088" s="24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30.75" customHeight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 t="str">
        <f t="shared" si="81"/>
        <v>NA</v>
      </c>
      <c r="Q1089" s="9" t="s">
        <v>8335</v>
      </c>
      <c r="R1089" t="s">
        <v>8336</v>
      </c>
      <c r="S1089" s="24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30.75" customHeight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80"/>
        <v>14</v>
      </c>
      <c r="P1090">
        <f t="shared" si="81"/>
        <v>43.42</v>
      </c>
      <c r="Q1090" s="9" t="s">
        <v>8335</v>
      </c>
      <c r="R1090" t="s">
        <v>8336</v>
      </c>
      <c r="S1090" s="24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30.75" customHeight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85">ROUND(E1091/D1091*100,0)</f>
        <v>8</v>
      </c>
      <c r="P1091">
        <f t="shared" ref="P1091:P1154" si="86">IFERROR(ROUND(E1091/L1091,2), "NA")</f>
        <v>23.96</v>
      </c>
      <c r="Q1091" s="9" t="s">
        <v>8335</v>
      </c>
      <c r="R1091" t="s">
        <v>8336</v>
      </c>
      <c r="S1091" s="24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.75" customHeight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s="9" t="s">
        <v>8335</v>
      </c>
      <c r="R1092" t="s">
        <v>8336</v>
      </c>
      <c r="S1092" s="24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ht="30.75" customHeight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s="9" t="s">
        <v>8335</v>
      </c>
      <c r="R1093" t="s">
        <v>8336</v>
      </c>
      <c r="S1093" s="24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30.75" customHeight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s="9" t="s">
        <v>8335</v>
      </c>
      <c r="R1094" t="s">
        <v>8336</v>
      </c>
      <c r="S1094" s="24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30.75" customHeight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s="9" t="s">
        <v>8335</v>
      </c>
      <c r="R1095" t="s">
        <v>8336</v>
      </c>
      <c r="S1095" s="24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30.75" customHeight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s="9" t="s">
        <v>8335</v>
      </c>
      <c r="R1096" t="s">
        <v>8336</v>
      </c>
      <c r="S1096" s="24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30.75" customHeight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s="9" t="s">
        <v>8335</v>
      </c>
      <c r="R1097" t="s">
        <v>8336</v>
      </c>
      <c r="S1097" s="24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30.75" customHeight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s="9" t="s">
        <v>8335</v>
      </c>
      <c r="R1098" t="s">
        <v>8336</v>
      </c>
      <c r="S1098" s="24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30.75" customHeight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s="9" t="s">
        <v>8335</v>
      </c>
      <c r="R1099" t="s">
        <v>8336</v>
      </c>
      <c r="S1099" s="24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30.75" customHeight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s="9" t="s">
        <v>8335</v>
      </c>
      <c r="R1100" t="s">
        <v>8336</v>
      </c>
      <c r="S1100" s="24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30.75" customHeight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s="9" t="s">
        <v>8335</v>
      </c>
      <c r="R1101" t="s">
        <v>8336</v>
      </c>
      <c r="S1101" s="24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30.75" customHeight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s="9" t="s">
        <v>8335</v>
      </c>
      <c r="R1102" t="s">
        <v>8336</v>
      </c>
      <c r="S1102" s="24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30.75" customHeight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s="9" t="s">
        <v>8335</v>
      </c>
      <c r="R1103" t="s">
        <v>8336</v>
      </c>
      <c r="S1103" s="24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30.75" customHeight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s="9" t="s">
        <v>8335</v>
      </c>
      <c r="R1104" t="s">
        <v>8336</v>
      </c>
      <c r="S1104" s="24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30.75" customHeight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s="9" t="s">
        <v>8335</v>
      </c>
      <c r="R1105" t="s">
        <v>8336</v>
      </c>
      <c r="S1105" s="24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30.75" customHeight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s="9" t="s">
        <v>8335</v>
      </c>
      <c r="R1106" t="s">
        <v>8336</v>
      </c>
      <c r="S1106" s="24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30.75" customHeight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s="9" t="s">
        <v>8335</v>
      </c>
      <c r="R1107" t="s">
        <v>8336</v>
      </c>
      <c r="S1107" s="24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30.75" customHeight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s="9" t="s">
        <v>8335</v>
      </c>
      <c r="R1108" t="s">
        <v>8336</v>
      </c>
      <c r="S1108" s="24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30.75" customHeight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 t="str">
        <f t="shared" si="86"/>
        <v>NA</v>
      </c>
      <c r="Q1109" s="9" t="s">
        <v>8335</v>
      </c>
      <c r="R1109" t="s">
        <v>8336</v>
      </c>
      <c r="S1109" s="24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30.75" customHeight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s="9" t="s">
        <v>8335</v>
      </c>
      <c r="R1110" t="s">
        <v>8336</v>
      </c>
      <c r="S1110" s="24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30.75" customHeight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s="9" t="s">
        <v>8335</v>
      </c>
      <c r="R1111" t="s">
        <v>8336</v>
      </c>
      <c r="S1111" s="24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30.75" customHeight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s="9" t="s">
        <v>8335</v>
      </c>
      <c r="R1112" t="s">
        <v>8336</v>
      </c>
      <c r="S1112" s="24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30.75" customHeight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s="9" t="s">
        <v>8335</v>
      </c>
      <c r="R1113" t="s">
        <v>8336</v>
      </c>
      <c r="S1113" s="24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30.75" customHeight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s="9" t="s">
        <v>8335</v>
      </c>
      <c r="R1114" t="s">
        <v>8336</v>
      </c>
      <c r="S1114" s="24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30.75" customHeight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s="9" t="s">
        <v>8335</v>
      </c>
      <c r="R1115" t="s">
        <v>8336</v>
      </c>
      <c r="S1115" s="24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30.75" customHeight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s="9" t="s">
        <v>8335</v>
      </c>
      <c r="R1116" t="s">
        <v>8336</v>
      </c>
      <c r="S1116" s="24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30.75" customHeight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s="9" t="s">
        <v>8335</v>
      </c>
      <c r="R1117" t="s">
        <v>8336</v>
      </c>
      <c r="S1117" s="24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30.75" customHeight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s="9" t="s">
        <v>8335</v>
      </c>
      <c r="R1118" t="s">
        <v>8336</v>
      </c>
      <c r="S1118" s="24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30.75" customHeight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s="9" t="s">
        <v>8335</v>
      </c>
      <c r="R1119" t="s">
        <v>8336</v>
      </c>
      <c r="S1119" s="24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30.75" customHeight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s="9" t="s">
        <v>8335</v>
      </c>
      <c r="R1120" t="s">
        <v>8336</v>
      </c>
      <c r="S1120" s="24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30.75" customHeight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s="9" t="s">
        <v>8335</v>
      </c>
      <c r="R1121" t="s">
        <v>8336</v>
      </c>
      <c r="S1121" s="24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30.75" customHeight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 t="str">
        <f t="shared" si="86"/>
        <v>NA</v>
      </c>
      <c r="Q1122" s="9" t="s">
        <v>8335</v>
      </c>
      <c r="R1122" t="s">
        <v>8336</v>
      </c>
      <c r="S1122" s="24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30.75" customHeight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s="9" t="s">
        <v>8335</v>
      </c>
      <c r="R1123" t="s">
        <v>8336</v>
      </c>
      <c r="S1123" s="24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30.75" customHeight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 t="str">
        <f t="shared" si="86"/>
        <v>NA</v>
      </c>
      <c r="Q1124" s="9" t="s">
        <v>8335</v>
      </c>
      <c r="R1124" t="s">
        <v>8336</v>
      </c>
      <c r="S1124" s="24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30.75" customHeight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s="9" t="s">
        <v>8335</v>
      </c>
      <c r="R1125" t="s">
        <v>8336</v>
      </c>
      <c r="S1125" s="24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30.75" customHeight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s="9" t="s">
        <v>8335</v>
      </c>
      <c r="R1126" t="s">
        <v>8337</v>
      </c>
      <c r="S1126" s="24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30.75" customHeight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 t="str">
        <f t="shared" si="86"/>
        <v>NA</v>
      </c>
      <c r="Q1127" s="9" t="s">
        <v>8335</v>
      </c>
      <c r="R1127" t="s">
        <v>8337</v>
      </c>
      <c r="S1127" s="24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30.75" customHeight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s="9" t="s">
        <v>8335</v>
      </c>
      <c r="R1128" t="s">
        <v>8337</v>
      </c>
      <c r="S1128" s="24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30.75" customHeight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s="9" t="s">
        <v>8335</v>
      </c>
      <c r="R1129" t="s">
        <v>8337</v>
      </c>
      <c r="S1129" s="24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ht="30.75" customHeight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s="9" t="s">
        <v>8335</v>
      </c>
      <c r="R1130" t="s">
        <v>8337</v>
      </c>
      <c r="S1130" s="24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30.75" customHeight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s="9" t="s">
        <v>8335</v>
      </c>
      <c r="R1131" t="s">
        <v>8337</v>
      </c>
      <c r="S1131" s="24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30.75" customHeight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s="9" t="s">
        <v>8335</v>
      </c>
      <c r="R1132" t="s">
        <v>8337</v>
      </c>
      <c r="S1132" s="24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30.75" customHeight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 t="str">
        <f t="shared" si="86"/>
        <v>NA</v>
      </c>
      <c r="Q1133" s="9" t="s">
        <v>8335</v>
      </c>
      <c r="R1133" t="s">
        <v>8337</v>
      </c>
      <c r="S1133" s="24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30.75" customHeight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s="9" t="s">
        <v>8335</v>
      </c>
      <c r="R1134" t="s">
        <v>8337</v>
      </c>
      <c r="S1134" s="24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30.75" customHeight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s="9" t="s">
        <v>8335</v>
      </c>
      <c r="R1135" t="s">
        <v>8337</v>
      </c>
      <c r="S1135" s="24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30.75" customHeight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s="9" t="s">
        <v>8335</v>
      </c>
      <c r="R1136" t="s">
        <v>8337</v>
      </c>
      <c r="S1136" s="24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30.75" customHeight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s="9" t="s">
        <v>8335</v>
      </c>
      <c r="R1137" t="s">
        <v>8337</v>
      </c>
      <c r="S1137" s="24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30.75" customHeight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s="9" t="s">
        <v>8335</v>
      </c>
      <c r="R1138" t="s">
        <v>8337</v>
      </c>
      <c r="S1138" s="24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30.75" customHeight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s="9" t="s">
        <v>8335</v>
      </c>
      <c r="R1139" t="s">
        <v>8337</v>
      </c>
      <c r="S1139" s="24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30.75" customHeight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s="9" t="s">
        <v>8335</v>
      </c>
      <c r="R1140" t="s">
        <v>8337</v>
      </c>
      <c r="S1140" s="24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30.75" customHeight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s="9" t="s">
        <v>8335</v>
      </c>
      <c r="R1141" t="s">
        <v>8337</v>
      </c>
      <c r="S1141" s="24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30.75" customHeight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 t="str">
        <f t="shared" si="86"/>
        <v>NA</v>
      </c>
      <c r="Q1142" s="9" t="s">
        <v>8335</v>
      </c>
      <c r="R1142" t="s">
        <v>8337</v>
      </c>
      <c r="S1142" s="24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ht="30.75" customHeight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 t="str">
        <f t="shared" si="86"/>
        <v>NA</v>
      </c>
      <c r="Q1143" s="9" t="s">
        <v>8335</v>
      </c>
      <c r="R1143" t="s">
        <v>8337</v>
      </c>
      <c r="S1143" s="24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30.75" customHeight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 t="str">
        <f t="shared" si="86"/>
        <v>NA</v>
      </c>
      <c r="Q1144" s="9" t="s">
        <v>8335</v>
      </c>
      <c r="R1144" t="s">
        <v>8337</v>
      </c>
      <c r="S1144" s="24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30.75" customHeight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s="9" t="s">
        <v>8335</v>
      </c>
      <c r="R1145" t="s">
        <v>8337</v>
      </c>
      <c r="S1145" s="24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30.75" customHeight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 t="str">
        <f t="shared" si="86"/>
        <v>NA</v>
      </c>
      <c r="Q1146" s="9" t="s">
        <v>8338</v>
      </c>
      <c r="R1146" t="s">
        <v>8339</v>
      </c>
      <c r="S1146" s="24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30.75" customHeight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s="9" t="s">
        <v>8338</v>
      </c>
      <c r="R1147" t="s">
        <v>8339</v>
      </c>
      <c r="S1147" s="24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30.75" customHeight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s="9" t="s">
        <v>8338</v>
      </c>
      <c r="R1148" t="s">
        <v>8339</v>
      </c>
      <c r="S1148" s="24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30.75" customHeight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 t="str">
        <f t="shared" si="86"/>
        <v>NA</v>
      </c>
      <c r="Q1149" s="9" t="s">
        <v>8338</v>
      </c>
      <c r="R1149" t="s">
        <v>8339</v>
      </c>
      <c r="S1149" s="24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30.75" customHeight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s="9" t="s">
        <v>8338</v>
      </c>
      <c r="R1150" t="s">
        <v>8339</v>
      </c>
      <c r="S1150" s="24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.75" customHeight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s="9" t="s">
        <v>8338</v>
      </c>
      <c r="R1151" t="s">
        <v>8339</v>
      </c>
      <c r="S1151" s="24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30.75" customHeight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s="9" t="s">
        <v>8338</v>
      </c>
      <c r="R1152" t="s">
        <v>8339</v>
      </c>
      <c r="S1152" s="24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30.75" customHeight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 t="str">
        <f t="shared" si="86"/>
        <v>NA</v>
      </c>
      <c r="Q1153" s="9" t="s">
        <v>8338</v>
      </c>
      <c r="R1153" t="s">
        <v>8339</v>
      </c>
      <c r="S1153" s="24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ht="30.75" customHeight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85"/>
        <v>6</v>
      </c>
      <c r="P1154">
        <f t="shared" si="86"/>
        <v>60.73</v>
      </c>
      <c r="Q1154" s="9" t="s">
        <v>8338</v>
      </c>
      <c r="R1154" t="s">
        <v>8339</v>
      </c>
      <c r="S1154" s="24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30.75" customHeight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90">ROUND(E1155/D1155*100,0)</f>
        <v>1</v>
      </c>
      <c r="P1155">
        <f t="shared" ref="P1155:P1218" si="91">IFERROR(ROUND(E1155/L1155,2), "NA")</f>
        <v>50</v>
      </c>
      <c r="Q1155" s="9" t="s">
        <v>8338</v>
      </c>
      <c r="R1155" t="s">
        <v>8339</v>
      </c>
      <c r="S1155" s="24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.75" customHeight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s="9" t="s">
        <v>8338</v>
      </c>
      <c r="R1156" t="s">
        <v>8339</v>
      </c>
      <c r="S1156" s="24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ht="30.75" customHeight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s="9" t="s">
        <v>8338</v>
      </c>
      <c r="R1157" t="s">
        <v>8339</v>
      </c>
      <c r="S1157" s="24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30.75" customHeight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 t="str">
        <f t="shared" si="91"/>
        <v>NA</v>
      </c>
      <c r="Q1158" s="9" t="s">
        <v>8338</v>
      </c>
      <c r="R1158" t="s">
        <v>8339</v>
      </c>
      <c r="S1158" s="24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30.75" customHeight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s="9" t="s">
        <v>8338</v>
      </c>
      <c r="R1159" t="s">
        <v>8339</v>
      </c>
      <c r="S1159" s="24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30.75" customHeight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s="9" t="s">
        <v>8338</v>
      </c>
      <c r="R1160" t="s">
        <v>8339</v>
      </c>
      <c r="S1160" s="24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30.75" customHeight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 t="str">
        <f t="shared" si="91"/>
        <v>NA</v>
      </c>
      <c r="Q1161" s="9" t="s">
        <v>8338</v>
      </c>
      <c r="R1161" t="s">
        <v>8339</v>
      </c>
      <c r="S1161" s="24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30.75" customHeight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s="9" t="s">
        <v>8338</v>
      </c>
      <c r="R1162" t="s">
        <v>8339</v>
      </c>
      <c r="S1162" s="24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30.75" customHeight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 t="str">
        <f t="shared" si="91"/>
        <v>NA</v>
      </c>
      <c r="Q1163" s="9" t="s">
        <v>8338</v>
      </c>
      <c r="R1163" t="s">
        <v>8339</v>
      </c>
      <c r="S1163" s="24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30.75" customHeight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s="9" t="s">
        <v>8338</v>
      </c>
      <c r="R1164" t="s">
        <v>8339</v>
      </c>
      <c r="S1164" s="24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30.75" customHeight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 t="str">
        <f t="shared" si="91"/>
        <v>NA</v>
      </c>
      <c r="Q1165" s="9" t="s">
        <v>8338</v>
      </c>
      <c r="R1165" t="s">
        <v>8339</v>
      </c>
      <c r="S1165" s="24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30.75" customHeight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 t="str">
        <f t="shared" si="91"/>
        <v>NA</v>
      </c>
      <c r="Q1166" s="9" t="s">
        <v>8338</v>
      </c>
      <c r="R1166" t="s">
        <v>8339</v>
      </c>
      <c r="S1166" s="24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30.75" customHeight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s="9" t="s">
        <v>8338</v>
      </c>
      <c r="R1167" t="s">
        <v>8339</v>
      </c>
      <c r="S1167" s="24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30.75" customHeight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s="9" t="s">
        <v>8338</v>
      </c>
      <c r="R1168" t="s">
        <v>8339</v>
      </c>
      <c r="S1168" s="24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30.75" customHeight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s="9" t="s">
        <v>8338</v>
      </c>
      <c r="R1169" t="s">
        <v>8339</v>
      </c>
      <c r="S1169" s="24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30.75" customHeight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s="9" t="s">
        <v>8338</v>
      </c>
      <c r="R1170" t="s">
        <v>8339</v>
      </c>
      <c r="S1170" s="24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30.75" customHeight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s="9" t="s">
        <v>8338</v>
      </c>
      <c r="R1171" t="s">
        <v>8339</v>
      </c>
      <c r="S1171" s="24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30.75" customHeight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s="9" t="s">
        <v>8338</v>
      </c>
      <c r="R1172" t="s">
        <v>8339</v>
      </c>
      <c r="S1172" s="24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30.75" customHeight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s="9" t="s">
        <v>8338</v>
      </c>
      <c r="R1173" t="s">
        <v>8339</v>
      </c>
      <c r="S1173" s="24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30.75" customHeight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 t="str">
        <f t="shared" si="91"/>
        <v>NA</v>
      </c>
      <c r="Q1174" s="9" t="s">
        <v>8338</v>
      </c>
      <c r="R1174" t="s">
        <v>8339</v>
      </c>
      <c r="S1174" s="24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30.75" customHeight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s="9" t="s">
        <v>8338</v>
      </c>
      <c r="R1175" t="s">
        <v>8339</v>
      </c>
      <c r="S1175" s="24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30.75" customHeight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s="9" t="s">
        <v>8338</v>
      </c>
      <c r="R1176" t="s">
        <v>8339</v>
      </c>
      <c r="S1176" s="24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30.75" customHeight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s="9" t="s">
        <v>8338</v>
      </c>
      <c r="R1177" t="s">
        <v>8339</v>
      </c>
      <c r="S1177" s="24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30.75" customHeight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s="9" t="s">
        <v>8338</v>
      </c>
      <c r="R1178" t="s">
        <v>8339</v>
      </c>
      <c r="S1178" s="24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30.75" customHeight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 t="str">
        <f t="shared" si="91"/>
        <v>NA</v>
      </c>
      <c r="Q1179" s="9" t="s">
        <v>8338</v>
      </c>
      <c r="R1179" t="s">
        <v>8339</v>
      </c>
      <c r="S1179" s="24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30.75" customHeight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s="9" t="s">
        <v>8338</v>
      </c>
      <c r="R1180" t="s">
        <v>8339</v>
      </c>
      <c r="S1180" s="24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30.75" customHeight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s="9" t="s">
        <v>8338</v>
      </c>
      <c r="R1181" t="s">
        <v>8339</v>
      </c>
      <c r="S1181" s="24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30.75" customHeight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s="9" t="s">
        <v>8338</v>
      </c>
      <c r="R1182" t="s">
        <v>8339</v>
      </c>
      <c r="S1182" s="24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30.75" customHeight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s="9" t="s">
        <v>8338</v>
      </c>
      <c r="R1183" t="s">
        <v>8339</v>
      </c>
      <c r="S1183" s="24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30.75" customHeight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s="9" t="s">
        <v>8338</v>
      </c>
      <c r="R1184" t="s">
        <v>8339</v>
      </c>
      <c r="S1184" s="24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30.75" customHeight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s="9" t="s">
        <v>8338</v>
      </c>
      <c r="R1185" t="s">
        <v>8339</v>
      </c>
      <c r="S1185" s="24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30.75" customHeight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s="9" t="s">
        <v>8340</v>
      </c>
      <c r="R1186" t="s">
        <v>8341</v>
      </c>
      <c r="S1186" s="24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30.75" customHeight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s="9" t="s">
        <v>8340</v>
      </c>
      <c r="R1187" t="s">
        <v>8341</v>
      </c>
      <c r="S1187" s="24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30.75" customHeight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s="9" t="s">
        <v>8340</v>
      </c>
      <c r="R1188" t="s">
        <v>8341</v>
      </c>
      <c r="S1188" s="24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30.75" customHeight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s="9" t="s">
        <v>8340</v>
      </c>
      <c r="R1189" t="s">
        <v>8341</v>
      </c>
      <c r="S1189" s="24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30.75" customHeight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s="9" t="s">
        <v>8340</v>
      </c>
      <c r="R1190" t="s">
        <v>8341</v>
      </c>
      <c r="S1190" s="24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30.75" customHeight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s="9" t="s">
        <v>8340</v>
      </c>
      <c r="R1191" t="s">
        <v>8341</v>
      </c>
      <c r="S1191" s="24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30.75" customHeight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s="9" t="s">
        <v>8340</v>
      </c>
      <c r="R1192" t="s">
        <v>8341</v>
      </c>
      <c r="S1192" s="24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30.75" customHeight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s="9" t="s">
        <v>8340</v>
      </c>
      <c r="R1193" t="s">
        <v>8341</v>
      </c>
      <c r="S1193" s="24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30.75" customHeight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s="9" t="s">
        <v>8340</v>
      </c>
      <c r="R1194" t="s">
        <v>8341</v>
      </c>
      <c r="S1194" s="24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30.75" customHeight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s="9" t="s">
        <v>8340</v>
      </c>
      <c r="R1195" t="s">
        <v>8341</v>
      </c>
      <c r="S1195" s="24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30.75" customHeight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s="9" t="s">
        <v>8340</v>
      </c>
      <c r="R1196" t="s">
        <v>8341</v>
      </c>
      <c r="S1196" s="24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30.75" customHeight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s="9" t="s">
        <v>8340</v>
      </c>
      <c r="R1197" t="s">
        <v>8341</v>
      </c>
      <c r="S1197" s="24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30.75" customHeight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s="9" t="s">
        <v>8340</v>
      </c>
      <c r="R1198" t="s">
        <v>8341</v>
      </c>
      <c r="S1198" s="24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30.75" customHeight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s="9" t="s">
        <v>8340</v>
      </c>
      <c r="R1199" t="s">
        <v>8341</v>
      </c>
      <c r="S1199" s="24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30.75" customHeight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s="9" t="s">
        <v>8340</v>
      </c>
      <c r="R1200" t="s">
        <v>8341</v>
      </c>
      <c r="S1200" s="24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30.75" customHeight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s="9" t="s">
        <v>8340</v>
      </c>
      <c r="R1201" t="s">
        <v>8341</v>
      </c>
      <c r="S1201" s="24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30.75" customHeight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s="9" t="s">
        <v>8340</v>
      </c>
      <c r="R1202" t="s">
        <v>8341</v>
      </c>
      <c r="S1202" s="24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30.75" customHeight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s="9" t="s">
        <v>8340</v>
      </c>
      <c r="R1203" t="s">
        <v>8341</v>
      </c>
      <c r="S1203" s="24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30.75" customHeight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s="9" t="s">
        <v>8340</v>
      </c>
      <c r="R1204" t="s">
        <v>8341</v>
      </c>
      <c r="S1204" s="24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30.75" customHeight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s="9" t="s">
        <v>8340</v>
      </c>
      <c r="R1205" t="s">
        <v>8341</v>
      </c>
      <c r="S1205" s="24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30.75" customHeight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s="9" t="s">
        <v>8340</v>
      </c>
      <c r="R1206" t="s">
        <v>8341</v>
      </c>
      <c r="S1206" s="24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30.75" customHeight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s="9" t="s">
        <v>8340</v>
      </c>
      <c r="R1207" t="s">
        <v>8341</v>
      </c>
      <c r="S1207" s="24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30.75" customHeight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s="9" t="s">
        <v>8340</v>
      </c>
      <c r="R1208" t="s">
        <v>8341</v>
      </c>
      <c r="S1208" s="24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.75" customHeight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s="9" t="s">
        <v>8340</v>
      </c>
      <c r="R1209" t="s">
        <v>8341</v>
      </c>
      <c r="S1209" s="24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30.75" customHeight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s="9" t="s">
        <v>8340</v>
      </c>
      <c r="R1210" t="s">
        <v>8341</v>
      </c>
      <c r="S1210" s="24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30.75" customHeight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s="9" t="s">
        <v>8340</v>
      </c>
      <c r="R1211" t="s">
        <v>8341</v>
      </c>
      <c r="S1211" s="24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.75" customHeight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s="9" t="s">
        <v>8340</v>
      </c>
      <c r="R1212" t="s">
        <v>8341</v>
      </c>
      <c r="S1212" s="24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30.75" customHeight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s="9" t="s">
        <v>8340</v>
      </c>
      <c r="R1213" t="s">
        <v>8341</v>
      </c>
      <c r="S1213" s="24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30.75" customHeight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s="9" t="s">
        <v>8340</v>
      </c>
      <c r="R1214" t="s">
        <v>8341</v>
      </c>
      <c r="S1214" s="24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30.75" customHeight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s="9" t="s">
        <v>8340</v>
      </c>
      <c r="R1215" t="s">
        <v>8341</v>
      </c>
      <c r="S1215" s="24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30.75" customHeight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s="9" t="s">
        <v>8340</v>
      </c>
      <c r="R1216" t="s">
        <v>8341</v>
      </c>
      <c r="S1216" s="24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30.75" customHeight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s="9" t="s">
        <v>8340</v>
      </c>
      <c r="R1217" t="s">
        <v>8341</v>
      </c>
      <c r="S1217" s="24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30.75" customHeight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90"/>
        <v>146</v>
      </c>
      <c r="P1218">
        <f t="shared" si="91"/>
        <v>91.88</v>
      </c>
      <c r="Q1218" s="9" t="s">
        <v>8340</v>
      </c>
      <c r="R1218" t="s">
        <v>8341</v>
      </c>
      <c r="S1218" s="24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30.75" customHeight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95">ROUND(E1219/D1219*100,0)</f>
        <v>103</v>
      </c>
      <c r="P1219">
        <f t="shared" ref="P1219:P1282" si="96">IFERROR(ROUND(E1219/L1219,2), "NA")</f>
        <v>148.57</v>
      </c>
      <c r="Q1219" s="9" t="s">
        <v>8340</v>
      </c>
      <c r="R1219" t="s">
        <v>8341</v>
      </c>
      <c r="S1219" s="24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.75" customHeight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s="9" t="s">
        <v>8340</v>
      </c>
      <c r="R1220" t="s">
        <v>8341</v>
      </c>
      <c r="S1220" s="24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ht="30.75" customHeight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s="9" t="s">
        <v>8340</v>
      </c>
      <c r="R1221" t="s">
        <v>8341</v>
      </c>
      <c r="S1221" s="24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30.75" customHeight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s="9" t="s">
        <v>8340</v>
      </c>
      <c r="R1222" t="s">
        <v>8341</v>
      </c>
      <c r="S1222" s="24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30.75" customHeight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s="9" t="s">
        <v>8340</v>
      </c>
      <c r="R1223" t="s">
        <v>8341</v>
      </c>
      <c r="S1223" s="24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30.75" customHeight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s="9" t="s">
        <v>8340</v>
      </c>
      <c r="R1224" t="s">
        <v>8341</v>
      </c>
      <c r="S1224" s="24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30.75" customHeight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s="9" t="s">
        <v>8340</v>
      </c>
      <c r="R1225" t="s">
        <v>8341</v>
      </c>
      <c r="S1225" s="24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30.75" customHeight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s="9" t="s">
        <v>8327</v>
      </c>
      <c r="R1226" t="s">
        <v>8342</v>
      </c>
      <c r="S1226" s="24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30.75" customHeight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s="9" t="s">
        <v>8327</v>
      </c>
      <c r="R1227" t="s">
        <v>8342</v>
      </c>
      <c r="S1227" s="24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30.75" customHeight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s="9" t="s">
        <v>8327</v>
      </c>
      <c r="R1228" t="s">
        <v>8342</v>
      </c>
      <c r="S1228" s="24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30.75" customHeight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 t="str">
        <f t="shared" si="96"/>
        <v>NA</v>
      </c>
      <c r="Q1229" s="9" t="s">
        <v>8327</v>
      </c>
      <c r="R1229" t="s">
        <v>8342</v>
      </c>
      <c r="S1229" s="24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30.75" customHeight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s="9" t="s">
        <v>8327</v>
      </c>
      <c r="R1230" t="s">
        <v>8342</v>
      </c>
      <c r="S1230" s="24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30.75" customHeight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s="9" t="s">
        <v>8327</v>
      </c>
      <c r="R1231" t="s">
        <v>8342</v>
      </c>
      <c r="S1231" s="24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30.75" customHeight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 t="str">
        <f t="shared" si="96"/>
        <v>NA</v>
      </c>
      <c r="Q1232" s="9" t="s">
        <v>8327</v>
      </c>
      <c r="R1232" t="s">
        <v>8342</v>
      </c>
      <c r="S1232" s="24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30.75" customHeight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 t="str">
        <f t="shared" si="96"/>
        <v>NA</v>
      </c>
      <c r="Q1233" s="9" t="s">
        <v>8327</v>
      </c>
      <c r="R1233" t="s">
        <v>8342</v>
      </c>
      <c r="S1233" s="24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30.75" customHeight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s="9" t="s">
        <v>8327</v>
      </c>
      <c r="R1234" t="s">
        <v>8342</v>
      </c>
      <c r="S1234" s="24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30.75" customHeight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s="9" t="s">
        <v>8327</v>
      </c>
      <c r="R1235" t="s">
        <v>8342</v>
      </c>
      <c r="S1235" s="24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30.75" customHeight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 t="str">
        <f t="shared" si="96"/>
        <v>NA</v>
      </c>
      <c r="Q1236" s="9" t="s">
        <v>8327</v>
      </c>
      <c r="R1236" t="s">
        <v>8342</v>
      </c>
      <c r="S1236" s="24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30.75" customHeight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s="9" t="s">
        <v>8327</v>
      </c>
      <c r="R1237" t="s">
        <v>8342</v>
      </c>
      <c r="S1237" s="24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30.75" customHeight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 t="str">
        <f t="shared" si="96"/>
        <v>NA</v>
      </c>
      <c r="Q1238" s="9" t="s">
        <v>8327</v>
      </c>
      <c r="R1238" t="s">
        <v>8342</v>
      </c>
      <c r="S1238" s="24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30.75" customHeight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 t="str">
        <f t="shared" si="96"/>
        <v>NA</v>
      </c>
      <c r="Q1239" s="9" t="s">
        <v>8327</v>
      </c>
      <c r="R1239" t="s">
        <v>8342</v>
      </c>
      <c r="S1239" s="24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30.75" customHeight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s="9" t="s">
        <v>8327</v>
      </c>
      <c r="R1240" t="s">
        <v>8342</v>
      </c>
      <c r="S1240" s="24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30.75" customHeight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 t="str">
        <f t="shared" si="96"/>
        <v>NA</v>
      </c>
      <c r="Q1241" s="9" t="s">
        <v>8327</v>
      </c>
      <c r="R1241" t="s">
        <v>8342</v>
      </c>
      <c r="S1241" s="24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30.75" customHeight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s="9" t="s">
        <v>8327</v>
      </c>
      <c r="R1242" t="s">
        <v>8342</v>
      </c>
      <c r="S1242" s="24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30.75" customHeight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s="9" t="s">
        <v>8327</v>
      </c>
      <c r="R1243" t="s">
        <v>8342</v>
      </c>
      <c r="S1243" s="24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30.75" customHeight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s="9" t="s">
        <v>8327</v>
      </c>
      <c r="R1244" t="s">
        <v>8342</v>
      </c>
      <c r="S1244" s="24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30.75" customHeight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s="9" t="s">
        <v>8327</v>
      </c>
      <c r="R1245" t="s">
        <v>8342</v>
      </c>
      <c r="S1245" s="24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30.75" customHeight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s="9" t="s">
        <v>8327</v>
      </c>
      <c r="R1246" t="s">
        <v>8328</v>
      </c>
      <c r="S1246" s="24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30.75" customHeight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s="9" t="s">
        <v>8327</v>
      </c>
      <c r="R1247" t="s">
        <v>8328</v>
      </c>
      <c r="S1247" s="24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30.75" customHeight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s="9" t="s">
        <v>8327</v>
      </c>
      <c r="R1248" t="s">
        <v>8328</v>
      </c>
      <c r="S1248" s="24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30.75" customHeight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s="9" t="s">
        <v>8327</v>
      </c>
      <c r="R1249" t="s">
        <v>8328</v>
      </c>
      <c r="S1249" s="24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30.75" customHeight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s="9" t="s">
        <v>8327</v>
      </c>
      <c r="R1250" t="s">
        <v>8328</v>
      </c>
      <c r="S1250" s="24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30.75" customHeight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s="9" t="s">
        <v>8327</v>
      </c>
      <c r="R1251" t="s">
        <v>8328</v>
      </c>
      <c r="S1251" s="24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30.75" customHeight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s="9" t="s">
        <v>8327</v>
      </c>
      <c r="R1252" t="s">
        <v>8328</v>
      </c>
      <c r="S1252" s="24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30.75" customHeight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s="9" t="s">
        <v>8327</v>
      </c>
      <c r="R1253" t="s">
        <v>8328</v>
      </c>
      <c r="S1253" s="24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30.75" customHeight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s="9" t="s">
        <v>8327</v>
      </c>
      <c r="R1254" t="s">
        <v>8328</v>
      </c>
      <c r="S1254" s="24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30.75" customHeight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s="9" t="s">
        <v>8327</v>
      </c>
      <c r="R1255" t="s">
        <v>8328</v>
      </c>
      <c r="S1255" s="24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30.75" customHeight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s="9" t="s">
        <v>8327</v>
      </c>
      <c r="R1256" t="s">
        <v>8328</v>
      </c>
      <c r="S1256" s="24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30.75" customHeight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s="9" t="s">
        <v>8327</v>
      </c>
      <c r="R1257" t="s">
        <v>8328</v>
      </c>
      <c r="S1257" s="24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30.75" customHeight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s="9" t="s">
        <v>8327</v>
      </c>
      <c r="R1258" t="s">
        <v>8328</v>
      </c>
      <c r="S1258" s="24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30.75" customHeight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s="9" t="s">
        <v>8327</v>
      </c>
      <c r="R1259" t="s">
        <v>8328</v>
      </c>
      <c r="S1259" s="24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30.75" customHeight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s="9" t="s">
        <v>8327</v>
      </c>
      <c r="R1260" t="s">
        <v>8328</v>
      </c>
      <c r="S1260" s="24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30.75" customHeight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s="9" t="s">
        <v>8327</v>
      </c>
      <c r="R1261" t="s">
        <v>8328</v>
      </c>
      <c r="S1261" s="24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30.75" customHeight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s="9" t="s">
        <v>8327</v>
      </c>
      <c r="R1262" t="s">
        <v>8328</v>
      </c>
      <c r="S1262" s="24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30.75" customHeight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s="9" t="s">
        <v>8327</v>
      </c>
      <c r="R1263" t="s">
        <v>8328</v>
      </c>
      <c r="S1263" s="24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30.75" customHeight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s="9" t="s">
        <v>8327</v>
      </c>
      <c r="R1264" t="s">
        <v>8328</v>
      </c>
      <c r="S1264" s="24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30.75" customHeight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s="9" t="s">
        <v>8327</v>
      </c>
      <c r="R1265" t="s">
        <v>8328</v>
      </c>
      <c r="S1265" s="24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30.75" customHeight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s="9" t="s">
        <v>8327</v>
      </c>
      <c r="R1266" t="s">
        <v>8328</v>
      </c>
      <c r="S1266" s="24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30.75" customHeight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s="9" t="s">
        <v>8327</v>
      </c>
      <c r="R1267" t="s">
        <v>8328</v>
      </c>
      <c r="S1267" s="24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30.75" customHeight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s="9" t="s">
        <v>8327</v>
      </c>
      <c r="R1268" t="s">
        <v>8328</v>
      </c>
      <c r="S1268" s="24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30.75" customHeight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s="9" t="s">
        <v>8327</v>
      </c>
      <c r="R1269" t="s">
        <v>8328</v>
      </c>
      <c r="S1269" s="24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30.75" customHeight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s="9" t="s">
        <v>8327</v>
      </c>
      <c r="R1270" t="s">
        <v>8328</v>
      </c>
      <c r="S1270" s="24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30.75" customHeight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s="9" t="s">
        <v>8327</v>
      </c>
      <c r="R1271" t="s">
        <v>8328</v>
      </c>
      <c r="S1271" s="24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30.75" customHeight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s="9" t="s">
        <v>8327</v>
      </c>
      <c r="R1272" t="s">
        <v>8328</v>
      </c>
      <c r="S1272" s="24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30.75" customHeight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s="9" t="s">
        <v>8327</v>
      </c>
      <c r="R1273" t="s">
        <v>8328</v>
      </c>
      <c r="S1273" s="24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30.75" customHeight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s="9" t="s">
        <v>8327</v>
      </c>
      <c r="R1274" t="s">
        <v>8328</v>
      </c>
      <c r="S1274" s="24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30.75" customHeight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s="9" t="s">
        <v>8327</v>
      </c>
      <c r="R1275" t="s">
        <v>8328</v>
      </c>
      <c r="S1275" s="24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30.75" customHeight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s="9" t="s">
        <v>8327</v>
      </c>
      <c r="R1276" t="s">
        <v>8328</v>
      </c>
      <c r="S1276" s="24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30.75" customHeight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s="9" t="s">
        <v>8327</v>
      </c>
      <c r="R1277" t="s">
        <v>8328</v>
      </c>
      <c r="S1277" s="24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30.75" customHeight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s="9" t="s">
        <v>8327</v>
      </c>
      <c r="R1278" t="s">
        <v>8328</v>
      </c>
      <c r="S1278" s="24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30.75" customHeight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s="9" t="s">
        <v>8327</v>
      </c>
      <c r="R1279" t="s">
        <v>8328</v>
      </c>
      <c r="S1279" s="24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30.75" customHeight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s="9" t="s">
        <v>8327</v>
      </c>
      <c r="R1280" t="s">
        <v>8328</v>
      </c>
      <c r="S1280" s="24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30.75" customHeight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s="9" t="s">
        <v>8327</v>
      </c>
      <c r="R1281" t="s">
        <v>8328</v>
      </c>
      <c r="S1281" s="24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30.75" customHeight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95"/>
        <v>111</v>
      </c>
      <c r="P1282">
        <f t="shared" si="96"/>
        <v>127.98</v>
      </c>
      <c r="Q1282" s="9" t="s">
        <v>8327</v>
      </c>
      <c r="R1282" t="s">
        <v>8328</v>
      </c>
      <c r="S1282" s="24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30.75" customHeight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00">ROUND(E1283/D1283*100,0)</f>
        <v>111</v>
      </c>
      <c r="P1283">
        <f t="shared" ref="P1283:P1346" si="101">IFERROR(ROUND(E1283/L1283,2), "NA")</f>
        <v>104.73</v>
      </c>
      <c r="Q1283" s="9" t="s">
        <v>8327</v>
      </c>
      <c r="R1283" t="s">
        <v>8328</v>
      </c>
      <c r="S1283" s="24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.75" customHeight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s="9" t="s">
        <v>8327</v>
      </c>
      <c r="R1284" t="s">
        <v>8328</v>
      </c>
      <c r="S1284" s="24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ht="30.75" customHeight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s="9" t="s">
        <v>8327</v>
      </c>
      <c r="R1285" t="s">
        <v>8328</v>
      </c>
      <c r="S1285" s="24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30.75" customHeight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24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30.75" customHeight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24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30.75" customHeight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24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30.75" customHeight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24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30.75" customHeight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24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30.75" customHeight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24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30.75" customHeight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24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30.75" customHeight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24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30.75" customHeight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24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30.75" customHeight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24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30.75" customHeight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24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30.75" customHeight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24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30.75" customHeight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24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30.75" customHeight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24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30.75" customHeight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24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30.75" customHeight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24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30.75" customHeight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24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30.75" customHeight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24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30.75" customHeight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24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30.75" customHeight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24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30.75" customHeight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s="9" t="s">
        <v>8321</v>
      </c>
      <c r="R1306" t="s">
        <v>8323</v>
      </c>
      <c r="S1306" s="24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30.75" customHeight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s="9" t="s">
        <v>8321</v>
      </c>
      <c r="R1307" t="s">
        <v>8323</v>
      </c>
      <c r="S1307" s="24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30.75" customHeight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s="9" t="s">
        <v>8321</v>
      </c>
      <c r="R1308" t="s">
        <v>8323</v>
      </c>
      <c r="S1308" s="24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30.75" customHeight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s="9" t="s">
        <v>8321</v>
      </c>
      <c r="R1309" t="s">
        <v>8323</v>
      </c>
      <c r="S1309" s="24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30.75" customHeight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s="9" t="s">
        <v>8321</v>
      </c>
      <c r="R1310" t="s">
        <v>8323</v>
      </c>
      <c r="S1310" s="24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30.75" customHeight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s="9" t="s">
        <v>8321</v>
      </c>
      <c r="R1311" t="s">
        <v>8323</v>
      </c>
      <c r="S1311" s="24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30.75" customHeight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s="9" t="s">
        <v>8321</v>
      </c>
      <c r="R1312" t="s">
        <v>8323</v>
      </c>
      <c r="S1312" s="24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30.75" customHeight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s="9" t="s">
        <v>8321</v>
      </c>
      <c r="R1313" t="s">
        <v>8323</v>
      </c>
      <c r="S1313" s="24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30.75" customHeight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s="9" t="s">
        <v>8321</v>
      </c>
      <c r="R1314" t="s">
        <v>8323</v>
      </c>
      <c r="S1314" s="24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30.75" customHeight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s="9" t="s">
        <v>8321</v>
      </c>
      <c r="R1315" t="s">
        <v>8323</v>
      </c>
      <c r="S1315" s="24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30.75" customHeight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s="9" t="s">
        <v>8321</v>
      </c>
      <c r="R1316" t="s">
        <v>8323</v>
      </c>
      <c r="S1316" s="24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30.75" customHeight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s="9" t="s">
        <v>8321</v>
      </c>
      <c r="R1317" t="s">
        <v>8323</v>
      </c>
      <c r="S1317" s="24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30.75" customHeight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s="9" t="s">
        <v>8321</v>
      </c>
      <c r="R1318" t="s">
        <v>8323</v>
      </c>
      <c r="S1318" s="24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30.75" customHeight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s="9" t="s">
        <v>8321</v>
      </c>
      <c r="R1319" t="s">
        <v>8323</v>
      </c>
      <c r="S1319" s="24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30.75" customHeight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s="9" t="s">
        <v>8321</v>
      </c>
      <c r="R1320" t="s">
        <v>8323</v>
      </c>
      <c r="S1320" s="24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30.75" customHeight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s="9" t="s">
        <v>8321</v>
      </c>
      <c r="R1321" t="s">
        <v>8323</v>
      </c>
      <c r="S1321" s="24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30.75" customHeight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s="9" t="s">
        <v>8321</v>
      </c>
      <c r="R1322" t="s">
        <v>8323</v>
      </c>
      <c r="S1322" s="24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30.75" customHeight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s="9" t="s">
        <v>8321</v>
      </c>
      <c r="R1323" t="s">
        <v>8323</v>
      </c>
      <c r="S1323" s="24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30.75" customHeight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s="9" t="s">
        <v>8321</v>
      </c>
      <c r="R1324" t="s">
        <v>8323</v>
      </c>
      <c r="S1324" s="24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30.75" customHeight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s="9" t="s">
        <v>8321</v>
      </c>
      <c r="R1325" t="s">
        <v>8323</v>
      </c>
      <c r="S1325" s="24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30.75" customHeight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s="9" t="s">
        <v>8321</v>
      </c>
      <c r="R1326" t="s">
        <v>8323</v>
      </c>
      <c r="S1326" s="24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30.75" customHeight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s="9" t="s">
        <v>8321</v>
      </c>
      <c r="R1327" t="s">
        <v>8323</v>
      </c>
      <c r="S1327" s="24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30.75" customHeight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s="9" t="s">
        <v>8321</v>
      </c>
      <c r="R1328" t="s">
        <v>8323</v>
      </c>
      <c r="S1328" s="24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30.75" customHeight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s="9" t="s">
        <v>8321</v>
      </c>
      <c r="R1329" t="s">
        <v>8323</v>
      </c>
      <c r="S1329" s="24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30.75" customHeight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s="9" t="s">
        <v>8321</v>
      </c>
      <c r="R1330" t="s">
        <v>8323</v>
      </c>
      <c r="S1330" s="24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30.75" customHeight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s="9" t="s">
        <v>8321</v>
      </c>
      <c r="R1331" t="s">
        <v>8323</v>
      </c>
      <c r="S1331" s="24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30.75" customHeight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s="9" t="s">
        <v>8321</v>
      </c>
      <c r="R1332" t="s">
        <v>8323</v>
      </c>
      <c r="S1332" s="24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30.75" customHeight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s="9" t="s">
        <v>8321</v>
      </c>
      <c r="R1333" t="s">
        <v>8323</v>
      </c>
      <c r="S1333" s="24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30.75" customHeight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 t="str">
        <f t="shared" si="101"/>
        <v>NA</v>
      </c>
      <c r="Q1334" s="9" t="s">
        <v>8321</v>
      </c>
      <c r="R1334" t="s">
        <v>8323</v>
      </c>
      <c r="S1334" s="24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30.75" customHeight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 t="str">
        <f t="shared" si="101"/>
        <v>NA</v>
      </c>
      <c r="Q1335" s="9" t="s">
        <v>8321</v>
      </c>
      <c r="R1335" t="s">
        <v>8323</v>
      </c>
      <c r="S1335" s="24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30.75" customHeight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s="9" t="s">
        <v>8321</v>
      </c>
      <c r="R1336" t="s">
        <v>8323</v>
      </c>
      <c r="S1336" s="24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30.75" customHeight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s="9" t="s">
        <v>8321</v>
      </c>
      <c r="R1337" t="s">
        <v>8323</v>
      </c>
      <c r="S1337" s="24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30.75" customHeight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s="9" t="s">
        <v>8321</v>
      </c>
      <c r="R1338" t="s">
        <v>8323</v>
      </c>
      <c r="S1338" s="24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30.75" customHeight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s="9" t="s">
        <v>8321</v>
      </c>
      <c r="R1339" t="s">
        <v>8323</v>
      </c>
      <c r="S1339" s="24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30.75" customHeight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s="9" t="s">
        <v>8321</v>
      </c>
      <c r="R1340" t="s">
        <v>8323</v>
      </c>
      <c r="S1340" s="24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.75" customHeight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s="9" t="s">
        <v>8321</v>
      </c>
      <c r="R1341" t="s">
        <v>8323</v>
      </c>
      <c r="S1341" s="24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30.75" customHeight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 t="str">
        <f t="shared" si="101"/>
        <v>NA</v>
      </c>
      <c r="Q1342" s="9" t="s">
        <v>8321</v>
      </c>
      <c r="R1342" t="s">
        <v>8323</v>
      </c>
      <c r="S1342" s="24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30.75" customHeight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s="9" t="s">
        <v>8321</v>
      </c>
      <c r="R1343" t="s">
        <v>8323</v>
      </c>
      <c r="S1343" s="24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30.75" customHeight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s="9" t="s">
        <v>8321</v>
      </c>
      <c r="R1344" t="s">
        <v>8323</v>
      </c>
      <c r="S1344" s="24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30.75" customHeight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s="9" t="s">
        <v>8321</v>
      </c>
      <c r="R1345" t="s">
        <v>8323</v>
      </c>
      <c r="S1345" s="24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30.75" customHeight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00"/>
        <v>378</v>
      </c>
      <c r="P1346">
        <f t="shared" si="101"/>
        <v>40.76</v>
      </c>
      <c r="Q1346" s="9" t="s">
        <v>8324</v>
      </c>
      <c r="R1346" t="s">
        <v>8325</v>
      </c>
      <c r="S1346" s="24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30.75" customHeight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05">ROUND(E1347/D1347*100,0)</f>
        <v>125</v>
      </c>
      <c r="P1347">
        <f t="shared" ref="P1347:P1410" si="106">IFERROR(ROUND(E1347/L1347,2), "NA")</f>
        <v>53.57</v>
      </c>
      <c r="Q1347" s="9" t="s">
        <v>8324</v>
      </c>
      <c r="R1347" t="s">
        <v>8325</v>
      </c>
      <c r="S1347" s="24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.75" customHeight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s="9" t="s">
        <v>8324</v>
      </c>
      <c r="R1348" t="s">
        <v>8325</v>
      </c>
      <c r="S1348" s="24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ht="30.75" customHeight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s="9" t="s">
        <v>8324</v>
      </c>
      <c r="R1349" t="s">
        <v>8325</v>
      </c>
      <c r="S1349" s="24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30.75" customHeight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s="9" t="s">
        <v>8324</v>
      </c>
      <c r="R1350" t="s">
        <v>8325</v>
      </c>
      <c r="S1350" s="24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30.75" customHeight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s="9" t="s">
        <v>8324</v>
      </c>
      <c r="R1351" t="s">
        <v>8325</v>
      </c>
      <c r="S1351" s="24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30.75" customHeight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s="9" t="s">
        <v>8324</v>
      </c>
      <c r="R1352" t="s">
        <v>8325</v>
      </c>
      <c r="S1352" s="24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30.75" customHeight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s="9" t="s">
        <v>8324</v>
      </c>
      <c r="R1353" t="s">
        <v>8325</v>
      </c>
      <c r="S1353" s="24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30.75" customHeight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s="9" t="s">
        <v>8324</v>
      </c>
      <c r="R1354" t="s">
        <v>8325</v>
      </c>
      <c r="S1354" s="24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30.75" customHeight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s="9" t="s">
        <v>8324</v>
      </c>
      <c r="R1355" t="s">
        <v>8325</v>
      </c>
      <c r="S1355" s="24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30.75" customHeight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s="9" t="s">
        <v>8324</v>
      </c>
      <c r="R1356" t="s">
        <v>8325</v>
      </c>
      <c r="S1356" s="24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30.75" customHeight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s="9" t="s">
        <v>8324</v>
      </c>
      <c r="R1357" t="s">
        <v>8325</v>
      </c>
      <c r="S1357" s="24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30.75" customHeight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s="9" t="s">
        <v>8324</v>
      </c>
      <c r="R1358" t="s">
        <v>8325</v>
      </c>
      <c r="S1358" s="24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30.75" customHeight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s="9" t="s">
        <v>8324</v>
      </c>
      <c r="R1359" t="s">
        <v>8325</v>
      </c>
      <c r="S1359" s="24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30.75" customHeight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s="9" t="s">
        <v>8324</v>
      </c>
      <c r="R1360" t="s">
        <v>8325</v>
      </c>
      <c r="S1360" s="24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30.75" customHeight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s="9" t="s">
        <v>8324</v>
      </c>
      <c r="R1361" t="s">
        <v>8325</v>
      </c>
      <c r="S1361" s="24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30.75" customHeight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s="9" t="s">
        <v>8324</v>
      </c>
      <c r="R1362" t="s">
        <v>8325</v>
      </c>
      <c r="S1362" s="24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30.75" customHeight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s="9" t="s">
        <v>8324</v>
      </c>
      <c r="R1363" t="s">
        <v>8325</v>
      </c>
      <c r="S1363" s="24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30.75" customHeight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s="9" t="s">
        <v>8324</v>
      </c>
      <c r="R1364" t="s">
        <v>8325</v>
      </c>
      <c r="S1364" s="24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30.75" customHeight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s="9" t="s">
        <v>8324</v>
      </c>
      <c r="R1365" t="s">
        <v>8325</v>
      </c>
      <c r="S1365" s="24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30.75" customHeight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s="9" t="s">
        <v>8327</v>
      </c>
      <c r="R1366" t="s">
        <v>8328</v>
      </c>
      <c r="S1366" s="24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30.75" customHeight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s="9" t="s">
        <v>8327</v>
      </c>
      <c r="R1367" t="s">
        <v>8328</v>
      </c>
      <c r="S1367" s="24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ht="30.75" customHeight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s="9" t="s">
        <v>8327</v>
      </c>
      <c r="R1368" t="s">
        <v>8328</v>
      </c>
      <c r="S1368" s="24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30.75" customHeight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s="9" t="s">
        <v>8327</v>
      </c>
      <c r="R1369" t="s">
        <v>8328</v>
      </c>
      <c r="S1369" s="24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30.75" customHeight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s="9" t="s">
        <v>8327</v>
      </c>
      <c r="R1370" t="s">
        <v>8328</v>
      </c>
      <c r="S1370" s="24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30.75" customHeight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s="9" t="s">
        <v>8327</v>
      </c>
      <c r="R1371" t="s">
        <v>8328</v>
      </c>
      <c r="S1371" s="24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30.75" customHeight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s="9" t="s">
        <v>8327</v>
      </c>
      <c r="R1372" t="s">
        <v>8328</v>
      </c>
      <c r="S1372" s="24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30.75" customHeight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s="9" t="s">
        <v>8327</v>
      </c>
      <c r="R1373" t="s">
        <v>8328</v>
      </c>
      <c r="S1373" s="24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30.75" customHeight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s="9" t="s">
        <v>8327</v>
      </c>
      <c r="R1374" t="s">
        <v>8328</v>
      </c>
      <c r="S1374" s="24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30.75" customHeight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s="9" t="s">
        <v>8327</v>
      </c>
      <c r="R1375" t="s">
        <v>8328</v>
      </c>
      <c r="S1375" s="24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30.75" customHeight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s="9" t="s">
        <v>8327</v>
      </c>
      <c r="R1376" t="s">
        <v>8328</v>
      </c>
      <c r="S1376" s="24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30.75" customHeight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s="9" t="s">
        <v>8327</v>
      </c>
      <c r="R1377" t="s">
        <v>8328</v>
      </c>
      <c r="S1377" s="24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30.75" customHeight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s="9" t="s">
        <v>8327</v>
      </c>
      <c r="R1378" t="s">
        <v>8328</v>
      </c>
      <c r="S1378" s="24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30.75" customHeight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s="9" t="s">
        <v>8327</v>
      </c>
      <c r="R1379" t="s">
        <v>8328</v>
      </c>
      <c r="S1379" s="24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ht="30.75" customHeight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s="9" t="s">
        <v>8327</v>
      </c>
      <c r="R1380" t="s">
        <v>8328</v>
      </c>
      <c r="S1380" s="24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30.75" customHeight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s="9" t="s">
        <v>8327</v>
      </c>
      <c r="R1381" t="s">
        <v>8328</v>
      </c>
      <c r="S1381" s="24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30.75" customHeight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s="9" t="s">
        <v>8327</v>
      </c>
      <c r="R1382" t="s">
        <v>8328</v>
      </c>
      <c r="S1382" s="24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30.75" customHeight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s="9" t="s">
        <v>8327</v>
      </c>
      <c r="R1383" t="s">
        <v>8328</v>
      </c>
      <c r="S1383" s="24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30.75" customHeight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s="9" t="s">
        <v>8327</v>
      </c>
      <c r="R1384" t="s">
        <v>8328</v>
      </c>
      <c r="S1384" s="24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30.75" customHeight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s="9" t="s">
        <v>8327</v>
      </c>
      <c r="R1385" t="s">
        <v>8328</v>
      </c>
      <c r="S1385" s="24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30.75" customHeight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s="9" t="s">
        <v>8327</v>
      </c>
      <c r="R1386" t="s">
        <v>8328</v>
      </c>
      <c r="S1386" s="24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30.75" customHeight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s="9" t="s">
        <v>8327</v>
      </c>
      <c r="R1387" t="s">
        <v>8328</v>
      </c>
      <c r="S1387" s="24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30.75" customHeight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s="9" t="s">
        <v>8327</v>
      </c>
      <c r="R1388" t="s">
        <v>8328</v>
      </c>
      <c r="S1388" s="24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30.75" customHeight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s="9" t="s">
        <v>8327</v>
      </c>
      <c r="R1389" t="s">
        <v>8328</v>
      </c>
      <c r="S1389" s="24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30.75" customHeight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s="9" t="s">
        <v>8327</v>
      </c>
      <c r="R1390" t="s">
        <v>8328</v>
      </c>
      <c r="S1390" s="24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30.75" customHeight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s="9" t="s">
        <v>8327</v>
      </c>
      <c r="R1391" t="s">
        <v>8328</v>
      </c>
      <c r="S1391" s="24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30.75" customHeight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s="9" t="s">
        <v>8327</v>
      </c>
      <c r="R1392" t="s">
        <v>8328</v>
      </c>
      <c r="S1392" s="24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30.75" customHeight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s="9" t="s">
        <v>8327</v>
      </c>
      <c r="R1393" t="s">
        <v>8328</v>
      </c>
      <c r="S1393" s="24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30.75" customHeight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s="9" t="s">
        <v>8327</v>
      </c>
      <c r="R1394" t="s">
        <v>8328</v>
      </c>
      <c r="S1394" s="24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30.75" customHeight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s="9" t="s">
        <v>8327</v>
      </c>
      <c r="R1395" t="s">
        <v>8328</v>
      </c>
      <c r="S1395" s="24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30.75" customHeight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s="9" t="s">
        <v>8327</v>
      </c>
      <c r="R1396" t="s">
        <v>8328</v>
      </c>
      <c r="S1396" s="24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30.75" customHeight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s="9" t="s">
        <v>8327</v>
      </c>
      <c r="R1397" t="s">
        <v>8328</v>
      </c>
      <c r="S1397" s="24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30.75" customHeight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s="9" t="s">
        <v>8327</v>
      </c>
      <c r="R1398" t="s">
        <v>8328</v>
      </c>
      <c r="S1398" s="24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30.75" customHeight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s="9" t="s">
        <v>8327</v>
      </c>
      <c r="R1399" t="s">
        <v>8328</v>
      </c>
      <c r="S1399" s="24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30.75" customHeight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s="9" t="s">
        <v>8327</v>
      </c>
      <c r="R1400" t="s">
        <v>8328</v>
      </c>
      <c r="S1400" s="24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30.75" customHeight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s="9" t="s">
        <v>8327</v>
      </c>
      <c r="R1401" t="s">
        <v>8328</v>
      </c>
      <c r="S1401" s="24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30.75" customHeight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s="9" t="s">
        <v>8327</v>
      </c>
      <c r="R1402" t="s">
        <v>8328</v>
      </c>
      <c r="S1402" s="24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30.75" customHeight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s="9" t="s">
        <v>8327</v>
      </c>
      <c r="R1403" t="s">
        <v>8328</v>
      </c>
      <c r="S1403" s="24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30.75" customHeight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s="9" t="s">
        <v>8327</v>
      </c>
      <c r="R1404" t="s">
        <v>8328</v>
      </c>
      <c r="S1404" s="24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30.75" customHeight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s="9" t="s">
        <v>8327</v>
      </c>
      <c r="R1405" t="s">
        <v>8328</v>
      </c>
      <c r="S1405" s="24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30.75" customHeight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s="9" t="s">
        <v>8324</v>
      </c>
      <c r="R1406" t="s">
        <v>8343</v>
      </c>
      <c r="S1406" s="24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30.75" customHeight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s="9" t="s">
        <v>8324</v>
      </c>
      <c r="R1407" t="s">
        <v>8343</v>
      </c>
      <c r="S1407" s="24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30.75" customHeight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s="9" t="s">
        <v>8324</v>
      </c>
      <c r="R1408" t="s">
        <v>8343</v>
      </c>
      <c r="S1408" s="24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30.75" customHeight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s="9" t="s">
        <v>8324</v>
      </c>
      <c r="R1409" t="s">
        <v>8343</v>
      </c>
      <c r="S1409" s="24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30.75" customHeight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05"/>
        <v>7</v>
      </c>
      <c r="P1410">
        <f t="shared" si="106"/>
        <v>12</v>
      </c>
      <c r="Q1410" s="9" t="s">
        <v>8324</v>
      </c>
      <c r="R1410" t="s">
        <v>8343</v>
      </c>
      <c r="S1410" s="24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30.75" customHeight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10">ROUND(E1411/D1411*100,0)</f>
        <v>0</v>
      </c>
      <c r="P1411" t="str">
        <f t="shared" ref="P1411:P1474" si="111">IFERROR(ROUND(E1411/L1411,2), "NA")</f>
        <v>NA</v>
      </c>
      <c r="Q1411" s="9" t="s">
        <v>8324</v>
      </c>
      <c r="R1411" t="s">
        <v>8343</v>
      </c>
      <c r="S1411" s="24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0.75" customHeight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s="9" t="s">
        <v>8324</v>
      </c>
      <c r="R1412" t="s">
        <v>8343</v>
      </c>
      <c r="S1412" s="24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ht="30.75" customHeight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s="9" t="s">
        <v>8324</v>
      </c>
      <c r="R1413" t="s">
        <v>8343</v>
      </c>
      <c r="S1413" s="24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30.75" customHeight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s="9" t="s">
        <v>8324</v>
      </c>
      <c r="R1414" t="s">
        <v>8343</v>
      </c>
      <c r="S1414" s="24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30.75" customHeight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s="9" t="s">
        <v>8324</v>
      </c>
      <c r="R1415" t="s">
        <v>8343</v>
      </c>
      <c r="S1415" s="24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30.75" customHeight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s="9" t="s">
        <v>8324</v>
      </c>
      <c r="R1416" t="s">
        <v>8343</v>
      </c>
      <c r="S1416" s="24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30.75" customHeight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s="9" t="s">
        <v>8324</v>
      </c>
      <c r="R1417" t="s">
        <v>8343</v>
      </c>
      <c r="S1417" s="24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30.75" customHeight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 t="str">
        <f t="shared" si="111"/>
        <v>NA</v>
      </c>
      <c r="Q1418" s="9" t="s">
        <v>8324</v>
      </c>
      <c r="R1418" t="s">
        <v>8343</v>
      </c>
      <c r="S1418" s="24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30.75" customHeight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s="9" t="s">
        <v>8324</v>
      </c>
      <c r="R1419" t="s">
        <v>8343</v>
      </c>
      <c r="S1419" s="24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30.75" customHeight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s="9" t="s">
        <v>8324</v>
      </c>
      <c r="R1420" t="s">
        <v>8343</v>
      </c>
      <c r="S1420" s="24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30.75" customHeight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s="9" t="s">
        <v>8324</v>
      </c>
      <c r="R1421" t="s">
        <v>8343</v>
      </c>
      <c r="S1421" s="24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30.75" customHeight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s="9" t="s">
        <v>8324</v>
      </c>
      <c r="R1422" t="s">
        <v>8343</v>
      </c>
      <c r="S1422" s="24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30.75" customHeight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s="9" t="s">
        <v>8324</v>
      </c>
      <c r="R1423" t="s">
        <v>8343</v>
      </c>
      <c r="S1423" s="24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30.75" customHeight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s="9" t="s">
        <v>8324</v>
      </c>
      <c r="R1424" t="s">
        <v>8343</v>
      </c>
      <c r="S1424" s="24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30.75" customHeight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s="9" t="s">
        <v>8324</v>
      </c>
      <c r="R1425" t="s">
        <v>8343</v>
      </c>
      <c r="S1425" s="24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30.75" customHeight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s="9" t="s">
        <v>8324</v>
      </c>
      <c r="R1426" t="s">
        <v>8343</v>
      </c>
      <c r="S1426" s="24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30.75" customHeight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 t="str">
        <f t="shared" si="111"/>
        <v>NA</v>
      </c>
      <c r="Q1427" s="9" t="s">
        <v>8324</v>
      </c>
      <c r="R1427" t="s">
        <v>8343</v>
      </c>
      <c r="S1427" s="24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30.75" customHeight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 t="str">
        <f t="shared" si="111"/>
        <v>NA</v>
      </c>
      <c r="Q1428" s="9" t="s">
        <v>8324</v>
      </c>
      <c r="R1428" t="s">
        <v>8343</v>
      </c>
      <c r="S1428" s="24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30.75" customHeight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s="9" t="s">
        <v>8324</v>
      </c>
      <c r="R1429" t="s">
        <v>8343</v>
      </c>
      <c r="S1429" s="24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30.75" customHeight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s="9" t="s">
        <v>8324</v>
      </c>
      <c r="R1430" t="s">
        <v>8343</v>
      </c>
      <c r="S1430" s="24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30.75" customHeight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 t="str">
        <f t="shared" si="111"/>
        <v>NA</v>
      </c>
      <c r="Q1431" s="9" t="s">
        <v>8324</v>
      </c>
      <c r="R1431" t="s">
        <v>8343</v>
      </c>
      <c r="S1431" s="24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30.75" customHeight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s="9" t="s">
        <v>8324</v>
      </c>
      <c r="R1432" t="s">
        <v>8343</v>
      </c>
      <c r="S1432" s="24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30.75" customHeight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s="9" t="s">
        <v>8324</v>
      </c>
      <c r="R1433" t="s">
        <v>8343</v>
      </c>
      <c r="S1433" s="24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30.75" customHeight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 t="str">
        <f t="shared" si="111"/>
        <v>NA</v>
      </c>
      <c r="Q1434" s="9" t="s">
        <v>8324</v>
      </c>
      <c r="R1434" t="s">
        <v>8343</v>
      </c>
      <c r="S1434" s="24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30.75" customHeight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s="9" t="s">
        <v>8324</v>
      </c>
      <c r="R1435" t="s">
        <v>8343</v>
      </c>
      <c r="S1435" s="24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30.75" customHeight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s="9" t="s">
        <v>8324</v>
      </c>
      <c r="R1436" t="s">
        <v>8343</v>
      </c>
      <c r="S1436" s="24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30.75" customHeight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s="9" t="s">
        <v>8324</v>
      </c>
      <c r="R1437" t="s">
        <v>8343</v>
      </c>
      <c r="S1437" s="24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30.75" customHeight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s="9" t="s">
        <v>8324</v>
      </c>
      <c r="R1438" t="s">
        <v>8343</v>
      </c>
      <c r="S1438" s="24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30.75" customHeight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s="9" t="s">
        <v>8324</v>
      </c>
      <c r="R1439" t="s">
        <v>8343</v>
      </c>
      <c r="S1439" s="24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30.75" customHeight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s="9" t="s">
        <v>8324</v>
      </c>
      <c r="R1440" t="s">
        <v>8343</v>
      </c>
      <c r="S1440" s="24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30.75" customHeight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s="9" t="s">
        <v>8324</v>
      </c>
      <c r="R1441" t="s">
        <v>8343</v>
      </c>
      <c r="S1441" s="24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30.75" customHeight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s="9" t="s">
        <v>8324</v>
      </c>
      <c r="R1442" t="s">
        <v>8343</v>
      </c>
      <c r="S1442" s="24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30.75" customHeight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s="9" t="s">
        <v>8324</v>
      </c>
      <c r="R1443" t="s">
        <v>8343</v>
      </c>
      <c r="S1443" s="24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30.75" customHeight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 t="str">
        <f t="shared" si="111"/>
        <v>NA</v>
      </c>
      <c r="Q1444" s="9" t="s">
        <v>8324</v>
      </c>
      <c r="R1444" t="s">
        <v>8343</v>
      </c>
      <c r="S1444" s="24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30.75" customHeight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 t="str">
        <f t="shared" si="111"/>
        <v>NA</v>
      </c>
      <c r="Q1445" s="9" t="s">
        <v>8324</v>
      </c>
      <c r="R1445" t="s">
        <v>8343</v>
      </c>
      <c r="S1445" s="24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30.75" customHeight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 t="str">
        <f t="shared" si="111"/>
        <v>NA</v>
      </c>
      <c r="Q1446" s="9" t="s">
        <v>8324</v>
      </c>
      <c r="R1446" t="s">
        <v>8343</v>
      </c>
      <c r="S1446" s="24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30.75" customHeight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 t="str">
        <f t="shared" si="111"/>
        <v>NA</v>
      </c>
      <c r="Q1447" s="9" t="s">
        <v>8324</v>
      </c>
      <c r="R1447" t="s">
        <v>8343</v>
      </c>
      <c r="S1447" s="24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30.75" customHeight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 t="str">
        <f t="shared" si="111"/>
        <v>NA</v>
      </c>
      <c r="Q1448" s="9" t="s">
        <v>8324</v>
      </c>
      <c r="R1448" t="s">
        <v>8343</v>
      </c>
      <c r="S1448" s="24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30.75" customHeight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s="9" t="s">
        <v>8324</v>
      </c>
      <c r="R1449" t="s">
        <v>8343</v>
      </c>
      <c r="S1449" s="24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30.75" customHeight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 t="str">
        <f t="shared" si="111"/>
        <v>NA</v>
      </c>
      <c r="Q1450" s="9" t="s">
        <v>8324</v>
      </c>
      <c r="R1450" t="s">
        <v>8343</v>
      </c>
      <c r="S1450" s="24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30.75" customHeight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 t="str">
        <f t="shared" si="111"/>
        <v>NA</v>
      </c>
      <c r="Q1451" s="9" t="s">
        <v>8324</v>
      </c>
      <c r="R1451" t="s">
        <v>8343</v>
      </c>
      <c r="S1451" s="24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30.75" customHeight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s="9" t="s">
        <v>8324</v>
      </c>
      <c r="R1452" t="s">
        <v>8343</v>
      </c>
      <c r="S1452" s="24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30.75" customHeight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s="9" t="s">
        <v>8324</v>
      </c>
      <c r="R1453" t="s">
        <v>8343</v>
      </c>
      <c r="S1453" s="24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30.75" customHeight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 t="str">
        <f t="shared" si="111"/>
        <v>NA</v>
      </c>
      <c r="Q1454" s="9" t="s">
        <v>8324</v>
      </c>
      <c r="R1454" t="s">
        <v>8343</v>
      </c>
      <c r="S1454" s="24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30.75" customHeight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 t="str">
        <f t="shared" si="111"/>
        <v>NA</v>
      </c>
      <c r="Q1455" s="9" t="s">
        <v>8324</v>
      </c>
      <c r="R1455" t="s">
        <v>8343</v>
      </c>
      <c r="S1455" s="24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30.75" customHeight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s="9" t="s">
        <v>8324</v>
      </c>
      <c r="R1456" t="s">
        <v>8343</v>
      </c>
      <c r="S1456" s="24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30.75" customHeight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s="9" t="s">
        <v>8324</v>
      </c>
      <c r="R1457" t="s">
        <v>8343</v>
      </c>
      <c r="S1457" s="24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30.75" customHeight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s="9" t="s">
        <v>8324</v>
      </c>
      <c r="R1458" t="s">
        <v>8343</v>
      </c>
      <c r="S1458" s="24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30.75" customHeight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 t="str">
        <f t="shared" si="111"/>
        <v>NA</v>
      </c>
      <c r="Q1459" s="9" t="s">
        <v>8324</v>
      </c>
      <c r="R1459" t="s">
        <v>8343</v>
      </c>
      <c r="S1459" s="24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30.75" customHeight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 t="str">
        <f t="shared" si="111"/>
        <v>NA</v>
      </c>
      <c r="Q1460" s="9" t="s">
        <v>8324</v>
      </c>
      <c r="R1460" t="s">
        <v>8343</v>
      </c>
      <c r="S1460" s="24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30.75" customHeight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 t="str">
        <f t="shared" si="111"/>
        <v>NA</v>
      </c>
      <c r="Q1461" s="9" t="s">
        <v>8324</v>
      </c>
      <c r="R1461" t="s">
        <v>8343</v>
      </c>
      <c r="S1461" s="24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30.75" customHeight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 t="str">
        <f t="shared" si="111"/>
        <v>NA</v>
      </c>
      <c r="Q1462" s="9" t="s">
        <v>8324</v>
      </c>
      <c r="R1462" t="s">
        <v>8343</v>
      </c>
      <c r="S1462" s="24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30.75" customHeight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s="9" t="s">
        <v>8324</v>
      </c>
      <c r="R1463" t="s">
        <v>8344</v>
      </c>
      <c r="S1463" s="24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30.75" customHeight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s="9" t="s">
        <v>8324</v>
      </c>
      <c r="R1464" t="s">
        <v>8344</v>
      </c>
      <c r="S1464" s="24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30.75" customHeight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s="9" t="s">
        <v>8324</v>
      </c>
      <c r="R1465" t="s">
        <v>8344</v>
      </c>
      <c r="S1465" s="24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ht="30.75" customHeight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s="9" t="s">
        <v>8324</v>
      </c>
      <c r="R1466" t="s">
        <v>8344</v>
      </c>
      <c r="S1466" s="24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30.75" customHeight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s="9" t="s">
        <v>8324</v>
      </c>
      <c r="R1467" t="s">
        <v>8344</v>
      </c>
      <c r="S1467" s="24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30.75" customHeight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s="9" t="s">
        <v>8324</v>
      </c>
      <c r="R1468" t="s">
        <v>8344</v>
      </c>
      <c r="S1468" s="24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30.75" customHeight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s="9" t="s">
        <v>8324</v>
      </c>
      <c r="R1469" t="s">
        <v>8344</v>
      </c>
      <c r="S1469" s="24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30.75" customHeight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s="9" t="s">
        <v>8324</v>
      </c>
      <c r="R1470" t="s">
        <v>8344</v>
      </c>
      <c r="S1470" s="24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30.75" customHeight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s="9" t="s">
        <v>8324</v>
      </c>
      <c r="R1471" t="s">
        <v>8344</v>
      </c>
      <c r="S1471" s="24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30.75" customHeight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s="9" t="s">
        <v>8324</v>
      </c>
      <c r="R1472" t="s">
        <v>8344</v>
      </c>
      <c r="S1472" s="24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30.75" customHeight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s="9" t="s">
        <v>8324</v>
      </c>
      <c r="R1473" t="s">
        <v>8344</v>
      </c>
      <c r="S1473" s="24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30.75" customHeight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10"/>
        <v>139</v>
      </c>
      <c r="P1474">
        <f t="shared" si="111"/>
        <v>103.2</v>
      </c>
      <c r="Q1474" s="9" t="s">
        <v>8324</v>
      </c>
      <c r="R1474" t="s">
        <v>8344</v>
      </c>
      <c r="S1474" s="24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ht="30.75" customHeight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15">ROUND(E1475/D1475*100,0)</f>
        <v>121</v>
      </c>
      <c r="P1475">
        <f t="shared" ref="P1475:P1538" si="116">IFERROR(ROUND(E1475/L1475,2), "NA")</f>
        <v>38.46</v>
      </c>
      <c r="Q1475" s="9" t="s">
        <v>8324</v>
      </c>
      <c r="R1475" t="s">
        <v>8344</v>
      </c>
      <c r="S1475" s="24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.75" customHeight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s="9" t="s">
        <v>8324</v>
      </c>
      <c r="R1476" t="s">
        <v>8344</v>
      </c>
      <c r="S1476" s="24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ht="30.75" customHeight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s="9" t="s">
        <v>8324</v>
      </c>
      <c r="R1477" t="s">
        <v>8344</v>
      </c>
      <c r="S1477" s="24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30.75" customHeight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s="9" t="s">
        <v>8324</v>
      </c>
      <c r="R1478" t="s">
        <v>8344</v>
      </c>
      <c r="S1478" s="24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30.75" customHeight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s="9" t="s">
        <v>8324</v>
      </c>
      <c r="R1479" t="s">
        <v>8344</v>
      </c>
      <c r="S1479" s="24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30.75" customHeight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s="9" t="s">
        <v>8324</v>
      </c>
      <c r="R1480" t="s">
        <v>8344</v>
      </c>
      <c r="S1480" s="24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30.75" customHeight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s="9" t="s">
        <v>8324</v>
      </c>
      <c r="R1481" t="s">
        <v>8344</v>
      </c>
      <c r="S1481" s="24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30.75" customHeight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s="9" t="s">
        <v>8324</v>
      </c>
      <c r="R1482" t="s">
        <v>8344</v>
      </c>
      <c r="S1482" s="24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30.75" customHeight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s="9" t="s">
        <v>8324</v>
      </c>
      <c r="R1483" t="s">
        <v>8326</v>
      </c>
      <c r="S1483" s="24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30.75" customHeight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s="9" t="s">
        <v>8324</v>
      </c>
      <c r="R1484" t="s">
        <v>8326</v>
      </c>
      <c r="S1484" s="24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30.75" customHeight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s="9" t="s">
        <v>8324</v>
      </c>
      <c r="R1485" t="s">
        <v>8326</v>
      </c>
      <c r="S1485" s="24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ht="30.75" customHeight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 t="str">
        <f t="shared" si="116"/>
        <v>NA</v>
      </c>
      <c r="Q1486" s="9" t="s">
        <v>8324</v>
      </c>
      <c r="R1486" t="s">
        <v>8326</v>
      </c>
      <c r="S1486" s="24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30.75" customHeight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s="9" t="s">
        <v>8324</v>
      </c>
      <c r="R1487" t="s">
        <v>8326</v>
      </c>
      <c r="S1487" s="24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30.75" customHeight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s="9" t="s">
        <v>8324</v>
      </c>
      <c r="R1488" t="s">
        <v>8326</v>
      </c>
      <c r="S1488" s="24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30.75" customHeight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 t="str">
        <f t="shared" si="116"/>
        <v>NA</v>
      </c>
      <c r="Q1489" s="9" t="s">
        <v>8324</v>
      </c>
      <c r="R1489" t="s">
        <v>8326</v>
      </c>
      <c r="S1489" s="24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30.75" customHeight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s="9" t="s">
        <v>8324</v>
      </c>
      <c r="R1490" t="s">
        <v>8326</v>
      </c>
      <c r="S1490" s="24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30.75" customHeight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 t="str">
        <f t="shared" si="116"/>
        <v>NA</v>
      </c>
      <c r="Q1491" s="9" t="s">
        <v>8324</v>
      </c>
      <c r="R1491" t="s">
        <v>8326</v>
      </c>
      <c r="S1491" s="24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30.75" customHeight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s="9" t="s">
        <v>8324</v>
      </c>
      <c r="R1492" t="s">
        <v>8326</v>
      </c>
      <c r="S1492" s="24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30.75" customHeight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s="9" t="s">
        <v>8324</v>
      </c>
      <c r="R1493" t="s">
        <v>8326</v>
      </c>
      <c r="S1493" s="24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30.75" customHeight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s="9" t="s">
        <v>8324</v>
      </c>
      <c r="R1494" t="s">
        <v>8326</v>
      </c>
      <c r="S1494" s="24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30.75" customHeight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 t="str">
        <f t="shared" si="116"/>
        <v>NA</v>
      </c>
      <c r="Q1495" s="9" t="s">
        <v>8324</v>
      </c>
      <c r="R1495" t="s">
        <v>8326</v>
      </c>
      <c r="S1495" s="24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30.75" customHeight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s="9" t="s">
        <v>8324</v>
      </c>
      <c r="R1496" t="s">
        <v>8326</v>
      </c>
      <c r="S1496" s="24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30.75" customHeight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 t="str">
        <f t="shared" si="116"/>
        <v>NA</v>
      </c>
      <c r="Q1497" s="9" t="s">
        <v>8324</v>
      </c>
      <c r="R1497" t="s">
        <v>8326</v>
      </c>
      <c r="S1497" s="24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30.75" customHeight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 t="str">
        <f t="shared" si="116"/>
        <v>NA</v>
      </c>
      <c r="Q1498" s="9" t="s">
        <v>8324</v>
      </c>
      <c r="R1498" t="s">
        <v>8326</v>
      </c>
      <c r="S1498" s="24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30.75" customHeight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s="9" t="s">
        <v>8324</v>
      </c>
      <c r="R1499" t="s">
        <v>8326</v>
      </c>
      <c r="S1499" s="24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30.75" customHeight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s="9" t="s">
        <v>8324</v>
      </c>
      <c r="R1500" t="s">
        <v>8326</v>
      </c>
      <c r="S1500" s="24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30.75" customHeight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s="9" t="s">
        <v>8324</v>
      </c>
      <c r="R1501" t="s">
        <v>8326</v>
      </c>
      <c r="S1501" s="24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30.75" customHeight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s="9" t="s">
        <v>8324</v>
      </c>
      <c r="R1502" t="s">
        <v>8326</v>
      </c>
      <c r="S1502" s="24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30.75" customHeight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s="9" t="s">
        <v>8340</v>
      </c>
      <c r="R1503" t="s">
        <v>8341</v>
      </c>
      <c r="S1503" s="24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30.75" customHeight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s="9" t="s">
        <v>8340</v>
      </c>
      <c r="R1504" t="s">
        <v>8341</v>
      </c>
      <c r="S1504" s="24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30.75" customHeight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s="9" t="s">
        <v>8340</v>
      </c>
      <c r="R1505" t="s">
        <v>8341</v>
      </c>
      <c r="S1505" s="24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30.75" customHeight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s="9" t="s">
        <v>8340</v>
      </c>
      <c r="R1506" t="s">
        <v>8341</v>
      </c>
      <c r="S1506" s="24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30.75" customHeight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s="9" t="s">
        <v>8340</v>
      </c>
      <c r="R1507" t="s">
        <v>8341</v>
      </c>
      <c r="S1507" s="24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30.75" customHeight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s="9" t="s">
        <v>8340</v>
      </c>
      <c r="R1508" t="s">
        <v>8341</v>
      </c>
      <c r="S1508" s="24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30.75" customHeight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s="9" t="s">
        <v>8340</v>
      </c>
      <c r="R1509" t="s">
        <v>8341</v>
      </c>
      <c r="S1509" s="24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30.75" customHeight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s="9" t="s">
        <v>8340</v>
      </c>
      <c r="R1510" t="s">
        <v>8341</v>
      </c>
      <c r="S1510" s="24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30.75" customHeight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s="9" t="s">
        <v>8340</v>
      </c>
      <c r="R1511" t="s">
        <v>8341</v>
      </c>
      <c r="S1511" s="24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30.75" customHeight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s="9" t="s">
        <v>8340</v>
      </c>
      <c r="R1512" t="s">
        <v>8341</v>
      </c>
      <c r="S1512" s="24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30.75" customHeight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s="9" t="s">
        <v>8340</v>
      </c>
      <c r="R1513" t="s">
        <v>8341</v>
      </c>
      <c r="S1513" s="24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30.75" customHeight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s="9" t="s">
        <v>8340</v>
      </c>
      <c r="R1514" t="s">
        <v>8341</v>
      </c>
      <c r="S1514" s="24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30.75" customHeight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s="9" t="s">
        <v>8340</v>
      </c>
      <c r="R1515" t="s">
        <v>8341</v>
      </c>
      <c r="S1515" s="24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30.75" customHeight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s="9" t="s">
        <v>8340</v>
      </c>
      <c r="R1516" t="s">
        <v>8341</v>
      </c>
      <c r="S1516" s="24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30.75" customHeight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s="9" t="s">
        <v>8340</v>
      </c>
      <c r="R1517" t="s">
        <v>8341</v>
      </c>
      <c r="S1517" s="24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30.75" customHeight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s="9" t="s">
        <v>8340</v>
      </c>
      <c r="R1518" t="s">
        <v>8341</v>
      </c>
      <c r="S1518" s="24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30.75" customHeight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s="9" t="s">
        <v>8340</v>
      </c>
      <c r="R1519" t="s">
        <v>8341</v>
      </c>
      <c r="S1519" s="24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30.75" customHeight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s="9" t="s">
        <v>8340</v>
      </c>
      <c r="R1520" t="s">
        <v>8341</v>
      </c>
      <c r="S1520" s="24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30.75" customHeight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s="9" t="s">
        <v>8340</v>
      </c>
      <c r="R1521" t="s">
        <v>8341</v>
      </c>
      <c r="S1521" s="24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30.75" customHeight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s="9" t="s">
        <v>8340</v>
      </c>
      <c r="R1522" t="s">
        <v>8341</v>
      </c>
      <c r="S1522" s="24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30.75" customHeight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s="9" t="s">
        <v>8340</v>
      </c>
      <c r="R1523" t="s">
        <v>8341</v>
      </c>
      <c r="S1523" s="24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30.75" customHeight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s="9" t="s">
        <v>8340</v>
      </c>
      <c r="R1524" t="s">
        <v>8341</v>
      </c>
      <c r="S1524" s="24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30.75" customHeight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s="9" t="s">
        <v>8340</v>
      </c>
      <c r="R1525" t="s">
        <v>8341</v>
      </c>
      <c r="S1525" s="24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30.75" customHeight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s="9" t="s">
        <v>8340</v>
      </c>
      <c r="R1526" t="s">
        <v>8341</v>
      </c>
      <c r="S1526" s="24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30.75" customHeight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s="9" t="s">
        <v>8340</v>
      </c>
      <c r="R1527" t="s">
        <v>8341</v>
      </c>
      <c r="S1527" s="24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30.75" customHeight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s="9" t="s">
        <v>8340</v>
      </c>
      <c r="R1528" t="s">
        <v>8341</v>
      </c>
      <c r="S1528" s="24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30.75" customHeight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s="9" t="s">
        <v>8340</v>
      </c>
      <c r="R1529" t="s">
        <v>8341</v>
      </c>
      <c r="S1529" s="24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30.75" customHeight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s="9" t="s">
        <v>8340</v>
      </c>
      <c r="R1530" t="s">
        <v>8341</v>
      </c>
      <c r="S1530" s="24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30.75" customHeight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s="9" t="s">
        <v>8340</v>
      </c>
      <c r="R1531" t="s">
        <v>8341</v>
      </c>
      <c r="S1531" s="24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30.75" customHeight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s="9" t="s">
        <v>8340</v>
      </c>
      <c r="R1532" t="s">
        <v>8341</v>
      </c>
      <c r="S1532" s="24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30.75" customHeight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s="9" t="s">
        <v>8340</v>
      </c>
      <c r="R1533" t="s">
        <v>8341</v>
      </c>
      <c r="S1533" s="24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30.75" customHeight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s="9" t="s">
        <v>8340</v>
      </c>
      <c r="R1534" t="s">
        <v>8341</v>
      </c>
      <c r="S1534" s="24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30.75" customHeight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s="9" t="s">
        <v>8340</v>
      </c>
      <c r="R1535" t="s">
        <v>8341</v>
      </c>
      <c r="S1535" s="24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30.75" customHeight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s="9" t="s">
        <v>8340</v>
      </c>
      <c r="R1536" t="s">
        <v>8341</v>
      </c>
      <c r="S1536" s="24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30.75" customHeight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s="9" t="s">
        <v>8340</v>
      </c>
      <c r="R1537" t="s">
        <v>8341</v>
      </c>
      <c r="S1537" s="24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30.75" customHeight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15"/>
        <v>250</v>
      </c>
      <c r="P1538">
        <f t="shared" si="116"/>
        <v>66.02</v>
      </c>
      <c r="Q1538" s="9" t="s">
        <v>8340</v>
      </c>
      <c r="R1538" t="s">
        <v>8341</v>
      </c>
      <c r="S1538" s="24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30.75" customHeight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20">ROUND(E1539/D1539*100,0)</f>
        <v>180</v>
      </c>
      <c r="P1539">
        <f t="shared" ref="P1539:P1602" si="121">IFERROR(ROUND(E1539/L1539,2), "NA")</f>
        <v>96.38</v>
      </c>
      <c r="Q1539" s="9" t="s">
        <v>8340</v>
      </c>
      <c r="R1539" t="s">
        <v>8341</v>
      </c>
      <c r="S1539" s="24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.75" customHeight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s="9" t="s">
        <v>8340</v>
      </c>
      <c r="R1540" t="s">
        <v>8341</v>
      </c>
      <c r="S1540" s="24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ht="30.75" customHeight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s="9" t="s">
        <v>8340</v>
      </c>
      <c r="R1541" t="s">
        <v>8341</v>
      </c>
      <c r="S1541" s="24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30.75" customHeight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s="9" t="s">
        <v>8340</v>
      </c>
      <c r="R1542" t="s">
        <v>8341</v>
      </c>
      <c r="S1542" s="24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30.75" customHeight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s="9" t="s">
        <v>8340</v>
      </c>
      <c r="R1543" t="s">
        <v>8345</v>
      </c>
      <c r="S1543" s="24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30.75" customHeight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s="9" t="s">
        <v>8340</v>
      </c>
      <c r="R1544" t="s">
        <v>8345</v>
      </c>
      <c r="S1544" s="24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30.75" customHeight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s="9" t="s">
        <v>8340</v>
      </c>
      <c r="R1545" t="s">
        <v>8345</v>
      </c>
      <c r="S1545" s="24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30.75" customHeight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 t="str">
        <f t="shared" si="121"/>
        <v>NA</v>
      </c>
      <c r="Q1546" s="9" t="s">
        <v>8340</v>
      </c>
      <c r="R1546" t="s">
        <v>8345</v>
      </c>
      <c r="S1546" s="24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30.75" customHeight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s="9" t="s">
        <v>8340</v>
      </c>
      <c r="R1547" t="s">
        <v>8345</v>
      </c>
      <c r="S1547" s="24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30.75" customHeight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s="9" t="s">
        <v>8340</v>
      </c>
      <c r="R1548" t="s">
        <v>8345</v>
      </c>
      <c r="S1548" s="24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30.75" customHeight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 t="str">
        <f t="shared" si="121"/>
        <v>NA</v>
      </c>
      <c r="Q1549" s="9" t="s">
        <v>8340</v>
      </c>
      <c r="R1549" t="s">
        <v>8345</v>
      </c>
      <c r="S1549" s="24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30.75" customHeight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s="9" t="s">
        <v>8340</v>
      </c>
      <c r="R1550" t="s">
        <v>8345</v>
      </c>
      <c r="S1550" s="24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30.75" customHeight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s="9" t="s">
        <v>8340</v>
      </c>
      <c r="R1551" t="s">
        <v>8345</v>
      </c>
      <c r="S1551" s="24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30.75" customHeight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s="9" t="s">
        <v>8340</v>
      </c>
      <c r="R1552" t="s">
        <v>8345</v>
      </c>
      <c r="S1552" s="24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30.75" customHeight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 t="str">
        <f t="shared" si="121"/>
        <v>NA</v>
      </c>
      <c r="Q1553" s="9" t="s">
        <v>8340</v>
      </c>
      <c r="R1553" t="s">
        <v>8345</v>
      </c>
      <c r="S1553" s="24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30.75" customHeight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s="9" t="s">
        <v>8340</v>
      </c>
      <c r="R1554" t="s">
        <v>8345</v>
      </c>
      <c r="S1554" s="24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30.75" customHeight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 t="str">
        <f t="shared" si="121"/>
        <v>NA</v>
      </c>
      <c r="Q1555" s="9" t="s">
        <v>8340</v>
      </c>
      <c r="R1555" t="s">
        <v>8345</v>
      </c>
      <c r="S1555" s="24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30.75" customHeight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 t="str">
        <f t="shared" si="121"/>
        <v>NA</v>
      </c>
      <c r="Q1556" s="9" t="s">
        <v>8340</v>
      </c>
      <c r="R1556" t="s">
        <v>8345</v>
      </c>
      <c r="S1556" s="24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30.75" customHeight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 t="str">
        <f t="shared" si="121"/>
        <v>NA</v>
      </c>
      <c r="Q1557" s="9" t="s">
        <v>8340</v>
      </c>
      <c r="R1557" t="s">
        <v>8345</v>
      </c>
      <c r="S1557" s="24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30.75" customHeight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s="9" t="s">
        <v>8340</v>
      </c>
      <c r="R1558" t="s">
        <v>8345</v>
      </c>
      <c r="S1558" s="24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30.75" customHeight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s="9" t="s">
        <v>8340</v>
      </c>
      <c r="R1559" t="s">
        <v>8345</v>
      </c>
      <c r="S1559" s="24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30.75" customHeight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s="9" t="s">
        <v>8340</v>
      </c>
      <c r="R1560" t="s">
        <v>8345</v>
      </c>
      <c r="S1560" s="24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30.75" customHeight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s="9" t="s">
        <v>8340</v>
      </c>
      <c r="R1561" t="s">
        <v>8345</v>
      </c>
      <c r="S1561" s="24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30.75" customHeight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s="9" t="s">
        <v>8340</v>
      </c>
      <c r="R1562" t="s">
        <v>8345</v>
      </c>
      <c r="S1562" s="24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30.75" customHeight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s="9" t="s">
        <v>8324</v>
      </c>
      <c r="R1563" t="s">
        <v>8346</v>
      </c>
      <c r="S1563" s="24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30.75" customHeight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 t="str">
        <f t="shared" si="121"/>
        <v>NA</v>
      </c>
      <c r="Q1564" s="9" t="s">
        <v>8324</v>
      </c>
      <c r="R1564" t="s">
        <v>8346</v>
      </c>
      <c r="S1564" s="24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30.75" customHeight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s="9" t="s">
        <v>8324</v>
      </c>
      <c r="R1565" t="s">
        <v>8346</v>
      </c>
      <c r="S1565" s="24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30.75" customHeight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s="9" t="s">
        <v>8324</v>
      </c>
      <c r="R1566" t="s">
        <v>8346</v>
      </c>
      <c r="S1566" s="24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30.75" customHeight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s="9" t="s">
        <v>8324</v>
      </c>
      <c r="R1567" t="s">
        <v>8346</v>
      </c>
      <c r="S1567" s="24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30.75" customHeight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s="9" t="s">
        <v>8324</v>
      </c>
      <c r="R1568" t="s">
        <v>8346</v>
      </c>
      <c r="S1568" s="24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30.75" customHeight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s="9" t="s">
        <v>8324</v>
      </c>
      <c r="R1569" t="s">
        <v>8346</v>
      </c>
      <c r="S1569" s="24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30.75" customHeight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s="9" t="s">
        <v>8324</v>
      </c>
      <c r="R1570" t="s">
        <v>8346</v>
      </c>
      <c r="S1570" s="24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ht="30.75" customHeight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 t="str">
        <f t="shared" si="121"/>
        <v>NA</v>
      </c>
      <c r="Q1571" s="9" t="s">
        <v>8324</v>
      </c>
      <c r="R1571" t="s">
        <v>8346</v>
      </c>
      <c r="S1571" s="24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30.75" customHeight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s="9" t="s">
        <v>8324</v>
      </c>
      <c r="R1572" t="s">
        <v>8346</v>
      </c>
      <c r="S1572" s="24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30.75" customHeight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s="9" t="s">
        <v>8324</v>
      </c>
      <c r="R1573" t="s">
        <v>8346</v>
      </c>
      <c r="S1573" s="24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30.75" customHeight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s="9" t="s">
        <v>8324</v>
      </c>
      <c r="R1574" t="s">
        <v>8346</v>
      </c>
      <c r="S1574" s="24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30.75" customHeight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s="9" t="s">
        <v>8324</v>
      </c>
      <c r="R1575" t="s">
        <v>8346</v>
      </c>
      <c r="S1575" s="24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30.75" customHeight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s="9" t="s">
        <v>8324</v>
      </c>
      <c r="R1576" t="s">
        <v>8346</v>
      </c>
      <c r="S1576" s="24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30.75" customHeight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s="9" t="s">
        <v>8324</v>
      </c>
      <c r="R1577" t="s">
        <v>8346</v>
      </c>
      <c r="S1577" s="24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30.75" customHeight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s="9" t="s">
        <v>8324</v>
      </c>
      <c r="R1578" t="s">
        <v>8346</v>
      </c>
      <c r="S1578" s="24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30.75" customHeight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s="9" t="s">
        <v>8324</v>
      </c>
      <c r="R1579" t="s">
        <v>8346</v>
      </c>
      <c r="S1579" s="24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30.75" customHeight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s="9" t="s">
        <v>8324</v>
      </c>
      <c r="R1580" t="s">
        <v>8346</v>
      </c>
      <c r="S1580" s="24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30.75" customHeight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s="9" t="s">
        <v>8324</v>
      </c>
      <c r="R1581" t="s">
        <v>8346</v>
      </c>
      <c r="S1581" s="24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30.75" customHeight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 t="str">
        <f t="shared" si="121"/>
        <v>NA</v>
      </c>
      <c r="Q1582" s="9" t="s">
        <v>8324</v>
      </c>
      <c r="R1582" t="s">
        <v>8346</v>
      </c>
      <c r="S1582" s="24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30.75" customHeight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s="9" t="s">
        <v>8340</v>
      </c>
      <c r="R1583" t="s">
        <v>8347</v>
      </c>
      <c r="S1583" s="24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.75" customHeight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s="9" t="s">
        <v>8340</v>
      </c>
      <c r="R1584" t="s">
        <v>8347</v>
      </c>
      <c r="S1584" s="24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30.75" customHeight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s="9" t="s">
        <v>8340</v>
      </c>
      <c r="R1585" t="s">
        <v>8347</v>
      </c>
      <c r="S1585" s="24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30.75" customHeight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 t="str">
        <f t="shared" si="121"/>
        <v>NA</v>
      </c>
      <c r="Q1586" s="9" t="s">
        <v>8340</v>
      </c>
      <c r="R1586" t="s">
        <v>8347</v>
      </c>
      <c r="S1586" s="24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30.75" customHeight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s="9" t="s">
        <v>8340</v>
      </c>
      <c r="R1587" t="s">
        <v>8347</v>
      </c>
      <c r="S1587" s="24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.75" customHeight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 t="str">
        <f t="shared" si="121"/>
        <v>NA</v>
      </c>
      <c r="Q1588" s="9" t="s">
        <v>8340</v>
      </c>
      <c r="R1588" t="s">
        <v>8347</v>
      </c>
      <c r="S1588" s="24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30.75" customHeight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s="9" t="s">
        <v>8340</v>
      </c>
      <c r="R1589" t="s">
        <v>8347</v>
      </c>
      <c r="S1589" s="24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.75" customHeight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 t="str">
        <f t="shared" si="121"/>
        <v>NA</v>
      </c>
      <c r="Q1590" s="9" t="s">
        <v>8340</v>
      </c>
      <c r="R1590" t="s">
        <v>8347</v>
      </c>
      <c r="S1590" s="24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30.75" customHeight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 t="str">
        <f t="shared" si="121"/>
        <v>NA</v>
      </c>
      <c r="Q1591" s="9" t="s">
        <v>8340</v>
      </c>
      <c r="R1591" t="s">
        <v>8347</v>
      </c>
      <c r="S1591" s="24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ht="30.75" customHeight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s="9" t="s">
        <v>8340</v>
      </c>
      <c r="R1592" t="s">
        <v>8347</v>
      </c>
      <c r="S1592" s="24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30.75" customHeight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s="9" t="s">
        <v>8340</v>
      </c>
      <c r="R1593" t="s">
        <v>8347</v>
      </c>
      <c r="S1593" s="24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30.75" customHeight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 t="str">
        <f t="shared" si="121"/>
        <v>NA</v>
      </c>
      <c r="Q1594" s="9" t="s">
        <v>8340</v>
      </c>
      <c r="R1594" t="s">
        <v>8347</v>
      </c>
      <c r="S1594" s="24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30.75" customHeight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s="9" t="s">
        <v>8340</v>
      </c>
      <c r="R1595" t="s">
        <v>8347</v>
      </c>
      <c r="S1595" s="24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30.75" customHeight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s="9" t="s">
        <v>8340</v>
      </c>
      <c r="R1596" t="s">
        <v>8347</v>
      </c>
      <c r="S1596" s="24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30.75" customHeight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s="9" t="s">
        <v>8340</v>
      </c>
      <c r="R1597" t="s">
        <v>8347</v>
      </c>
      <c r="S1597" s="24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30.75" customHeight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s="9" t="s">
        <v>8340</v>
      </c>
      <c r="R1598" t="s">
        <v>8347</v>
      </c>
      <c r="S1598" s="24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30.75" customHeight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 t="str">
        <f t="shared" si="121"/>
        <v>NA</v>
      </c>
      <c r="Q1599" s="9" t="s">
        <v>8340</v>
      </c>
      <c r="R1599" t="s">
        <v>8347</v>
      </c>
      <c r="S1599" s="24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30.75" customHeight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s="9" t="s">
        <v>8340</v>
      </c>
      <c r="R1600" t="s">
        <v>8347</v>
      </c>
      <c r="S1600" s="24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30.75" customHeight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 t="str">
        <f t="shared" si="121"/>
        <v>NA</v>
      </c>
      <c r="Q1601" s="9" t="s">
        <v>8340</v>
      </c>
      <c r="R1601" t="s">
        <v>8347</v>
      </c>
      <c r="S1601" s="24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30.75" customHeight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20"/>
        <v>7</v>
      </c>
      <c r="P1602">
        <f t="shared" si="121"/>
        <v>40.78</v>
      </c>
      <c r="Q1602" s="9" t="s">
        <v>8340</v>
      </c>
      <c r="R1602" t="s">
        <v>8347</v>
      </c>
      <c r="S1602" s="24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30.75" customHeight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25">ROUND(E1603/D1603*100,0)</f>
        <v>108</v>
      </c>
      <c r="P1603">
        <f t="shared" ref="P1603:P1666" si="126">IFERROR(ROUND(E1603/L1603,2), "NA")</f>
        <v>48.33</v>
      </c>
      <c r="Q1603" s="9" t="s">
        <v>8327</v>
      </c>
      <c r="R1603" t="s">
        <v>8328</v>
      </c>
      <c r="S1603" s="24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.75" customHeight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s="9" t="s">
        <v>8327</v>
      </c>
      <c r="R1604" t="s">
        <v>8328</v>
      </c>
      <c r="S1604" s="24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ht="30.75" customHeight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s="9" t="s">
        <v>8327</v>
      </c>
      <c r="R1605" t="s">
        <v>8328</v>
      </c>
      <c r="S1605" s="24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30.75" customHeight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s="9" t="s">
        <v>8327</v>
      </c>
      <c r="R1606" t="s">
        <v>8328</v>
      </c>
      <c r="S1606" s="24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30.75" customHeight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s="9" t="s">
        <v>8327</v>
      </c>
      <c r="R1607" t="s">
        <v>8328</v>
      </c>
      <c r="S1607" s="24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30.75" customHeight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s="9" t="s">
        <v>8327</v>
      </c>
      <c r="R1608" t="s">
        <v>8328</v>
      </c>
      <c r="S1608" s="24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30.75" customHeight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s="9" t="s">
        <v>8327</v>
      </c>
      <c r="R1609" t="s">
        <v>8328</v>
      </c>
      <c r="S1609" s="24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30.75" customHeight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s="9" t="s">
        <v>8327</v>
      </c>
      <c r="R1610" t="s">
        <v>8328</v>
      </c>
      <c r="S1610" s="24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30.75" customHeight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s="9" t="s">
        <v>8327</v>
      </c>
      <c r="R1611" t="s">
        <v>8328</v>
      </c>
      <c r="S1611" s="24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30.75" customHeight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s="9" t="s">
        <v>8327</v>
      </c>
      <c r="R1612" t="s">
        <v>8328</v>
      </c>
      <c r="S1612" s="24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ht="30.75" customHeight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s="9" t="s">
        <v>8327</v>
      </c>
      <c r="R1613" t="s">
        <v>8328</v>
      </c>
      <c r="S1613" s="24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30.75" customHeight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s="9" t="s">
        <v>8327</v>
      </c>
      <c r="R1614" t="s">
        <v>8328</v>
      </c>
      <c r="S1614" s="24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30.75" customHeight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s="9" t="s">
        <v>8327</v>
      </c>
      <c r="R1615" t="s">
        <v>8328</v>
      </c>
      <c r="S1615" s="24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30.75" customHeight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s="9" t="s">
        <v>8327</v>
      </c>
      <c r="R1616" t="s">
        <v>8328</v>
      </c>
      <c r="S1616" s="24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30.75" customHeight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s="9" t="s">
        <v>8327</v>
      </c>
      <c r="R1617" t="s">
        <v>8328</v>
      </c>
      <c r="S1617" s="24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30.75" customHeight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s="9" t="s">
        <v>8327</v>
      </c>
      <c r="R1618" t="s">
        <v>8328</v>
      </c>
      <c r="S1618" s="24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30.75" customHeight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s="9" t="s">
        <v>8327</v>
      </c>
      <c r="R1619" t="s">
        <v>8328</v>
      </c>
      <c r="S1619" s="24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30.75" customHeight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s="9" t="s">
        <v>8327</v>
      </c>
      <c r="R1620" t="s">
        <v>8328</v>
      </c>
      <c r="S1620" s="24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30.75" customHeight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s="9" t="s">
        <v>8327</v>
      </c>
      <c r="R1621" t="s">
        <v>8328</v>
      </c>
      <c r="S1621" s="24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30.75" customHeight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s="9" t="s">
        <v>8327</v>
      </c>
      <c r="R1622" t="s">
        <v>8328</v>
      </c>
      <c r="S1622" s="24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30.75" customHeight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s="9" t="s">
        <v>8327</v>
      </c>
      <c r="R1623" t="s">
        <v>8328</v>
      </c>
      <c r="S1623" s="24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30.75" customHeight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s="9" t="s">
        <v>8327</v>
      </c>
      <c r="R1624" t="s">
        <v>8328</v>
      </c>
      <c r="S1624" s="24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30.75" customHeight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s="9" t="s">
        <v>8327</v>
      </c>
      <c r="R1625" t="s">
        <v>8328</v>
      </c>
      <c r="S1625" s="24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30.75" customHeight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s="9" t="s">
        <v>8327</v>
      </c>
      <c r="R1626" t="s">
        <v>8328</v>
      </c>
      <c r="S1626" s="24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30.75" customHeight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s="9" t="s">
        <v>8327</v>
      </c>
      <c r="R1627" t="s">
        <v>8328</v>
      </c>
      <c r="S1627" s="24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30.75" customHeight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s="9" t="s">
        <v>8327</v>
      </c>
      <c r="R1628" t="s">
        <v>8328</v>
      </c>
      <c r="S1628" s="24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30.75" customHeight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s="9" t="s">
        <v>8327</v>
      </c>
      <c r="R1629" t="s">
        <v>8328</v>
      </c>
      <c r="S1629" s="24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30.75" customHeight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s="9" t="s">
        <v>8327</v>
      </c>
      <c r="R1630" t="s">
        <v>8328</v>
      </c>
      <c r="S1630" s="24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30.75" customHeight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s="9" t="s">
        <v>8327</v>
      </c>
      <c r="R1631" t="s">
        <v>8328</v>
      </c>
      <c r="S1631" s="24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30.75" customHeight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s="9" t="s">
        <v>8327</v>
      </c>
      <c r="R1632" t="s">
        <v>8328</v>
      </c>
      <c r="S1632" s="24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30.75" customHeight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s="9" t="s">
        <v>8327</v>
      </c>
      <c r="R1633" t="s">
        <v>8328</v>
      </c>
      <c r="S1633" s="24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30.75" customHeight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s="9" t="s">
        <v>8327</v>
      </c>
      <c r="R1634" t="s">
        <v>8328</v>
      </c>
      <c r="S1634" s="24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30.75" customHeight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s="9" t="s">
        <v>8327</v>
      </c>
      <c r="R1635" t="s">
        <v>8328</v>
      </c>
      <c r="S1635" s="24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30.75" customHeight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s="9" t="s">
        <v>8327</v>
      </c>
      <c r="R1636" t="s">
        <v>8328</v>
      </c>
      <c r="S1636" s="24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30.75" customHeight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s="9" t="s">
        <v>8327</v>
      </c>
      <c r="R1637" t="s">
        <v>8328</v>
      </c>
      <c r="S1637" s="24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30.75" customHeight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s="9" t="s">
        <v>8327</v>
      </c>
      <c r="R1638" t="s">
        <v>8328</v>
      </c>
      <c r="S1638" s="24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30.75" customHeight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s="9" t="s">
        <v>8327</v>
      </c>
      <c r="R1639" t="s">
        <v>8328</v>
      </c>
      <c r="S1639" s="24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30.75" customHeight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s="9" t="s">
        <v>8327</v>
      </c>
      <c r="R1640" t="s">
        <v>8328</v>
      </c>
      <c r="S1640" s="24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30.75" customHeight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s="9" t="s">
        <v>8327</v>
      </c>
      <c r="R1641" t="s">
        <v>8328</v>
      </c>
      <c r="S1641" s="24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30.75" customHeight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s="9" t="s">
        <v>8327</v>
      </c>
      <c r="R1642" t="s">
        <v>8328</v>
      </c>
      <c r="S1642" s="24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30.75" customHeight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s="9" t="s">
        <v>8327</v>
      </c>
      <c r="R1643" t="s">
        <v>8348</v>
      </c>
      <c r="S1643" s="24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30.75" customHeight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s="9" t="s">
        <v>8327</v>
      </c>
      <c r="R1644" t="s">
        <v>8348</v>
      </c>
      <c r="S1644" s="24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30.75" customHeight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s="9" t="s">
        <v>8327</v>
      </c>
      <c r="R1645" t="s">
        <v>8348</v>
      </c>
      <c r="S1645" s="24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30.75" customHeight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s="9" t="s">
        <v>8327</v>
      </c>
      <c r="R1646" t="s">
        <v>8348</v>
      </c>
      <c r="S1646" s="24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30.75" customHeight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s="9" t="s">
        <v>8327</v>
      </c>
      <c r="R1647" t="s">
        <v>8348</v>
      </c>
      <c r="S1647" s="24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30.75" customHeight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s="9" t="s">
        <v>8327</v>
      </c>
      <c r="R1648" t="s">
        <v>8348</v>
      </c>
      <c r="S1648" s="24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30.75" customHeight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s="9" t="s">
        <v>8327</v>
      </c>
      <c r="R1649" t="s">
        <v>8348</v>
      </c>
      <c r="S1649" s="24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30.75" customHeight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s="9" t="s">
        <v>8327</v>
      </c>
      <c r="R1650" t="s">
        <v>8348</v>
      </c>
      <c r="S1650" s="24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30.75" customHeight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s="9" t="s">
        <v>8327</v>
      </c>
      <c r="R1651" t="s">
        <v>8348</v>
      </c>
      <c r="S1651" s="24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30.75" customHeight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s="9" t="s">
        <v>8327</v>
      </c>
      <c r="R1652" t="s">
        <v>8348</v>
      </c>
      <c r="S1652" s="24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30.75" customHeight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s="9" t="s">
        <v>8327</v>
      </c>
      <c r="R1653" t="s">
        <v>8348</v>
      </c>
      <c r="S1653" s="24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30.75" customHeight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s="9" t="s">
        <v>8327</v>
      </c>
      <c r="R1654" t="s">
        <v>8348</v>
      </c>
      <c r="S1654" s="24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30.75" customHeight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s="9" t="s">
        <v>8327</v>
      </c>
      <c r="R1655" t="s">
        <v>8348</v>
      </c>
      <c r="S1655" s="24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30.75" customHeight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s="9" t="s">
        <v>8327</v>
      </c>
      <c r="R1656" t="s">
        <v>8348</v>
      </c>
      <c r="S1656" s="24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30.75" customHeight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s="9" t="s">
        <v>8327</v>
      </c>
      <c r="R1657" t="s">
        <v>8348</v>
      </c>
      <c r="S1657" s="24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30.75" customHeight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s="9" t="s">
        <v>8327</v>
      </c>
      <c r="R1658" t="s">
        <v>8348</v>
      </c>
      <c r="S1658" s="24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30.75" customHeight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s="9" t="s">
        <v>8327</v>
      </c>
      <c r="R1659" t="s">
        <v>8348</v>
      </c>
      <c r="S1659" s="24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30.75" customHeight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s="9" t="s">
        <v>8327</v>
      </c>
      <c r="R1660" t="s">
        <v>8348</v>
      </c>
      <c r="S1660" s="24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30.75" customHeight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s="9" t="s">
        <v>8327</v>
      </c>
      <c r="R1661" t="s">
        <v>8348</v>
      </c>
      <c r="S1661" s="24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30.75" customHeight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s="9" t="s">
        <v>8327</v>
      </c>
      <c r="R1662" t="s">
        <v>8348</v>
      </c>
      <c r="S1662" s="24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30.75" customHeight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s="9" t="s">
        <v>8327</v>
      </c>
      <c r="R1663" t="s">
        <v>8348</v>
      </c>
      <c r="S1663" s="24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30.75" customHeight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s="9" t="s">
        <v>8327</v>
      </c>
      <c r="R1664" t="s">
        <v>8348</v>
      </c>
      <c r="S1664" s="24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30.75" customHeight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s="9" t="s">
        <v>8327</v>
      </c>
      <c r="R1665" t="s">
        <v>8348</v>
      </c>
      <c r="S1665" s="24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30.75" customHeight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25"/>
        <v>122</v>
      </c>
      <c r="P1666">
        <f t="shared" si="126"/>
        <v>34.380000000000003</v>
      </c>
      <c r="Q1666" s="9" t="s">
        <v>8327</v>
      </c>
      <c r="R1666" t="s">
        <v>8348</v>
      </c>
      <c r="S1666" s="24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30.75" customHeight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30">ROUND(E1667/D1667*100,0)</f>
        <v>119</v>
      </c>
      <c r="P1667">
        <f t="shared" ref="P1667:P1730" si="131">IFERROR(ROUND(E1667/L1667,2), "NA")</f>
        <v>44.96</v>
      </c>
      <c r="Q1667" s="9" t="s">
        <v>8327</v>
      </c>
      <c r="R1667" t="s">
        <v>8348</v>
      </c>
      <c r="S1667" s="24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.75" customHeight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s="9" t="s">
        <v>8327</v>
      </c>
      <c r="R1668" t="s">
        <v>8348</v>
      </c>
      <c r="S1668" s="24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ht="30.75" customHeight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s="9" t="s">
        <v>8327</v>
      </c>
      <c r="R1669" t="s">
        <v>8348</v>
      </c>
      <c r="S1669" s="24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30.75" customHeight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s="9" t="s">
        <v>8327</v>
      </c>
      <c r="R1670" t="s">
        <v>8348</v>
      </c>
      <c r="S1670" s="24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30.75" customHeight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s="9" t="s">
        <v>8327</v>
      </c>
      <c r="R1671" t="s">
        <v>8348</v>
      </c>
      <c r="S1671" s="24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30.75" customHeight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s="9" t="s">
        <v>8327</v>
      </c>
      <c r="R1672" t="s">
        <v>8348</v>
      </c>
      <c r="S1672" s="24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30.75" customHeight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s="9" t="s">
        <v>8327</v>
      </c>
      <c r="R1673" t="s">
        <v>8348</v>
      </c>
      <c r="S1673" s="24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30.75" customHeight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s="9" t="s">
        <v>8327</v>
      </c>
      <c r="R1674" t="s">
        <v>8348</v>
      </c>
      <c r="S1674" s="24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30.75" customHeight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s="9" t="s">
        <v>8327</v>
      </c>
      <c r="R1675" t="s">
        <v>8348</v>
      </c>
      <c r="S1675" s="24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30.75" customHeight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s="9" t="s">
        <v>8327</v>
      </c>
      <c r="R1676" t="s">
        <v>8348</v>
      </c>
      <c r="S1676" s="24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30.75" customHeight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s="9" t="s">
        <v>8327</v>
      </c>
      <c r="R1677" t="s">
        <v>8348</v>
      </c>
      <c r="S1677" s="24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30.75" customHeight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s="9" t="s">
        <v>8327</v>
      </c>
      <c r="R1678" t="s">
        <v>8348</v>
      </c>
      <c r="S1678" s="24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30.75" customHeight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s="9" t="s">
        <v>8327</v>
      </c>
      <c r="R1679" t="s">
        <v>8348</v>
      </c>
      <c r="S1679" s="24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30.75" customHeight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s="9" t="s">
        <v>8327</v>
      </c>
      <c r="R1680" t="s">
        <v>8348</v>
      </c>
      <c r="S1680" s="24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30.75" customHeight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s="9" t="s">
        <v>8327</v>
      </c>
      <c r="R1681" t="s">
        <v>8348</v>
      </c>
      <c r="S1681" s="24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30.75" customHeight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s="9" t="s">
        <v>8327</v>
      </c>
      <c r="R1682" t="s">
        <v>8348</v>
      </c>
      <c r="S1682" s="24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30.75" customHeight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s="9" t="s">
        <v>8327</v>
      </c>
      <c r="R1683" t="s">
        <v>8349</v>
      </c>
      <c r="S1683" s="24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30.75" customHeight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 t="str">
        <f t="shared" si="131"/>
        <v>NA</v>
      </c>
      <c r="Q1684" s="9" t="s">
        <v>8327</v>
      </c>
      <c r="R1684" t="s">
        <v>8349</v>
      </c>
      <c r="S1684" s="24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30.75" customHeight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s="9" t="s">
        <v>8327</v>
      </c>
      <c r="R1685" t="s">
        <v>8349</v>
      </c>
      <c r="S1685" s="24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30.75" customHeight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s="9" t="s">
        <v>8327</v>
      </c>
      <c r="R1686" t="s">
        <v>8349</v>
      </c>
      <c r="S1686" s="24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30.75" customHeight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s="9" t="s">
        <v>8327</v>
      </c>
      <c r="R1687" t="s">
        <v>8349</v>
      </c>
      <c r="S1687" s="24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30.75" customHeight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s="9" t="s">
        <v>8327</v>
      </c>
      <c r="R1688" t="s">
        <v>8349</v>
      </c>
      <c r="S1688" s="24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30.75" customHeight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s="9" t="s">
        <v>8327</v>
      </c>
      <c r="R1689" t="s">
        <v>8349</v>
      </c>
      <c r="S1689" s="24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30.75" customHeight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s="9" t="s">
        <v>8327</v>
      </c>
      <c r="R1690" t="s">
        <v>8349</v>
      </c>
      <c r="S1690" s="24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.75" customHeight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s="9" t="s">
        <v>8327</v>
      </c>
      <c r="R1691" t="s">
        <v>8349</v>
      </c>
      <c r="S1691" s="24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30.75" customHeight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s="9" t="s">
        <v>8327</v>
      </c>
      <c r="R1692" t="s">
        <v>8349</v>
      </c>
      <c r="S1692" s="24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30.75" customHeight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s="9" t="s">
        <v>8327</v>
      </c>
      <c r="R1693" t="s">
        <v>8349</v>
      </c>
      <c r="S1693" s="24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30.75" customHeight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s="9" t="s">
        <v>8327</v>
      </c>
      <c r="R1694" t="s">
        <v>8349</v>
      </c>
      <c r="S1694" s="24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30.75" customHeight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s="9" t="s">
        <v>8327</v>
      </c>
      <c r="R1695" t="s">
        <v>8349</v>
      </c>
      <c r="S1695" s="24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30.75" customHeight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s="9" t="s">
        <v>8327</v>
      </c>
      <c r="R1696" t="s">
        <v>8349</v>
      </c>
      <c r="S1696" s="24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30.75" customHeight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s="9" t="s">
        <v>8327</v>
      </c>
      <c r="R1697" t="s">
        <v>8349</v>
      </c>
      <c r="S1697" s="24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30.75" customHeight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 t="str">
        <f t="shared" si="131"/>
        <v>NA</v>
      </c>
      <c r="Q1698" s="9" t="s">
        <v>8327</v>
      </c>
      <c r="R1698" t="s">
        <v>8349</v>
      </c>
      <c r="S1698" s="24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30.75" customHeight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s="9" t="s">
        <v>8327</v>
      </c>
      <c r="R1699" t="s">
        <v>8349</v>
      </c>
      <c r="S1699" s="24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30.75" customHeight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 t="str">
        <f t="shared" si="131"/>
        <v>NA</v>
      </c>
      <c r="Q1700" s="9" t="s">
        <v>8327</v>
      </c>
      <c r="R1700" t="s">
        <v>8349</v>
      </c>
      <c r="S1700" s="24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30.75" customHeight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s="9" t="s">
        <v>8327</v>
      </c>
      <c r="R1701" t="s">
        <v>8349</v>
      </c>
      <c r="S1701" s="24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30.75" customHeight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s="9" t="s">
        <v>8327</v>
      </c>
      <c r="R1702" t="s">
        <v>8349</v>
      </c>
      <c r="S1702" s="24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30.75" customHeight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s="9" t="s">
        <v>8327</v>
      </c>
      <c r="R1703" t="s">
        <v>8349</v>
      </c>
      <c r="S1703" s="24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30.75" customHeight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s="9" t="s">
        <v>8327</v>
      </c>
      <c r="R1704" t="s">
        <v>8349</v>
      </c>
      <c r="S1704" s="24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30.75" customHeight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s="9" t="s">
        <v>8327</v>
      </c>
      <c r="R1705" t="s">
        <v>8349</v>
      </c>
      <c r="S1705" s="24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30.75" customHeight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s="9" t="s">
        <v>8327</v>
      </c>
      <c r="R1706" t="s">
        <v>8349</v>
      </c>
      <c r="S1706" s="24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30.75" customHeight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 t="str">
        <f t="shared" si="131"/>
        <v>NA</v>
      </c>
      <c r="Q1707" s="9" t="s">
        <v>8327</v>
      </c>
      <c r="R1707" t="s">
        <v>8349</v>
      </c>
      <c r="S1707" s="24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30.75" customHeight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 t="str">
        <f t="shared" si="131"/>
        <v>NA</v>
      </c>
      <c r="Q1708" s="9" t="s">
        <v>8327</v>
      </c>
      <c r="R1708" t="s">
        <v>8349</v>
      </c>
      <c r="S1708" s="24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30.75" customHeight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s="9" t="s">
        <v>8327</v>
      </c>
      <c r="R1709" t="s">
        <v>8349</v>
      </c>
      <c r="S1709" s="24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30.75" customHeight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 t="str">
        <f t="shared" si="131"/>
        <v>NA</v>
      </c>
      <c r="Q1710" s="9" t="s">
        <v>8327</v>
      </c>
      <c r="R1710" t="s">
        <v>8349</v>
      </c>
      <c r="S1710" s="24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30.75" customHeight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s="9" t="s">
        <v>8327</v>
      </c>
      <c r="R1711" t="s">
        <v>8349</v>
      </c>
      <c r="S1711" s="24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30.75" customHeight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s="9" t="s">
        <v>8327</v>
      </c>
      <c r="R1712" t="s">
        <v>8349</v>
      </c>
      <c r="S1712" s="24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30.75" customHeight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s="9" t="s">
        <v>8327</v>
      </c>
      <c r="R1713" t="s">
        <v>8349</v>
      </c>
      <c r="S1713" s="24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30.75" customHeight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 t="str">
        <f t="shared" si="131"/>
        <v>NA</v>
      </c>
      <c r="Q1714" s="9" t="s">
        <v>8327</v>
      </c>
      <c r="R1714" t="s">
        <v>8349</v>
      </c>
      <c r="S1714" s="24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30.75" customHeight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s="9" t="s">
        <v>8327</v>
      </c>
      <c r="R1715" t="s">
        <v>8349</v>
      </c>
      <c r="S1715" s="24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30.75" customHeight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s="9" t="s">
        <v>8327</v>
      </c>
      <c r="R1716" t="s">
        <v>8349</v>
      </c>
      <c r="S1716" s="24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30.75" customHeight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s="9" t="s">
        <v>8327</v>
      </c>
      <c r="R1717" t="s">
        <v>8349</v>
      </c>
      <c r="S1717" s="24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30.75" customHeight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s="9" t="s">
        <v>8327</v>
      </c>
      <c r="R1718" t="s">
        <v>8349</v>
      </c>
      <c r="S1718" s="24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30.75" customHeight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s="9" t="s">
        <v>8327</v>
      </c>
      <c r="R1719" t="s">
        <v>8349</v>
      </c>
      <c r="S1719" s="24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ht="30.75" customHeight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s="9" t="s">
        <v>8327</v>
      </c>
      <c r="R1720" t="s">
        <v>8349</v>
      </c>
      <c r="S1720" s="24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30.75" customHeight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s="9" t="s">
        <v>8327</v>
      </c>
      <c r="R1721" t="s">
        <v>8349</v>
      </c>
      <c r="S1721" s="24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30.75" customHeight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s="9" t="s">
        <v>8327</v>
      </c>
      <c r="R1722" t="s">
        <v>8349</v>
      </c>
      <c r="S1722" s="24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30.75" customHeight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 t="str">
        <f t="shared" si="131"/>
        <v>NA</v>
      </c>
      <c r="Q1723" s="9" t="s">
        <v>8327</v>
      </c>
      <c r="R1723" t="s">
        <v>8349</v>
      </c>
      <c r="S1723" s="24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30.75" customHeight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s="9" t="s">
        <v>8327</v>
      </c>
      <c r="R1724" t="s">
        <v>8349</v>
      </c>
      <c r="S1724" s="24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30.75" customHeight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s="9" t="s">
        <v>8327</v>
      </c>
      <c r="R1725" t="s">
        <v>8349</v>
      </c>
      <c r="S1725" s="24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30.75" customHeight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s="9" t="s">
        <v>8327</v>
      </c>
      <c r="R1726" t="s">
        <v>8349</v>
      </c>
      <c r="S1726" s="24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30.75" customHeight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s="9" t="s">
        <v>8327</v>
      </c>
      <c r="R1727" t="s">
        <v>8349</v>
      </c>
      <c r="S1727" s="24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30.75" customHeight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s="9" t="s">
        <v>8327</v>
      </c>
      <c r="R1728" t="s">
        <v>8349</v>
      </c>
      <c r="S1728" s="24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30.75" customHeight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s="9" t="s">
        <v>8327</v>
      </c>
      <c r="R1729" t="s">
        <v>8349</v>
      </c>
      <c r="S1729" s="24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30.75" customHeight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30"/>
        <v>68</v>
      </c>
      <c r="P1730">
        <f t="shared" si="131"/>
        <v>122.14</v>
      </c>
      <c r="Q1730" s="9" t="s">
        <v>8327</v>
      </c>
      <c r="R1730" t="s">
        <v>8349</v>
      </c>
      <c r="S1730" s="24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30.75" customHeight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35">ROUND(E1731/D1731*100,0)</f>
        <v>0</v>
      </c>
      <c r="P1731" t="str">
        <f t="shared" ref="P1731:P1794" si="136">IFERROR(ROUND(E1731/L1731,2), "NA")</f>
        <v>NA</v>
      </c>
      <c r="Q1731" s="9" t="s">
        <v>8327</v>
      </c>
      <c r="R1731" t="s">
        <v>8349</v>
      </c>
      <c r="S1731" s="24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.75" customHeight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 t="str">
        <f t="shared" si="136"/>
        <v>NA</v>
      </c>
      <c r="Q1732" s="9" t="s">
        <v>8327</v>
      </c>
      <c r="R1732" t="s">
        <v>8349</v>
      </c>
      <c r="S1732" s="24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ht="30.75" customHeight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 t="str">
        <f t="shared" si="136"/>
        <v>NA</v>
      </c>
      <c r="Q1733" s="9" t="s">
        <v>8327</v>
      </c>
      <c r="R1733" t="s">
        <v>8349</v>
      </c>
      <c r="S1733" s="24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30.75" customHeight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 t="str">
        <f t="shared" si="136"/>
        <v>NA</v>
      </c>
      <c r="Q1734" s="9" t="s">
        <v>8327</v>
      </c>
      <c r="R1734" t="s">
        <v>8349</v>
      </c>
      <c r="S1734" s="24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30.75" customHeight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 t="str">
        <f t="shared" si="136"/>
        <v>NA</v>
      </c>
      <c r="Q1735" s="9" t="s">
        <v>8327</v>
      </c>
      <c r="R1735" t="s">
        <v>8349</v>
      </c>
      <c r="S1735" s="24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30.75" customHeight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s="9" t="s">
        <v>8327</v>
      </c>
      <c r="R1736" t="s">
        <v>8349</v>
      </c>
      <c r="S1736" s="24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30.75" customHeight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s="9" t="s">
        <v>8327</v>
      </c>
      <c r="R1737" t="s">
        <v>8349</v>
      </c>
      <c r="S1737" s="24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30.75" customHeight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s="9" t="s">
        <v>8327</v>
      </c>
      <c r="R1738" t="s">
        <v>8349</v>
      </c>
      <c r="S1738" s="24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30.75" customHeight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s="9" t="s">
        <v>8327</v>
      </c>
      <c r="R1739" t="s">
        <v>8349</v>
      </c>
      <c r="S1739" s="24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30.75" customHeight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s="9" t="s">
        <v>8327</v>
      </c>
      <c r="R1740" t="s">
        <v>8349</v>
      </c>
      <c r="S1740" s="24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30.75" customHeight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s="9" t="s">
        <v>8327</v>
      </c>
      <c r="R1741" t="s">
        <v>8349</v>
      </c>
      <c r="S1741" s="24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30.75" customHeight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 t="str">
        <f t="shared" si="136"/>
        <v>NA</v>
      </c>
      <c r="Q1742" s="9" t="s">
        <v>8327</v>
      </c>
      <c r="R1742" t="s">
        <v>8349</v>
      </c>
      <c r="S1742" s="24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30.75" customHeight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s="9" t="s">
        <v>8340</v>
      </c>
      <c r="R1743" t="s">
        <v>8341</v>
      </c>
      <c r="S1743" s="24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30.75" customHeight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s="9" t="s">
        <v>8340</v>
      </c>
      <c r="R1744" t="s">
        <v>8341</v>
      </c>
      <c r="S1744" s="24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30.75" customHeight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s="9" t="s">
        <v>8340</v>
      </c>
      <c r="R1745" t="s">
        <v>8341</v>
      </c>
      <c r="S1745" s="24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30.75" customHeight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s="9" t="s">
        <v>8340</v>
      </c>
      <c r="R1746" t="s">
        <v>8341</v>
      </c>
      <c r="S1746" s="24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30.75" customHeight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s="9" t="s">
        <v>8340</v>
      </c>
      <c r="R1747" t="s">
        <v>8341</v>
      </c>
      <c r="S1747" s="24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30.75" customHeight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s="9" t="s">
        <v>8340</v>
      </c>
      <c r="R1748" t="s">
        <v>8341</v>
      </c>
      <c r="S1748" s="24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30.75" customHeight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s="9" t="s">
        <v>8340</v>
      </c>
      <c r="R1749" t="s">
        <v>8341</v>
      </c>
      <c r="S1749" s="24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30.75" customHeight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s="9" t="s">
        <v>8340</v>
      </c>
      <c r="R1750" t="s">
        <v>8341</v>
      </c>
      <c r="S1750" s="24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30.75" customHeight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s="9" t="s">
        <v>8340</v>
      </c>
      <c r="R1751" t="s">
        <v>8341</v>
      </c>
      <c r="S1751" s="24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30.75" customHeight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s="9" t="s">
        <v>8340</v>
      </c>
      <c r="R1752" t="s">
        <v>8341</v>
      </c>
      <c r="S1752" s="24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30.75" customHeight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s="9" t="s">
        <v>8340</v>
      </c>
      <c r="R1753" t="s">
        <v>8341</v>
      </c>
      <c r="S1753" s="24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30.75" customHeight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s="9" t="s">
        <v>8340</v>
      </c>
      <c r="R1754" t="s">
        <v>8341</v>
      </c>
      <c r="S1754" s="24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30.75" customHeight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s="9" t="s">
        <v>8340</v>
      </c>
      <c r="R1755" t="s">
        <v>8341</v>
      </c>
      <c r="S1755" s="24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30.75" customHeight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s="9" t="s">
        <v>8340</v>
      </c>
      <c r="R1756" t="s">
        <v>8341</v>
      </c>
      <c r="S1756" s="24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30.75" customHeight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s="9" t="s">
        <v>8340</v>
      </c>
      <c r="R1757" t="s">
        <v>8341</v>
      </c>
      <c r="S1757" s="24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30.75" customHeight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s="9" t="s">
        <v>8340</v>
      </c>
      <c r="R1758" t="s">
        <v>8341</v>
      </c>
      <c r="S1758" s="24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30.75" customHeight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s="9" t="s">
        <v>8340</v>
      </c>
      <c r="R1759" t="s">
        <v>8341</v>
      </c>
      <c r="S1759" s="24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30.75" customHeight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s="9" t="s">
        <v>8340</v>
      </c>
      <c r="R1760" t="s">
        <v>8341</v>
      </c>
      <c r="S1760" s="24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.75" customHeight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s="9" t="s">
        <v>8340</v>
      </c>
      <c r="R1761" t="s">
        <v>8341</v>
      </c>
      <c r="S1761" s="24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30.75" customHeight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s="9" t="s">
        <v>8340</v>
      </c>
      <c r="R1762" t="s">
        <v>8341</v>
      </c>
      <c r="S1762" s="24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30.75" customHeight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s="9" t="s">
        <v>8340</v>
      </c>
      <c r="R1763" t="s">
        <v>8341</v>
      </c>
      <c r="S1763" s="24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30.75" customHeight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s="9" t="s">
        <v>8340</v>
      </c>
      <c r="R1764" t="s">
        <v>8341</v>
      </c>
      <c r="S1764" s="24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30.75" customHeight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s="9" t="s">
        <v>8340</v>
      </c>
      <c r="R1765" t="s">
        <v>8341</v>
      </c>
      <c r="S1765" s="24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30.75" customHeight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s="9" t="s">
        <v>8340</v>
      </c>
      <c r="R1766" t="s">
        <v>8341</v>
      </c>
      <c r="S1766" s="24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30.75" customHeight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s="9" t="s">
        <v>8340</v>
      </c>
      <c r="R1767" t="s">
        <v>8341</v>
      </c>
      <c r="S1767" s="24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30.75" customHeight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 t="str">
        <f t="shared" si="136"/>
        <v>NA</v>
      </c>
      <c r="Q1768" s="9" t="s">
        <v>8340</v>
      </c>
      <c r="R1768" t="s">
        <v>8341</v>
      </c>
      <c r="S1768" s="24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30.75" customHeight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s="9" t="s">
        <v>8340</v>
      </c>
      <c r="R1769" t="s">
        <v>8341</v>
      </c>
      <c r="S1769" s="24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30.75" customHeight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s="9" t="s">
        <v>8340</v>
      </c>
      <c r="R1770" t="s">
        <v>8341</v>
      </c>
      <c r="S1770" s="24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30.75" customHeight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s="9" t="s">
        <v>8340</v>
      </c>
      <c r="R1771" t="s">
        <v>8341</v>
      </c>
      <c r="S1771" s="24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30.75" customHeight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s="9" t="s">
        <v>8340</v>
      </c>
      <c r="R1772" t="s">
        <v>8341</v>
      </c>
      <c r="S1772" s="24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30.75" customHeight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s="9" t="s">
        <v>8340</v>
      </c>
      <c r="R1773" t="s">
        <v>8341</v>
      </c>
      <c r="S1773" s="24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30.75" customHeight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s="9" t="s">
        <v>8340</v>
      </c>
      <c r="R1774" t="s">
        <v>8341</v>
      </c>
      <c r="S1774" s="24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30.75" customHeight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s="9" t="s">
        <v>8340</v>
      </c>
      <c r="R1775" t="s">
        <v>8341</v>
      </c>
      <c r="S1775" s="24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30.75" customHeight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s="9" t="s">
        <v>8340</v>
      </c>
      <c r="R1776" t="s">
        <v>8341</v>
      </c>
      <c r="S1776" s="24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30.75" customHeight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s="9" t="s">
        <v>8340</v>
      </c>
      <c r="R1777" t="s">
        <v>8341</v>
      </c>
      <c r="S1777" s="24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30.75" customHeight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s="9" t="s">
        <v>8340</v>
      </c>
      <c r="R1778" t="s">
        <v>8341</v>
      </c>
      <c r="S1778" s="24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30.75" customHeight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s="9" t="s">
        <v>8340</v>
      </c>
      <c r="R1779" t="s">
        <v>8341</v>
      </c>
      <c r="S1779" s="24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30.75" customHeight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s="9" t="s">
        <v>8340</v>
      </c>
      <c r="R1780" t="s">
        <v>8341</v>
      </c>
      <c r="S1780" s="24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30.75" customHeight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s="9" t="s">
        <v>8340</v>
      </c>
      <c r="R1781" t="s">
        <v>8341</v>
      </c>
      <c r="S1781" s="24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30.75" customHeight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s="9" t="s">
        <v>8340</v>
      </c>
      <c r="R1782" t="s">
        <v>8341</v>
      </c>
      <c r="S1782" s="24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30.75" customHeight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s="9" t="s">
        <v>8340</v>
      </c>
      <c r="R1783" t="s">
        <v>8341</v>
      </c>
      <c r="S1783" s="24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30.75" customHeight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s="9" t="s">
        <v>8340</v>
      </c>
      <c r="R1784" t="s">
        <v>8341</v>
      </c>
      <c r="S1784" s="24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30.75" customHeight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s="9" t="s">
        <v>8340</v>
      </c>
      <c r="R1785" t="s">
        <v>8341</v>
      </c>
      <c r="S1785" s="24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30.75" customHeight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s="9" t="s">
        <v>8340</v>
      </c>
      <c r="R1786" t="s">
        <v>8341</v>
      </c>
      <c r="S1786" s="24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30.75" customHeight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s="9" t="s">
        <v>8340</v>
      </c>
      <c r="R1787" t="s">
        <v>8341</v>
      </c>
      <c r="S1787" s="24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30.75" customHeight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s="9" t="s">
        <v>8340</v>
      </c>
      <c r="R1788" t="s">
        <v>8341</v>
      </c>
      <c r="S1788" s="24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30.75" customHeight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s="9" t="s">
        <v>8340</v>
      </c>
      <c r="R1789" t="s">
        <v>8341</v>
      </c>
      <c r="S1789" s="24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30.75" customHeight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s="9" t="s">
        <v>8340</v>
      </c>
      <c r="R1790" t="s">
        <v>8341</v>
      </c>
      <c r="S1790" s="24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30.75" customHeight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s="9" t="s">
        <v>8340</v>
      </c>
      <c r="R1791" t="s">
        <v>8341</v>
      </c>
      <c r="S1791" s="24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30.75" customHeight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s="9" t="s">
        <v>8340</v>
      </c>
      <c r="R1792" t="s">
        <v>8341</v>
      </c>
      <c r="S1792" s="24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30.75" customHeight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s="9" t="s">
        <v>8340</v>
      </c>
      <c r="R1793" t="s">
        <v>8341</v>
      </c>
      <c r="S1793" s="24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30.75" customHeight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35"/>
        <v>61</v>
      </c>
      <c r="P1794">
        <f t="shared" si="136"/>
        <v>109.94</v>
      </c>
      <c r="Q1794" s="9" t="s">
        <v>8340</v>
      </c>
      <c r="R1794" t="s">
        <v>8341</v>
      </c>
      <c r="S1794" s="24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30.75" customHeight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40">ROUND(E1795/D1795*100,0)</f>
        <v>1</v>
      </c>
      <c r="P1795">
        <f t="shared" ref="P1795:P1858" si="141">IFERROR(ROUND(E1795/L1795,2), "NA")</f>
        <v>20</v>
      </c>
      <c r="Q1795" s="9" t="s">
        <v>8340</v>
      </c>
      <c r="R1795" t="s">
        <v>8341</v>
      </c>
      <c r="S1795" s="24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0.75" customHeight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s="9" t="s">
        <v>8340</v>
      </c>
      <c r="R1796" t="s">
        <v>8341</v>
      </c>
      <c r="S1796" s="24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ht="30.75" customHeight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s="9" t="s">
        <v>8340</v>
      </c>
      <c r="R1797" t="s">
        <v>8341</v>
      </c>
      <c r="S1797" s="24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30.75" customHeight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s="9" t="s">
        <v>8340</v>
      </c>
      <c r="R1798" t="s">
        <v>8341</v>
      </c>
      <c r="S1798" s="24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30.75" customHeight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s="9" t="s">
        <v>8340</v>
      </c>
      <c r="R1799" t="s">
        <v>8341</v>
      </c>
      <c r="S1799" s="24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30.75" customHeight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s="9" t="s">
        <v>8340</v>
      </c>
      <c r="R1800" t="s">
        <v>8341</v>
      </c>
      <c r="S1800" s="24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30.75" customHeight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s="9" t="s">
        <v>8340</v>
      </c>
      <c r="R1801" t="s">
        <v>8341</v>
      </c>
      <c r="S1801" s="24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30.75" customHeight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s="9" t="s">
        <v>8340</v>
      </c>
      <c r="R1802" t="s">
        <v>8341</v>
      </c>
      <c r="S1802" s="24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30.75" customHeight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s="9" t="s">
        <v>8340</v>
      </c>
      <c r="R1803" t="s">
        <v>8341</v>
      </c>
      <c r="S1803" s="24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30.75" customHeight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s="9" t="s">
        <v>8340</v>
      </c>
      <c r="R1804" t="s">
        <v>8341</v>
      </c>
      <c r="S1804" s="24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30.75" customHeight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s="9" t="s">
        <v>8340</v>
      </c>
      <c r="R1805" t="s">
        <v>8341</v>
      </c>
      <c r="S1805" s="24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30.75" customHeight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s="9" t="s">
        <v>8340</v>
      </c>
      <c r="R1806" t="s">
        <v>8341</v>
      </c>
      <c r="S1806" s="24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30.75" customHeight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s="9" t="s">
        <v>8340</v>
      </c>
      <c r="R1807" t="s">
        <v>8341</v>
      </c>
      <c r="S1807" s="24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30.75" customHeight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s="9" t="s">
        <v>8340</v>
      </c>
      <c r="R1808" t="s">
        <v>8341</v>
      </c>
      <c r="S1808" s="24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30.75" customHeight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s="9" t="s">
        <v>8340</v>
      </c>
      <c r="R1809" t="s">
        <v>8341</v>
      </c>
      <c r="S1809" s="24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30.75" customHeight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s="9" t="s">
        <v>8340</v>
      </c>
      <c r="R1810" t="s">
        <v>8341</v>
      </c>
      <c r="S1810" s="24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30.75" customHeight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s="9" t="s">
        <v>8340</v>
      </c>
      <c r="R1811" t="s">
        <v>8341</v>
      </c>
      <c r="S1811" s="24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30.75" customHeight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s="9" t="s">
        <v>8340</v>
      </c>
      <c r="R1812" t="s">
        <v>8341</v>
      </c>
      <c r="S1812" s="24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30.75" customHeight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s="9" t="s">
        <v>8340</v>
      </c>
      <c r="R1813" t="s">
        <v>8341</v>
      </c>
      <c r="S1813" s="24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30.75" customHeight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s="9" t="s">
        <v>8340</v>
      </c>
      <c r="R1814" t="s">
        <v>8341</v>
      </c>
      <c r="S1814" s="24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30.75" customHeight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 t="str">
        <f t="shared" si="141"/>
        <v>NA</v>
      </c>
      <c r="Q1815" s="9" t="s">
        <v>8340</v>
      </c>
      <c r="R1815" t="s">
        <v>8341</v>
      </c>
      <c r="S1815" s="24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30.75" customHeight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s="9" t="s">
        <v>8340</v>
      </c>
      <c r="R1816" t="s">
        <v>8341</v>
      </c>
      <c r="S1816" s="24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30.75" customHeight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 t="str">
        <f t="shared" si="141"/>
        <v>NA</v>
      </c>
      <c r="Q1817" s="9" t="s">
        <v>8340</v>
      </c>
      <c r="R1817" t="s">
        <v>8341</v>
      </c>
      <c r="S1817" s="24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30.75" customHeight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s="9" t="s">
        <v>8340</v>
      </c>
      <c r="R1818" t="s">
        <v>8341</v>
      </c>
      <c r="S1818" s="24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30.75" customHeight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s="9" t="s">
        <v>8340</v>
      </c>
      <c r="R1819" t="s">
        <v>8341</v>
      </c>
      <c r="S1819" s="24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30.75" customHeight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 t="str">
        <f t="shared" si="141"/>
        <v>NA</v>
      </c>
      <c r="Q1820" s="9" t="s">
        <v>8340</v>
      </c>
      <c r="R1820" t="s">
        <v>8341</v>
      </c>
      <c r="S1820" s="24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30.75" customHeight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s="9" t="s">
        <v>8340</v>
      </c>
      <c r="R1821" t="s">
        <v>8341</v>
      </c>
      <c r="S1821" s="24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30.75" customHeight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s="9" t="s">
        <v>8340</v>
      </c>
      <c r="R1822" t="s">
        <v>8341</v>
      </c>
      <c r="S1822" s="24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30.75" customHeight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s="9" t="s">
        <v>8327</v>
      </c>
      <c r="R1823" t="s">
        <v>8328</v>
      </c>
      <c r="S1823" s="24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30.75" customHeight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s="9" t="s">
        <v>8327</v>
      </c>
      <c r="R1824" t="s">
        <v>8328</v>
      </c>
      <c r="S1824" s="24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30.75" customHeight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s="9" t="s">
        <v>8327</v>
      </c>
      <c r="R1825" t="s">
        <v>8328</v>
      </c>
      <c r="S1825" s="24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ht="30.75" customHeight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s="9" t="s">
        <v>8327</v>
      </c>
      <c r="R1826" t="s">
        <v>8328</v>
      </c>
      <c r="S1826" s="24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30.75" customHeight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s="9" t="s">
        <v>8327</v>
      </c>
      <c r="R1827" t="s">
        <v>8328</v>
      </c>
      <c r="S1827" s="24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30.75" customHeight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s="9" t="s">
        <v>8327</v>
      </c>
      <c r="R1828" t="s">
        <v>8328</v>
      </c>
      <c r="S1828" s="24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30.75" customHeight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s="9" t="s">
        <v>8327</v>
      </c>
      <c r="R1829" t="s">
        <v>8328</v>
      </c>
      <c r="S1829" s="24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30.75" customHeight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s="9" t="s">
        <v>8327</v>
      </c>
      <c r="R1830" t="s">
        <v>8328</v>
      </c>
      <c r="S1830" s="24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30.75" customHeight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s="9" t="s">
        <v>8327</v>
      </c>
      <c r="R1831" t="s">
        <v>8328</v>
      </c>
      <c r="S1831" s="24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30.75" customHeight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s="9" t="s">
        <v>8327</v>
      </c>
      <c r="R1832" t="s">
        <v>8328</v>
      </c>
      <c r="S1832" s="24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30.75" customHeight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s="9" t="s">
        <v>8327</v>
      </c>
      <c r="R1833" t="s">
        <v>8328</v>
      </c>
      <c r="S1833" s="24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30.75" customHeight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s="9" t="s">
        <v>8327</v>
      </c>
      <c r="R1834" t="s">
        <v>8328</v>
      </c>
      <c r="S1834" s="24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30.75" customHeight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s="9" t="s">
        <v>8327</v>
      </c>
      <c r="R1835" t="s">
        <v>8328</v>
      </c>
      <c r="S1835" s="24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30.75" customHeight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s="9" t="s">
        <v>8327</v>
      </c>
      <c r="R1836" t="s">
        <v>8328</v>
      </c>
      <c r="S1836" s="24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30.75" customHeight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s="9" t="s">
        <v>8327</v>
      </c>
      <c r="R1837" t="s">
        <v>8328</v>
      </c>
      <c r="S1837" s="24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.75" customHeight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s="9" t="s">
        <v>8327</v>
      </c>
      <c r="R1838" t="s">
        <v>8328</v>
      </c>
      <c r="S1838" s="24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30.75" customHeight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s="9" t="s">
        <v>8327</v>
      </c>
      <c r="R1839" t="s">
        <v>8328</v>
      </c>
      <c r="S1839" s="24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30.75" customHeight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s="9" t="s">
        <v>8327</v>
      </c>
      <c r="R1840" t="s">
        <v>8328</v>
      </c>
      <c r="S1840" s="24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30.75" customHeight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s="9" t="s">
        <v>8327</v>
      </c>
      <c r="R1841" t="s">
        <v>8328</v>
      </c>
      <c r="S1841" s="24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30.75" customHeight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s="9" t="s">
        <v>8327</v>
      </c>
      <c r="R1842" t="s">
        <v>8328</v>
      </c>
      <c r="S1842" s="24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30.75" customHeight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s="9" t="s">
        <v>8327</v>
      </c>
      <c r="R1843" t="s">
        <v>8328</v>
      </c>
      <c r="S1843" s="24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30.75" customHeight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s="9" t="s">
        <v>8327</v>
      </c>
      <c r="R1844" t="s">
        <v>8328</v>
      </c>
      <c r="S1844" s="24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30.75" customHeight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s="9" t="s">
        <v>8327</v>
      </c>
      <c r="R1845" t="s">
        <v>8328</v>
      </c>
      <c r="S1845" s="24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30.75" customHeight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s="9" t="s">
        <v>8327</v>
      </c>
      <c r="R1846" t="s">
        <v>8328</v>
      </c>
      <c r="S1846" s="24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30.75" customHeight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s="9" t="s">
        <v>8327</v>
      </c>
      <c r="R1847" t="s">
        <v>8328</v>
      </c>
      <c r="S1847" s="24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30.75" customHeight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s="9" t="s">
        <v>8327</v>
      </c>
      <c r="R1848" t="s">
        <v>8328</v>
      </c>
      <c r="S1848" s="24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30.75" customHeight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s="9" t="s">
        <v>8327</v>
      </c>
      <c r="R1849" t="s">
        <v>8328</v>
      </c>
      <c r="S1849" s="24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30.75" customHeight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s="9" t="s">
        <v>8327</v>
      </c>
      <c r="R1850" t="s">
        <v>8328</v>
      </c>
      <c r="S1850" s="24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30.75" customHeight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s="9" t="s">
        <v>8327</v>
      </c>
      <c r="R1851" t="s">
        <v>8328</v>
      </c>
      <c r="S1851" s="24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30.75" customHeight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s="9" t="s">
        <v>8327</v>
      </c>
      <c r="R1852" t="s">
        <v>8328</v>
      </c>
      <c r="S1852" s="24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30.75" customHeight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s="9" t="s">
        <v>8327</v>
      </c>
      <c r="R1853" t="s">
        <v>8328</v>
      </c>
      <c r="S1853" s="24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30.75" customHeight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s="9" t="s">
        <v>8327</v>
      </c>
      <c r="R1854" t="s">
        <v>8328</v>
      </c>
      <c r="S1854" s="24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30.75" customHeight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s="9" t="s">
        <v>8327</v>
      </c>
      <c r="R1855" t="s">
        <v>8328</v>
      </c>
      <c r="S1855" s="24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30.75" customHeight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s="9" t="s">
        <v>8327</v>
      </c>
      <c r="R1856" t="s">
        <v>8328</v>
      </c>
      <c r="S1856" s="24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30.75" customHeight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s="9" t="s">
        <v>8327</v>
      </c>
      <c r="R1857" t="s">
        <v>8328</v>
      </c>
      <c r="S1857" s="24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30.75" customHeight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40"/>
        <v>101</v>
      </c>
      <c r="P1858">
        <f t="shared" si="141"/>
        <v>53.29</v>
      </c>
      <c r="Q1858" s="9" t="s">
        <v>8327</v>
      </c>
      <c r="R1858" t="s">
        <v>8328</v>
      </c>
      <c r="S1858" s="24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30.75" customHeight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45">ROUND(E1859/D1859*100,0)</f>
        <v>100</v>
      </c>
      <c r="P1859">
        <f t="shared" ref="P1859:P1922" si="146">IFERROR(ROUND(E1859/L1859,2), "NA")</f>
        <v>136.36000000000001</v>
      </c>
      <c r="Q1859" s="9" t="s">
        <v>8327</v>
      </c>
      <c r="R1859" t="s">
        <v>8328</v>
      </c>
      <c r="S1859" s="24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.75" customHeight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s="9" t="s">
        <v>8327</v>
      </c>
      <c r="R1860" t="s">
        <v>8328</v>
      </c>
      <c r="S1860" s="24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ht="30.75" customHeight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s="9" t="s">
        <v>8327</v>
      </c>
      <c r="R1861" t="s">
        <v>8328</v>
      </c>
      <c r="S1861" s="24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30.75" customHeight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s="9" t="s">
        <v>8327</v>
      </c>
      <c r="R1862" t="s">
        <v>8328</v>
      </c>
      <c r="S1862" s="24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30.75" customHeight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 t="str">
        <f t="shared" si="146"/>
        <v>NA</v>
      </c>
      <c r="Q1863" s="9" t="s">
        <v>8335</v>
      </c>
      <c r="R1863" t="s">
        <v>8337</v>
      </c>
      <c r="S1863" s="24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30.75" customHeight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s="9" t="s">
        <v>8335</v>
      </c>
      <c r="R1864" t="s">
        <v>8337</v>
      </c>
      <c r="S1864" s="24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30.75" customHeight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s="9" t="s">
        <v>8335</v>
      </c>
      <c r="R1865" t="s">
        <v>8337</v>
      </c>
      <c r="S1865" s="24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30.75" customHeight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s="9" t="s">
        <v>8335</v>
      </c>
      <c r="R1866" t="s">
        <v>8337</v>
      </c>
      <c r="S1866" s="24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30.75" customHeight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s="9" t="s">
        <v>8335</v>
      </c>
      <c r="R1867" t="s">
        <v>8337</v>
      </c>
      <c r="S1867" s="24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30.75" customHeight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s="9" t="s">
        <v>8335</v>
      </c>
      <c r="R1868" t="s">
        <v>8337</v>
      </c>
      <c r="S1868" s="24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30.75" customHeight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s="9" t="s">
        <v>8335</v>
      </c>
      <c r="R1869" t="s">
        <v>8337</v>
      </c>
      <c r="S1869" s="24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30.75" customHeight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s="9" t="s">
        <v>8335</v>
      </c>
      <c r="R1870" t="s">
        <v>8337</v>
      </c>
      <c r="S1870" s="24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30.75" customHeight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 t="str">
        <f t="shared" si="146"/>
        <v>NA</v>
      </c>
      <c r="Q1871" s="9" t="s">
        <v>8335</v>
      </c>
      <c r="R1871" t="s">
        <v>8337</v>
      </c>
      <c r="S1871" s="24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30.75" customHeight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s="9" t="s">
        <v>8335</v>
      </c>
      <c r="R1872" t="s">
        <v>8337</v>
      </c>
      <c r="S1872" s="24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30.75" customHeight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s="9" t="s">
        <v>8335</v>
      </c>
      <c r="R1873" t="s">
        <v>8337</v>
      </c>
      <c r="S1873" s="24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30.75" customHeight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s="9" t="s">
        <v>8335</v>
      </c>
      <c r="R1874" t="s">
        <v>8337</v>
      </c>
      <c r="S1874" s="24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30.75" customHeight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s="9" t="s">
        <v>8335</v>
      </c>
      <c r="R1875" t="s">
        <v>8337</v>
      </c>
      <c r="S1875" s="24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30.75" customHeight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s="9" t="s">
        <v>8335</v>
      </c>
      <c r="R1876" t="s">
        <v>8337</v>
      </c>
      <c r="S1876" s="24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30.75" customHeight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s="9" t="s">
        <v>8335</v>
      </c>
      <c r="R1877" t="s">
        <v>8337</v>
      </c>
      <c r="S1877" s="24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30.75" customHeight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 t="str">
        <f t="shared" si="146"/>
        <v>NA</v>
      </c>
      <c r="Q1878" s="9" t="s">
        <v>8335</v>
      </c>
      <c r="R1878" t="s">
        <v>8337</v>
      </c>
      <c r="S1878" s="24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30.75" customHeight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 t="str">
        <f t="shared" si="146"/>
        <v>NA</v>
      </c>
      <c r="Q1879" s="9" t="s">
        <v>8335</v>
      </c>
      <c r="R1879" t="s">
        <v>8337</v>
      </c>
      <c r="S1879" s="24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30.75" customHeight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 t="str">
        <f t="shared" si="146"/>
        <v>NA</v>
      </c>
      <c r="Q1880" s="9" t="s">
        <v>8335</v>
      </c>
      <c r="R1880" t="s">
        <v>8337</v>
      </c>
      <c r="S1880" s="24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30.75" customHeight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s="9" t="s">
        <v>8335</v>
      </c>
      <c r="R1881" t="s">
        <v>8337</v>
      </c>
      <c r="S1881" s="24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30.75" customHeight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s="9" t="s">
        <v>8335</v>
      </c>
      <c r="R1882" t="s">
        <v>8337</v>
      </c>
      <c r="S1882" s="24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30.75" customHeight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s="9" t="s">
        <v>8327</v>
      </c>
      <c r="R1883" t="s">
        <v>8331</v>
      </c>
      <c r="S1883" s="24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30.75" customHeight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s="9" t="s">
        <v>8327</v>
      </c>
      <c r="R1884" t="s">
        <v>8331</v>
      </c>
      <c r="S1884" s="24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30.75" customHeight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s="9" t="s">
        <v>8327</v>
      </c>
      <c r="R1885" t="s">
        <v>8331</v>
      </c>
      <c r="S1885" s="24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30.75" customHeight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s="9" t="s">
        <v>8327</v>
      </c>
      <c r="R1886" t="s">
        <v>8331</v>
      </c>
      <c r="S1886" s="24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30.75" customHeight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s="9" t="s">
        <v>8327</v>
      </c>
      <c r="R1887" t="s">
        <v>8331</v>
      </c>
      <c r="S1887" s="24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30.75" customHeight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s="9" t="s">
        <v>8327</v>
      </c>
      <c r="R1888" t="s">
        <v>8331</v>
      </c>
      <c r="S1888" s="24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30.75" customHeight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s="9" t="s">
        <v>8327</v>
      </c>
      <c r="R1889" t="s">
        <v>8331</v>
      </c>
      <c r="S1889" s="24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30.75" customHeight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s="9" t="s">
        <v>8327</v>
      </c>
      <c r="R1890" t="s">
        <v>8331</v>
      </c>
      <c r="S1890" s="24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30.75" customHeight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s="9" t="s">
        <v>8327</v>
      </c>
      <c r="R1891" t="s">
        <v>8331</v>
      </c>
      <c r="S1891" s="24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30.75" customHeight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s="9" t="s">
        <v>8327</v>
      </c>
      <c r="R1892" t="s">
        <v>8331</v>
      </c>
      <c r="S1892" s="24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30.75" customHeight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s="9" t="s">
        <v>8327</v>
      </c>
      <c r="R1893" t="s">
        <v>8331</v>
      </c>
      <c r="S1893" s="24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30.75" customHeight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s="9" t="s">
        <v>8327</v>
      </c>
      <c r="R1894" t="s">
        <v>8331</v>
      </c>
      <c r="S1894" s="24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30.75" customHeight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s="9" t="s">
        <v>8327</v>
      </c>
      <c r="R1895" t="s">
        <v>8331</v>
      </c>
      <c r="S1895" s="24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30.75" customHeight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s="9" t="s">
        <v>8327</v>
      </c>
      <c r="R1896" t="s">
        <v>8331</v>
      </c>
      <c r="S1896" s="24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30.75" customHeight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s="9" t="s">
        <v>8327</v>
      </c>
      <c r="R1897" t="s">
        <v>8331</v>
      </c>
      <c r="S1897" s="24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30.75" customHeight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s="9" t="s">
        <v>8327</v>
      </c>
      <c r="R1898" t="s">
        <v>8331</v>
      </c>
      <c r="S1898" s="24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30.75" customHeight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s="9" t="s">
        <v>8327</v>
      </c>
      <c r="R1899" t="s">
        <v>8331</v>
      </c>
      <c r="S1899" s="24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30.75" customHeight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s="9" t="s">
        <v>8327</v>
      </c>
      <c r="R1900" t="s">
        <v>8331</v>
      </c>
      <c r="S1900" s="24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30.75" customHeight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s="9" t="s">
        <v>8327</v>
      </c>
      <c r="R1901" t="s">
        <v>8331</v>
      </c>
      <c r="S1901" s="24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30.75" customHeight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s="9" t="s">
        <v>8327</v>
      </c>
      <c r="R1902" t="s">
        <v>8331</v>
      </c>
      <c r="S1902" s="24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30.75" customHeight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s="9" t="s">
        <v>8321</v>
      </c>
      <c r="R1903" t="s">
        <v>8350</v>
      </c>
      <c r="S1903" s="24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30.75" customHeight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s="9" t="s">
        <v>8321</v>
      </c>
      <c r="R1904" t="s">
        <v>8350</v>
      </c>
      <c r="S1904" s="24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30.75" customHeight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s="9" t="s">
        <v>8321</v>
      </c>
      <c r="R1905" t="s">
        <v>8350</v>
      </c>
      <c r="S1905" s="24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30.75" customHeight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s="9" t="s">
        <v>8321</v>
      </c>
      <c r="R1906" t="s">
        <v>8350</v>
      </c>
      <c r="S1906" s="24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30.75" customHeight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s="9" t="s">
        <v>8321</v>
      </c>
      <c r="R1907" t="s">
        <v>8350</v>
      </c>
      <c r="S1907" s="24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30.75" customHeight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s="9" t="s">
        <v>8321</v>
      </c>
      <c r="R1908" t="s">
        <v>8350</v>
      </c>
      <c r="S1908" s="24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30.75" customHeight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s="9" t="s">
        <v>8321</v>
      </c>
      <c r="R1909" t="s">
        <v>8350</v>
      </c>
      <c r="S1909" s="24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30.75" customHeight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s="9" t="s">
        <v>8321</v>
      </c>
      <c r="R1910" t="s">
        <v>8350</v>
      </c>
      <c r="S1910" s="24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30.75" customHeight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s="9" t="s">
        <v>8321</v>
      </c>
      <c r="R1911" t="s">
        <v>8350</v>
      </c>
      <c r="S1911" s="24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30.75" customHeight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s="9" t="s">
        <v>8321</v>
      </c>
      <c r="R1912" t="s">
        <v>8350</v>
      </c>
      <c r="S1912" s="24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30.75" customHeight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s="9" t="s">
        <v>8321</v>
      </c>
      <c r="R1913" t="s">
        <v>8350</v>
      </c>
      <c r="S1913" s="24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30.75" customHeight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s="9" t="s">
        <v>8321</v>
      </c>
      <c r="R1914" t="s">
        <v>8350</v>
      </c>
      <c r="S1914" s="24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30.75" customHeight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s="9" t="s">
        <v>8321</v>
      </c>
      <c r="R1915" t="s">
        <v>8350</v>
      </c>
      <c r="S1915" s="24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30.75" customHeight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s="9" t="s">
        <v>8321</v>
      </c>
      <c r="R1916" t="s">
        <v>8350</v>
      </c>
      <c r="S1916" s="24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30.75" customHeight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s="9" t="s">
        <v>8321</v>
      </c>
      <c r="R1917" t="s">
        <v>8350</v>
      </c>
      <c r="S1917" s="24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30.75" customHeight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s="9" t="s">
        <v>8321</v>
      </c>
      <c r="R1918" t="s">
        <v>8350</v>
      </c>
      <c r="S1918" s="24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30.75" customHeight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s="9" t="s">
        <v>8321</v>
      </c>
      <c r="R1919" t="s">
        <v>8350</v>
      </c>
      <c r="S1919" s="24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30.75" customHeight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s="9" t="s">
        <v>8321</v>
      </c>
      <c r="R1920" t="s">
        <v>8350</v>
      </c>
      <c r="S1920" s="24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30.75" customHeight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s="9" t="s">
        <v>8321</v>
      </c>
      <c r="R1921" t="s">
        <v>8350</v>
      </c>
      <c r="S1921" s="24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30.75" customHeight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45"/>
        <v>43</v>
      </c>
      <c r="P1922">
        <f t="shared" si="146"/>
        <v>40.98</v>
      </c>
      <c r="Q1922" s="9" t="s">
        <v>8321</v>
      </c>
      <c r="R1922" t="s">
        <v>8350</v>
      </c>
      <c r="S1922" s="24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30.75" customHeight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50">ROUND(E1923/D1923*100,0)</f>
        <v>137</v>
      </c>
      <c r="P1923">
        <f t="shared" ref="P1923:P1986" si="151">IFERROR(ROUND(E1923/L1923,2), "NA")</f>
        <v>54</v>
      </c>
      <c r="Q1923" s="9" t="s">
        <v>8327</v>
      </c>
      <c r="R1923" t="s">
        <v>8331</v>
      </c>
      <c r="S1923" s="24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.75" customHeight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s="9" t="s">
        <v>8327</v>
      </c>
      <c r="R1924" t="s">
        <v>8331</v>
      </c>
      <c r="S1924" s="24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ht="30.75" customHeight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s="9" t="s">
        <v>8327</v>
      </c>
      <c r="R1925" t="s">
        <v>8331</v>
      </c>
      <c r="S1925" s="24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30.75" customHeight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s="9" t="s">
        <v>8327</v>
      </c>
      <c r="R1926" t="s">
        <v>8331</v>
      </c>
      <c r="S1926" s="24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30.75" customHeight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s="9" t="s">
        <v>8327</v>
      </c>
      <c r="R1927" t="s">
        <v>8331</v>
      </c>
      <c r="S1927" s="24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30.75" customHeight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s="9" t="s">
        <v>8327</v>
      </c>
      <c r="R1928" t="s">
        <v>8331</v>
      </c>
      <c r="S1928" s="24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ht="30.75" customHeight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s="9" t="s">
        <v>8327</v>
      </c>
      <c r="R1929" t="s">
        <v>8331</v>
      </c>
      <c r="S1929" s="24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30.75" customHeight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s="9" t="s">
        <v>8327</v>
      </c>
      <c r="R1930" t="s">
        <v>8331</v>
      </c>
      <c r="S1930" s="24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30.75" customHeight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s="9" t="s">
        <v>8327</v>
      </c>
      <c r="R1931" t="s">
        <v>8331</v>
      </c>
      <c r="S1931" s="24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30.75" customHeight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s="9" t="s">
        <v>8327</v>
      </c>
      <c r="R1932" t="s">
        <v>8331</v>
      </c>
      <c r="S1932" s="24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30.75" customHeight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s="9" t="s">
        <v>8327</v>
      </c>
      <c r="R1933" t="s">
        <v>8331</v>
      </c>
      <c r="S1933" s="24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30.75" customHeight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s="9" t="s">
        <v>8327</v>
      </c>
      <c r="R1934" t="s">
        <v>8331</v>
      </c>
      <c r="S1934" s="24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30.75" customHeight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s="9" t="s">
        <v>8327</v>
      </c>
      <c r="R1935" t="s">
        <v>8331</v>
      </c>
      <c r="S1935" s="24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30.75" customHeight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s="9" t="s">
        <v>8327</v>
      </c>
      <c r="R1936" t="s">
        <v>8331</v>
      </c>
      <c r="S1936" s="24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30.75" customHeight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s="9" t="s">
        <v>8327</v>
      </c>
      <c r="R1937" t="s">
        <v>8331</v>
      </c>
      <c r="S1937" s="24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30.75" customHeight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s="9" t="s">
        <v>8327</v>
      </c>
      <c r="R1938" t="s">
        <v>8331</v>
      </c>
      <c r="S1938" s="24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30.75" customHeight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s="9" t="s">
        <v>8327</v>
      </c>
      <c r="R1939" t="s">
        <v>8331</v>
      </c>
      <c r="S1939" s="24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30.75" customHeight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s="9" t="s">
        <v>8327</v>
      </c>
      <c r="R1940" t="s">
        <v>8331</v>
      </c>
      <c r="S1940" s="24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30.75" customHeight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s="9" t="s">
        <v>8327</v>
      </c>
      <c r="R1941" t="s">
        <v>8331</v>
      </c>
      <c r="S1941" s="24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30.75" customHeight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s="9" t="s">
        <v>8327</v>
      </c>
      <c r="R1942" t="s">
        <v>8331</v>
      </c>
      <c r="S1942" s="24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30.75" customHeight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s="9" t="s">
        <v>8321</v>
      </c>
      <c r="R1943" t="s">
        <v>8351</v>
      </c>
      <c r="S1943" s="24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30.75" customHeight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s="9" t="s">
        <v>8321</v>
      </c>
      <c r="R1944" t="s">
        <v>8351</v>
      </c>
      <c r="S1944" s="24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30.75" customHeight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s="9" t="s">
        <v>8321</v>
      </c>
      <c r="R1945" t="s">
        <v>8351</v>
      </c>
      <c r="S1945" s="24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30.75" customHeight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s="9" t="s">
        <v>8321</v>
      </c>
      <c r="R1946" t="s">
        <v>8351</v>
      </c>
      <c r="S1946" s="24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30.75" customHeight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s="9" t="s">
        <v>8321</v>
      </c>
      <c r="R1947" t="s">
        <v>8351</v>
      </c>
      <c r="S1947" s="24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30.75" customHeight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s="9" t="s">
        <v>8321</v>
      </c>
      <c r="R1948" t="s">
        <v>8351</v>
      </c>
      <c r="S1948" s="24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30.75" customHeight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s="9" t="s">
        <v>8321</v>
      </c>
      <c r="R1949" t="s">
        <v>8351</v>
      </c>
      <c r="S1949" s="24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30.75" customHeight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s="9" t="s">
        <v>8321</v>
      </c>
      <c r="R1950" t="s">
        <v>8351</v>
      </c>
      <c r="S1950" s="24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30.75" customHeight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s="9" t="s">
        <v>8321</v>
      </c>
      <c r="R1951" t="s">
        <v>8351</v>
      </c>
      <c r="S1951" s="24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30.75" customHeight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s="9" t="s">
        <v>8321</v>
      </c>
      <c r="R1952" t="s">
        <v>8351</v>
      </c>
      <c r="S1952" s="24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30.75" customHeight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s="9" t="s">
        <v>8321</v>
      </c>
      <c r="R1953" t="s">
        <v>8351</v>
      </c>
      <c r="S1953" s="24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30.75" customHeight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s="9" t="s">
        <v>8321</v>
      </c>
      <c r="R1954" t="s">
        <v>8351</v>
      </c>
      <c r="S1954" s="24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30.75" customHeight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s="9" t="s">
        <v>8321</v>
      </c>
      <c r="R1955" t="s">
        <v>8351</v>
      </c>
      <c r="S1955" s="24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30.75" customHeight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s="9" t="s">
        <v>8321</v>
      </c>
      <c r="R1956" t="s">
        <v>8351</v>
      </c>
      <c r="S1956" s="24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30.75" customHeight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s="9" t="s">
        <v>8321</v>
      </c>
      <c r="R1957" t="s">
        <v>8351</v>
      </c>
      <c r="S1957" s="24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30.75" customHeight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s="9" t="s">
        <v>8321</v>
      </c>
      <c r="R1958" t="s">
        <v>8351</v>
      </c>
      <c r="S1958" s="24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30.75" customHeight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s="9" t="s">
        <v>8321</v>
      </c>
      <c r="R1959" t="s">
        <v>8351</v>
      </c>
      <c r="S1959" s="24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30.75" customHeight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s="9" t="s">
        <v>8321</v>
      </c>
      <c r="R1960" t="s">
        <v>8351</v>
      </c>
      <c r="S1960" s="24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30.75" customHeight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s="9" t="s">
        <v>8321</v>
      </c>
      <c r="R1961" t="s">
        <v>8351</v>
      </c>
      <c r="S1961" s="24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30.75" customHeight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s="9" t="s">
        <v>8321</v>
      </c>
      <c r="R1962" t="s">
        <v>8351</v>
      </c>
      <c r="S1962" s="24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30.75" customHeight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s="9" t="s">
        <v>8321</v>
      </c>
      <c r="R1963" t="s">
        <v>8351</v>
      </c>
      <c r="S1963" s="24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30.75" customHeight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s="9" t="s">
        <v>8321</v>
      </c>
      <c r="R1964" t="s">
        <v>8351</v>
      </c>
      <c r="S1964" s="24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30.75" customHeight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s="9" t="s">
        <v>8321</v>
      </c>
      <c r="R1965" t="s">
        <v>8351</v>
      </c>
      <c r="S1965" s="24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30.75" customHeight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s="9" t="s">
        <v>8321</v>
      </c>
      <c r="R1966" t="s">
        <v>8351</v>
      </c>
      <c r="S1966" s="24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30.75" customHeight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s="9" t="s">
        <v>8321</v>
      </c>
      <c r="R1967" t="s">
        <v>8351</v>
      </c>
      <c r="S1967" s="24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30.75" customHeight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s="9" t="s">
        <v>8321</v>
      </c>
      <c r="R1968" t="s">
        <v>8351</v>
      </c>
      <c r="S1968" s="24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30.75" customHeight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s="9" t="s">
        <v>8321</v>
      </c>
      <c r="R1969" t="s">
        <v>8351</v>
      </c>
      <c r="S1969" s="24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30.75" customHeight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s="9" t="s">
        <v>8321</v>
      </c>
      <c r="R1970" t="s">
        <v>8351</v>
      </c>
      <c r="S1970" s="24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30.75" customHeight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s="9" t="s">
        <v>8321</v>
      </c>
      <c r="R1971" t="s">
        <v>8351</v>
      </c>
      <c r="S1971" s="24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30.75" customHeight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s="9" t="s">
        <v>8321</v>
      </c>
      <c r="R1972" t="s">
        <v>8351</v>
      </c>
      <c r="S1972" s="24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30.75" customHeight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s="9" t="s">
        <v>8321</v>
      </c>
      <c r="R1973" t="s">
        <v>8351</v>
      </c>
      <c r="S1973" s="24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30.75" customHeight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s="9" t="s">
        <v>8321</v>
      </c>
      <c r="R1974" t="s">
        <v>8351</v>
      </c>
      <c r="S1974" s="24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30.75" customHeight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s="9" t="s">
        <v>8321</v>
      </c>
      <c r="R1975" t="s">
        <v>8351</v>
      </c>
      <c r="S1975" s="24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30.75" customHeight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s="9" t="s">
        <v>8321</v>
      </c>
      <c r="R1976" t="s">
        <v>8351</v>
      </c>
      <c r="S1976" s="24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30.75" customHeight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s="9" t="s">
        <v>8321</v>
      </c>
      <c r="R1977" t="s">
        <v>8351</v>
      </c>
      <c r="S1977" s="24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30.75" customHeight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s="9" t="s">
        <v>8321</v>
      </c>
      <c r="R1978" t="s">
        <v>8351</v>
      </c>
      <c r="S1978" s="24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30.75" customHeight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s="9" t="s">
        <v>8321</v>
      </c>
      <c r="R1979" t="s">
        <v>8351</v>
      </c>
      <c r="S1979" s="24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30.75" customHeight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s="9" t="s">
        <v>8321</v>
      </c>
      <c r="R1980" t="s">
        <v>8351</v>
      </c>
      <c r="S1980" s="24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30.75" customHeight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s="9" t="s">
        <v>8321</v>
      </c>
      <c r="R1981" t="s">
        <v>8351</v>
      </c>
      <c r="S1981" s="24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30.75" customHeight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s="9" t="s">
        <v>8321</v>
      </c>
      <c r="R1982" t="s">
        <v>8351</v>
      </c>
      <c r="S1982" s="24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30.75" customHeight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s="9" t="s">
        <v>8340</v>
      </c>
      <c r="R1983" t="s">
        <v>8352</v>
      </c>
      <c r="S1983" s="24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30.75" customHeight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 t="str">
        <f t="shared" si="151"/>
        <v>NA</v>
      </c>
      <c r="Q1984" s="9" t="s">
        <v>8340</v>
      </c>
      <c r="R1984" t="s">
        <v>8352</v>
      </c>
      <c r="S1984" s="24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30.75" customHeight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s="9" t="s">
        <v>8340</v>
      </c>
      <c r="R1985" t="s">
        <v>8352</v>
      </c>
      <c r="S1985" s="24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30.75" customHeight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50"/>
        <v>21</v>
      </c>
      <c r="P1986">
        <f t="shared" si="151"/>
        <v>453.14</v>
      </c>
      <c r="Q1986" s="9" t="s">
        <v>8340</v>
      </c>
      <c r="R1986" t="s">
        <v>8352</v>
      </c>
      <c r="S1986" s="24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30.75" customHeight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55">ROUND(E1987/D1987*100,0)</f>
        <v>3</v>
      </c>
      <c r="P1987">
        <f t="shared" ref="P1987:P2050" si="156">IFERROR(ROUND(E1987/L1987,2), "NA")</f>
        <v>12.75</v>
      </c>
      <c r="Q1987" s="9" t="s">
        <v>8340</v>
      </c>
      <c r="R1987" t="s">
        <v>8352</v>
      </c>
      <c r="S1987" s="24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0.75" customHeight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s="9" t="s">
        <v>8340</v>
      </c>
      <c r="R1988" t="s">
        <v>8352</v>
      </c>
      <c r="S1988" s="24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ht="30.75" customHeight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s="9" t="s">
        <v>8340</v>
      </c>
      <c r="R1989" t="s">
        <v>8352</v>
      </c>
      <c r="S1989" s="24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ht="30.75" customHeight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s="9" t="s">
        <v>8340</v>
      </c>
      <c r="R1990" t="s">
        <v>8352</v>
      </c>
      <c r="S1990" s="24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30.75" customHeight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s="9" t="s">
        <v>8340</v>
      </c>
      <c r="R1991" t="s">
        <v>8352</v>
      </c>
      <c r="S1991" s="24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30.75" customHeight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s="9" t="s">
        <v>8340</v>
      </c>
      <c r="R1992" t="s">
        <v>8352</v>
      </c>
      <c r="S1992" s="24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30.75" customHeight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s="9" t="s">
        <v>8340</v>
      </c>
      <c r="R1993" t="s">
        <v>8352</v>
      </c>
      <c r="S1993" s="24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30.75" customHeight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s="9" t="s">
        <v>8340</v>
      </c>
      <c r="R1994" t="s">
        <v>8352</v>
      </c>
      <c r="S1994" s="24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30.75" customHeight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 t="str">
        <f t="shared" si="156"/>
        <v>NA</v>
      </c>
      <c r="Q1995" s="9" t="s">
        <v>8340</v>
      </c>
      <c r="R1995" t="s">
        <v>8352</v>
      </c>
      <c r="S1995" s="24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30.75" customHeight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 t="str">
        <f t="shared" si="156"/>
        <v>NA</v>
      </c>
      <c r="Q1996" s="9" t="s">
        <v>8340</v>
      </c>
      <c r="R1996" t="s">
        <v>8352</v>
      </c>
      <c r="S1996" s="24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30.75" customHeight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s="9" t="s">
        <v>8340</v>
      </c>
      <c r="R1997" t="s">
        <v>8352</v>
      </c>
      <c r="S1997" s="24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30.75" customHeight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 t="str">
        <f t="shared" si="156"/>
        <v>NA</v>
      </c>
      <c r="Q1998" s="9" t="s">
        <v>8340</v>
      </c>
      <c r="R1998" t="s">
        <v>8352</v>
      </c>
      <c r="S1998" s="24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30.75" customHeight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 t="str">
        <f t="shared" si="156"/>
        <v>NA</v>
      </c>
      <c r="Q1999" s="9" t="s">
        <v>8340</v>
      </c>
      <c r="R1999" t="s">
        <v>8352</v>
      </c>
      <c r="S1999" s="24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30.75" customHeight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s="9" t="s">
        <v>8340</v>
      </c>
      <c r="R2000" t="s">
        <v>8352</v>
      </c>
      <c r="S2000" s="24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30.75" customHeight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s="9" t="s">
        <v>8340</v>
      </c>
      <c r="R2001" t="s">
        <v>8352</v>
      </c>
      <c r="S2001" s="24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30.75" customHeight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s="9" t="s">
        <v>8340</v>
      </c>
      <c r="R2002" t="s">
        <v>8352</v>
      </c>
      <c r="S2002" s="24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30.75" customHeight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s="9" t="s">
        <v>8321</v>
      </c>
      <c r="R2003" t="s">
        <v>8351</v>
      </c>
      <c r="S2003" s="24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30.75" customHeight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s="9" t="s">
        <v>8321</v>
      </c>
      <c r="R2004" t="s">
        <v>8351</v>
      </c>
      <c r="S2004" s="24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30.75" customHeight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s="9" t="s">
        <v>8321</v>
      </c>
      <c r="R2005" t="s">
        <v>8351</v>
      </c>
      <c r="S2005" s="24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30.75" customHeight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s="9" t="s">
        <v>8321</v>
      </c>
      <c r="R2006" t="s">
        <v>8351</v>
      </c>
      <c r="S2006" s="24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30.75" customHeight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s="9" t="s">
        <v>8321</v>
      </c>
      <c r="R2007" t="s">
        <v>8351</v>
      </c>
      <c r="S2007" s="24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30.75" customHeight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s="9" t="s">
        <v>8321</v>
      </c>
      <c r="R2008" t="s">
        <v>8351</v>
      </c>
      <c r="S2008" s="24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30.75" customHeight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s="9" t="s">
        <v>8321</v>
      </c>
      <c r="R2009" t="s">
        <v>8351</v>
      </c>
      <c r="S2009" s="24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30.75" customHeight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s="9" t="s">
        <v>8321</v>
      </c>
      <c r="R2010" t="s">
        <v>8351</v>
      </c>
      <c r="S2010" s="24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30.75" customHeight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s="9" t="s">
        <v>8321</v>
      </c>
      <c r="R2011" t="s">
        <v>8351</v>
      </c>
      <c r="S2011" s="24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30.75" customHeight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s="9" t="s">
        <v>8321</v>
      </c>
      <c r="R2012" t="s">
        <v>8351</v>
      </c>
      <c r="S2012" s="24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30.75" customHeight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s="9" t="s">
        <v>8321</v>
      </c>
      <c r="R2013" t="s">
        <v>8351</v>
      </c>
      <c r="S2013" s="24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30.75" customHeight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s="9" t="s">
        <v>8321</v>
      </c>
      <c r="R2014" t="s">
        <v>8351</v>
      </c>
      <c r="S2014" s="24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30.75" customHeight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s="9" t="s">
        <v>8321</v>
      </c>
      <c r="R2015" t="s">
        <v>8351</v>
      </c>
      <c r="S2015" s="24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30.75" customHeight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s="9" t="s">
        <v>8321</v>
      </c>
      <c r="R2016" t="s">
        <v>8351</v>
      </c>
      <c r="S2016" s="24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30.75" customHeight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s="9" t="s">
        <v>8321</v>
      </c>
      <c r="R2017" t="s">
        <v>8351</v>
      </c>
      <c r="S2017" s="24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30.75" customHeight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s="9" t="s">
        <v>8321</v>
      </c>
      <c r="R2018" t="s">
        <v>8351</v>
      </c>
      <c r="S2018" s="24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30.75" customHeight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s="9" t="s">
        <v>8321</v>
      </c>
      <c r="R2019" t="s">
        <v>8351</v>
      </c>
      <c r="S2019" s="24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30.75" customHeight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s="9" t="s">
        <v>8321</v>
      </c>
      <c r="R2020" t="s">
        <v>8351</v>
      </c>
      <c r="S2020" s="24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30.75" customHeight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s="9" t="s">
        <v>8321</v>
      </c>
      <c r="R2021" t="s">
        <v>8351</v>
      </c>
      <c r="S2021" s="24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30.75" customHeight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s="9" t="s">
        <v>8321</v>
      </c>
      <c r="R2022" t="s">
        <v>8351</v>
      </c>
      <c r="S2022" s="24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30.75" customHeight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s="9" t="s">
        <v>8321</v>
      </c>
      <c r="R2023" t="s">
        <v>8351</v>
      </c>
      <c r="S2023" s="24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30.75" customHeight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s="9" t="s">
        <v>8321</v>
      </c>
      <c r="R2024" t="s">
        <v>8351</v>
      </c>
      <c r="S2024" s="24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30.75" customHeight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s="9" t="s">
        <v>8321</v>
      </c>
      <c r="R2025" t="s">
        <v>8351</v>
      </c>
      <c r="S2025" s="24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30.75" customHeight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s="9" t="s">
        <v>8321</v>
      </c>
      <c r="R2026" t="s">
        <v>8351</v>
      </c>
      <c r="S2026" s="24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30.75" customHeight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s="9" t="s">
        <v>8321</v>
      </c>
      <c r="R2027" t="s">
        <v>8351</v>
      </c>
      <c r="S2027" s="24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30.75" customHeight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s="9" t="s">
        <v>8321</v>
      </c>
      <c r="R2028" t="s">
        <v>8351</v>
      </c>
      <c r="S2028" s="24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30.75" customHeight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s="9" t="s">
        <v>8321</v>
      </c>
      <c r="R2029" t="s">
        <v>8351</v>
      </c>
      <c r="S2029" s="24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30.75" customHeight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s="9" t="s">
        <v>8321</v>
      </c>
      <c r="R2030" t="s">
        <v>8351</v>
      </c>
      <c r="S2030" s="24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30.75" customHeight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s="9" t="s">
        <v>8321</v>
      </c>
      <c r="R2031" t="s">
        <v>8351</v>
      </c>
      <c r="S2031" s="24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30.75" customHeight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s="9" t="s">
        <v>8321</v>
      </c>
      <c r="R2032" t="s">
        <v>8351</v>
      </c>
      <c r="S2032" s="24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30.75" customHeight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s="9" t="s">
        <v>8321</v>
      </c>
      <c r="R2033" t="s">
        <v>8351</v>
      </c>
      <c r="S2033" s="24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30.75" customHeight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s="9" t="s">
        <v>8321</v>
      </c>
      <c r="R2034" t="s">
        <v>8351</v>
      </c>
      <c r="S2034" s="24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30.75" customHeight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s="9" t="s">
        <v>8321</v>
      </c>
      <c r="R2035" t="s">
        <v>8351</v>
      </c>
      <c r="S2035" s="24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30.75" customHeight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s="9" t="s">
        <v>8321</v>
      </c>
      <c r="R2036" t="s">
        <v>8351</v>
      </c>
      <c r="S2036" s="24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30.75" customHeight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s="9" t="s">
        <v>8321</v>
      </c>
      <c r="R2037" t="s">
        <v>8351</v>
      </c>
      <c r="S2037" s="24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30.75" customHeight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s="9" t="s">
        <v>8321</v>
      </c>
      <c r="R2038" t="s">
        <v>8351</v>
      </c>
      <c r="S2038" s="24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30.75" customHeight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s="9" t="s">
        <v>8321</v>
      </c>
      <c r="R2039" t="s">
        <v>8351</v>
      </c>
      <c r="S2039" s="24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30.75" customHeight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s="9" t="s">
        <v>8321</v>
      </c>
      <c r="R2040" t="s">
        <v>8351</v>
      </c>
      <c r="S2040" s="24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30.75" customHeight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s="9" t="s">
        <v>8321</v>
      </c>
      <c r="R2041" t="s">
        <v>8351</v>
      </c>
      <c r="S2041" s="24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30.75" customHeight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s="9" t="s">
        <v>8321</v>
      </c>
      <c r="R2042" t="s">
        <v>8351</v>
      </c>
      <c r="S2042" s="24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30.75" customHeight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s="9" t="s">
        <v>8321</v>
      </c>
      <c r="R2043" t="s">
        <v>8351</v>
      </c>
      <c r="S2043" s="24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30.75" customHeight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s="9" t="s">
        <v>8321</v>
      </c>
      <c r="R2044" t="s">
        <v>8351</v>
      </c>
      <c r="S2044" s="24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30.75" customHeight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s="9" t="s">
        <v>8321</v>
      </c>
      <c r="R2045" t="s">
        <v>8351</v>
      </c>
      <c r="S2045" s="24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30.75" customHeight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s="9" t="s">
        <v>8321</v>
      </c>
      <c r="R2046" t="s">
        <v>8351</v>
      </c>
      <c r="S2046" s="24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30.75" customHeight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s="9" t="s">
        <v>8321</v>
      </c>
      <c r="R2047" t="s">
        <v>8351</v>
      </c>
      <c r="S2047" s="24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30.75" customHeight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s="9" t="s">
        <v>8321</v>
      </c>
      <c r="R2048" t="s">
        <v>8351</v>
      </c>
      <c r="S2048" s="24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30.75" customHeight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s="9" t="s">
        <v>8321</v>
      </c>
      <c r="R2049" t="s">
        <v>8351</v>
      </c>
      <c r="S2049" s="24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30.75" customHeight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55"/>
        <v>148</v>
      </c>
      <c r="P2050">
        <f t="shared" si="156"/>
        <v>91.83</v>
      </c>
      <c r="Q2050" s="9" t="s">
        <v>8321</v>
      </c>
      <c r="R2050" t="s">
        <v>8351</v>
      </c>
      <c r="S2050" s="24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ht="30.75" customHeight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60">ROUND(E2051/D2051*100,0)</f>
        <v>120</v>
      </c>
      <c r="P2051">
        <f t="shared" ref="P2051:P2114" si="161">IFERROR(ROUND(E2051/L2051,2), "NA")</f>
        <v>80.989999999999995</v>
      </c>
      <c r="Q2051" s="9" t="s">
        <v>8321</v>
      </c>
      <c r="R2051" t="s">
        <v>8351</v>
      </c>
      <c r="S2051" s="24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.75" customHeight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s="9" t="s">
        <v>8321</v>
      </c>
      <c r="R2052" t="s">
        <v>8351</v>
      </c>
      <c r="S2052" s="24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ht="30.75" customHeight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s="9" t="s">
        <v>8321</v>
      </c>
      <c r="R2053" t="s">
        <v>8351</v>
      </c>
      <c r="S2053" s="24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30.75" customHeight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s="9" t="s">
        <v>8321</v>
      </c>
      <c r="R2054" t="s">
        <v>8351</v>
      </c>
      <c r="S2054" s="24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30.75" customHeight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s="9" t="s">
        <v>8321</v>
      </c>
      <c r="R2055" t="s">
        <v>8351</v>
      </c>
      <c r="S2055" s="24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30.75" customHeight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s="9" t="s">
        <v>8321</v>
      </c>
      <c r="R2056" t="s">
        <v>8351</v>
      </c>
      <c r="S2056" s="24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30.75" customHeight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s="9" t="s">
        <v>8321</v>
      </c>
      <c r="R2057" t="s">
        <v>8351</v>
      </c>
      <c r="S2057" s="24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30.75" customHeight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s="9" t="s">
        <v>8321</v>
      </c>
      <c r="R2058" t="s">
        <v>8351</v>
      </c>
      <c r="S2058" s="24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30.75" customHeight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s="9" t="s">
        <v>8321</v>
      </c>
      <c r="R2059" t="s">
        <v>8351</v>
      </c>
      <c r="S2059" s="24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30.75" customHeight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s="9" t="s">
        <v>8321</v>
      </c>
      <c r="R2060" t="s">
        <v>8351</v>
      </c>
      <c r="S2060" s="24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30.75" customHeight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s="9" t="s">
        <v>8321</v>
      </c>
      <c r="R2061" t="s">
        <v>8351</v>
      </c>
      <c r="S2061" s="24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30.75" customHeight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s="9" t="s">
        <v>8321</v>
      </c>
      <c r="R2062" t="s">
        <v>8351</v>
      </c>
      <c r="S2062" s="24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30.75" customHeight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s="9" t="s">
        <v>8321</v>
      </c>
      <c r="R2063" t="s">
        <v>8351</v>
      </c>
      <c r="S2063" s="24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30.75" customHeight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s="9" t="s">
        <v>8321</v>
      </c>
      <c r="R2064" t="s">
        <v>8351</v>
      </c>
      <c r="S2064" s="24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30.75" customHeight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s="9" t="s">
        <v>8321</v>
      </c>
      <c r="R2065" t="s">
        <v>8351</v>
      </c>
      <c r="S2065" s="24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30.75" customHeight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s="9" t="s">
        <v>8321</v>
      </c>
      <c r="R2066" t="s">
        <v>8351</v>
      </c>
      <c r="S2066" s="24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30.75" customHeight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s="9" t="s">
        <v>8321</v>
      </c>
      <c r="R2067" t="s">
        <v>8351</v>
      </c>
      <c r="S2067" s="24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30.75" customHeight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s="9" t="s">
        <v>8321</v>
      </c>
      <c r="R2068" t="s">
        <v>8351</v>
      </c>
      <c r="S2068" s="24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30.75" customHeight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s="9" t="s">
        <v>8321</v>
      </c>
      <c r="R2069" t="s">
        <v>8351</v>
      </c>
      <c r="S2069" s="24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30.75" customHeight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s="9" t="s">
        <v>8321</v>
      </c>
      <c r="R2070" t="s">
        <v>8351</v>
      </c>
      <c r="S2070" s="24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30.75" customHeight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s="9" t="s">
        <v>8321</v>
      </c>
      <c r="R2071" t="s">
        <v>8351</v>
      </c>
      <c r="S2071" s="24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30.75" customHeight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s="9" t="s">
        <v>8321</v>
      </c>
      <c r="R2072" t="s">
        <v>8351</v>
      </c>
      <c r="S2072" s="24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30.75" customHeight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s="9" t="s">
        <v>8321</v>
      </c>
      <c r="R2073" t="s">
        <v>8351</v>
      </c>
      <c r="S2073" s="24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30.75" customHeight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s="9" t="s">
        <v>8321</v>
      </c>
      <c r="R2074" t="s">
        <v>8351</v>
      </c>
      <c r="S2074" s="24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30.75" customHeight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s="9" t="s">
        <v>8321</v>
      </c>
      <c r="R2075" t="s">
        <v>8351</v>
      </c>
      <c r="S2075" s="24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30.75" customHeight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s="9" t="s">
        <v>8321</v>
      </c>
      <c r="R2076" t="s">
        <v>8351</v>
      </c>
      <c r="S2076" s="24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30.75" customHeight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s="9" t="s">
        <v>8321</v>
      </c>
      <c r="R2077" t="s">
        <v>8351</v>
      </c>
      <c r="S2077" s="24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30.75" customHeight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s="9" t="s">
        <v>8321</v>
      </c>
      <c r="R2078" t="s">
        <v>8351</v>
      </c>
      <c r="S2078" s="24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30.75" customHeight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s="9" t="s">
        <v>8321</v>
      </c>
      <c r="R2079" t="s">
        <v>8351</v>
      </c>
      <c r="S2079" s="24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30.75" customHeight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s="9" t="s">
        <v>8321</v>
      </c>
      <c r="R2080" t="s">
        <v>8351</v>
      </c>
      <c r="S2080" s="24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30.75" customHeight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s="9" t="s">
        <v>8321</v>
      </c>
      <c r="R2081" t="s">
        <v>8351</v>
      </c>
      <c r="S2081" s="24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30.75" customHeight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s="9" t="s">
        <v>8321</v>
      </c>
      <c r="R2082" t="s">
        <v>8351</v>
      </c>
      <c r="S2082" s="24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30.75" customHeight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s="9" t="s">
        <v>8327</v>
      </c>
      <c r="R2083" t="s">
        <v>8331</v>
      </c>
      <c r="S2083" s="24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30.75" customHeight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s="9" t="s">
        <v>8327</v>
      </c>
      <c r="R2084" t="s">
        <v>8331</v>
      </c>
      <c r="S2084" s="24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30.75" customHeight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s="9" t="s">
        <v>8327</v>
      </c>
      <c r="R2085" t="s">
        <v>8331</v>
      </c>
      <c r="S2085" s="24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30.75" customHeight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s="9" t="s">
        <v>8327</v>
      </c>
      <c r="R2086" t="s">
        <v>8331</v>
      </c>
      <c r="S2086" s="24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30.75" customHeight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s="9" t="s">
        <v>8327</v>
      </c>
      <c r="R2087" t="s">
        <v>8331</v>
      </c>
      <c r="S2087" s="24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30.75" customHeight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s="9" t="s">
        <v>8327</v>
      </c>
      <c r="R2088" t="s">
        <v>8331</v>
      </c>
      <c r="S2088" s="24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30.75" customHeight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s="9" t="s">
        <v>8327</v>
      </c>
      <c r="R2089" t="s">
        <v>8331</v>
      </c>
      <c r="S2089" s="24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30.75" customHeight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s="9" t="s">
        <v>8327</v>
      </c>
      <c r="R2090" t="s">
        <v>8331</v>
      </c>
      <c r="S2090" s="24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30.75" customHeight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s="9" t="s">
        <v>8327</v>
      </c>
      <c r="R2091" t="s">
        <v>8331</v>
      </c>
      <c r="S2091" s="24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30.75" customHeight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s="9" t="s">
        <v>8327</v>
      </c>
      <c r="R2092" t="s">
        <v>8331</v>
      </c>
      <c r="S2092" s="24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30.75" customHeight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s="9" t="s">
        <v>8327</v>
      </c>
      <c r="R2093" t="s">
        <v>8331</v>
      </c>
      <c r="S2093" s="24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30.75" customHeight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s="9" t="s">
        <v>8327</v>
      </c>
      <c r="R2094" t="s">
        <v>8331</v>
      </c>
      <c r="S2094" s="24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30.75" customHeight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s="9" t="s">
        <v>8327</v>
      </c>
      <c r="R2095" t="s">
        <v>8331</v>
      </c>
      <c r="S2095" s="24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30.75" customHeight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s="9" t="s">
        <v>8327</v>
      </c>
      <c r="R2096" t="s">
        <v>8331</v>
      </c>
      <c r="S2096" s="24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30.75" customHeight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s="9" t="s">
        <v>8327</v>
      </c>
      <c r="R2097" t="s">
        <v>8331</v>
      </c>
      <c r="S2097" s="24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30.75" customHeight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s="9" t="s">
        <v>8327</v>
      </c>
      <c r="R2098" t="s">
        <v>8331</v>
      </c>
      <c r="S2098" s="24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30.75" customHeight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s="9" t="s">
        <v>8327</v>
      </c>
      <c r="R2099" t="s">
        <v>8331</v>
      </c>
      <c r="S2099" s="24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30.75" customHeight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s="9" t="s">
        <v>8327</v>
      </c>
      <c r="R2100" t="s">
        <v>8331</v>
      </c>
      <c r="S2100" s="24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ht="30.75" customHeight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s="9" t="s">
        <v>8327</v>
      </c>
      <c r="R2101" t="s">
        <v>8331</v>
      </c>
      <c r="S2101" s="24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30.75" customHeight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s="9" t="s">
        <v>8327</v>
      </c>
      <c r="R2102" t="s">
        <v>8331</v>
      </c>
      <c r="S2102" s="24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30.75" customHeight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s="9" t="s">
        <v>8327</v>
      </c>
      <c r="R2103" t="s">
        <v>8331</v>
      </c>
      <c r="S2103" s="24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30.75" customHeight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s="9" t="s">
        <v>8327</v>
      </c>
      <c r="R2104" t="s">
        <v>8331</v>
      </c>
      <c r="S2104" s="24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.75" customHeight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s="9" t="s">
        <v>8327</v>
      </c>
      <c r="R2105" t="s">
        <v>8331</v>
      </c>
      <c r="S2105" s="24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30.75" customHeight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s="9" t="s">
        <v>8327</v>
      </c>
      <c r="R2106" t="s">
        <v>8331</v>
      </c>
      <c r="S2106" s="24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30.75" customHeight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s="9" t="s">
        <v>8327</v>
      </c>
      <c r="R2107" t="s">
        <v>8331</v>
      </c>
      <c r="S2107" s="24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30.75" customHeight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s="9" t="s">
        <v>8327</v>
      </c>
      <c r="R2108" t="s">
        <v>8331</v>
      </c>
      <c r="S2108" s="24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30.75" customHeight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s="9" t="s">
        <v>8327</v>
      </c>
      <c r="R2109" t="s">
        <v>8331</v>
      </c>
      <c r="S2109" s="24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30.75" customHeight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s="9" t="s">
        <v>8327</v>
      </c>
      <c r="R2110" t="s">
        <v>8331</v>
      </c>
      <c r="S2110" s="24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30.75" customHeight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s="9" t="s">
        <v>8327</v>
      </c>
      <c r="R2111" t="s">
        <v>8331</v>
      </c>
      <c r="S2111" s="24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30.75" customHeight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s="9" t="s">
        <v>8327</v>
      </c>
      <c r="R2112" t="s">
        <v>8331</v>
      </c>
      <c r="S2112" s="24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30.75" customHeight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s="9" t="s">
        <v>8327</v>
      </c>
      <c r="R2113" t="s">
        <v>8331</v>
      </c>
      <c r="S2113" s="24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30.75" customHeight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60"/>
        <v>100</v>
      </c>
      <c r="P2114">
        <f t="shared" si="161"/>
        <v>27.27</v>
      </c>
      <c r="Q2114" s="9" t="s">
        <v>8327</v>
      </c>
      <c r="R2114" t="s">
        <v>8331</v>
      </c>
      <c r="S2114" s="24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30.75" customHeight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65">ROUND(E2115/D2115*100,0)</f>
        <v>105</v>
      </c>
      <c r="P2115">
        <f t="shared" ref="P2115:P2178" si="166">IFERROR(ROUND(E2115/L2115,2), "NA")</f>
        <v>68.599999999999994</v>
      </c>
      <c r="Q2115" s="9" t="s">
        <v>8327</v>
      </c>
      <c r="R2115" t="s">
        <v>8331</v>
      </c>
      <c r="S2115" s="24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.75" customHeight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s="9" t="s">
        <v>8327</v>
      </c>
      <c r="R2116" t="s">
        <v>8331</v>
      </c>
      <c r="S2116" s="24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ht="30.75" customHeight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s="9" t="s">
        <v>8327</v>
      </c>
      <c r="R2117" t="s">
        <v>8331</v>
      </c>
      <c r="S2117" s="24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30.75" customHeight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s="9" t="s">
        <v>8327</v>
      </c>
      <c r="R2118" t="s">
        <v>8331</v>
      </c>
      <c r="S2118" s="24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30.75" customHeight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s="9" t="s">
        <v>8327</v>
      </c>
      <c r="R2119" t="s">
        <v>8331</v>
      </c>
      <c r="S2119" s="24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30.75" customHeight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s="9" t="s">
        <v>8327</v>
      </c>
      <c r="R2120" t="s">
        <v>8331</v>
      </c>
      <c r="S2120" s="24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30.75" customHeight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s="9" t="s">
        <v>8327</v>
      </c>
      <c r="R2121" t="s">
        <v>8331</v>
      </c>
      <c r="S2121" s="24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30.75" customHeight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s="9" t="s">
        <v>8327</v>
      </c>
      <c r="R2122" t="s">
        <v>8331</v>
      </c>
      <c r="S2122" s="24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30.75" customHeight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s="9" t="s">
        <v>8335</v>
      </c>
      <c r="R2123" t="s">
        <v>8336</v>
      </c>
      <c r="S2123" s="24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30.75" customHeight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s="9" t="s">
        <v>8335</v>
      </c>
      <c r="R2124" t="s">
        <v>8336</v>
      </c>
      <c r="S2124" s="24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30.75" customHeight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s="9" t="s">
        <v>8335</v>
      </c>
      <c r="R2125" t="s">
        <v>8336</v>
      </c>
      <c r="S2125" s="24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30.75" customHeight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s="9" t="s">
        <v>8335</v>
      </c>
      <c r="R2126" t="s">
        <v>8336</v>
      </c>
      <c r="S2126" s="24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30.75" customHeight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s="9" t="s">
        <v>8335</v>
      </c>
      <c r="R2127" t="s">
        <v>8336</v>
      </c>
      <c r="S2127" s="24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30.75" customHeight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s="9" t="s">
        <v>8335</v>
      </c>
      <c r="R2128" t="s">
        <v>8336</v>
      </c>
      <c r="S2128" s="24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30.75" customHeight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s="9" t="s">
        <v>8335</v>
      </c>
      <c r="R2129" t="s">
        <v>8336</v>
      </c>
      <c r="S2129" s="24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30.75" customHeight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s="9" t="s">
        <v>8335</v>
      </c>
      <c r="R2130" t="s">
        <v>8336</v>
      </c>
      <c r="S2130" s="24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30.75" customHeight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s="9" t="s">
        <v>8335</v>
      </c>
      <c r="R2131" t="s">
        <v>8336</v>
      </c>
      <c r="S2131" s="24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30.75" customHeight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s="9" t="s">
        <v>8335</v>
      </c>
      <c r="R2132" t="s">
        <v>8336</v>
      </c>
      <c r="S2132" s="24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30.75" customHeight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s="9" t="s">
        <v>8335</v>
      </c>
      <c r="R2133" t="s">
        <v>8336</v>
      </c>
      <c r="S2133" s="24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30.75" customHeight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s="9" t="s">
        <v>8335</v>
      </c>
      <c r="R2134" t="s">
        <v>8336</v>
      </c>
      <c r="S2134" s="24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30.75" customHeight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s="9" t="s">
        <v>8335</v>
      </c>
      <c r="R2135" t="s">
        <v>8336</v>
      </c>
      <c r="S2135" s="24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30.75" customHeight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s="9" t="s">
        <v>8335</v>
      </c>
      <c r="R2136" t="s">
        <v>8336</v>
      </c>
      <c r="S2136" s="24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30.75" customHeight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s="9" t="s">
        <v>8335</v>
      </c>
      <c r="R2137" t="s">
        <v>8336</v>
      </c>
      <c r="S2137" s="24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30.75" customHeight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s="9" t="s">
        <v>8335</v>
      </c>
      <c r="R2138" t="s">
        <v>8336</v>
      </c>
      <c r="S2138" s="24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30.75" customHeight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s="9" t="s">
        <v>8335</v>
      </c>
      <c r="R2139" t="s">
        <v>8336</v>
      </c>
      <c r="S2139" s="24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30.75" customHeight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s="9" t="s">
        <v>8335</v>
      </c>
      <c r="R2140" t="s">
        <v>8336</v>
      </c>
      <c r="S2140" s="24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30.75" customHeight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s="9" t="s">
        <v>8335</v>
      </c>
      <c r="R2141" t="s">
        <v>8336</v>
      </c>
      <c r="S2141" s="24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30.75" customHeight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s="9" t="s">
        <v>8335</v>
      </c>
      <c r="R2142" t="s">
        <v>8336</v>
      </c>
      <c r="S2142" s="24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30.75" customHeight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 t="str">
        <f t="shared" si="166"/>
        <v>NA</v>
      </c>
      <c r="Q2143" s="9" t="s">
        <v>8335</v>
      </c>
      <c r="R2143" t="s">
        <v>8336</v>
      </c>
      <c r="S2143" s="24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30.75" customHeight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s="9" t="s">
        <v>8335</v>
      </c>
      <c r="R2144" t="s">
        <v>8336</v>
      </c>
      <c r="S2144" s="24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30.75" customHeight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s="9" t="s">
        <v>8335</v>
      </c>
      <c r="R2145" t="s">
        <v>8336</v>
      </c>
      <c r="S2145" s="24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30.75" customHeight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s="9" t="s">
        <v>8335</v>
      </c>
      <c r="R2146" t="s">
        <v>8336</v>
      </c>
      <c r="S2146" s="24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30.75" customHeight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s="9" t="s">
        <v>8335</v>
      </c>
      <c r="R2147" t="s">
        <v>8336</v>
      </c>
      <c r="S2147" s="24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30.75" customHeight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s="9" t="s">
        <v>8335</v>
      </c>
      <c r="R2148" t="s">
        <v>8336</v>
      </c>
      <c r="S2148" s="24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ht="30.75" customHeight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s="9" t="s">
        <v>8335</v>
      </c>
      <c r="R2149" t="s">
        <v>8336</v>
      </c>
      <c r="S2149" s="24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30.75" customHeight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s="9" t="s">
        <v>8335</v>
      </c>
      <c r="R2150" t="s">
        <v>8336</v>
      </c>
      <c r="S2150" s="24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30.75" customHeight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 t="str">
        <f t="shared" si="166"/>
        <v>NA</v>
      </c>
      <c r="Q2151" s="9" t="s">
        <v>8335</v>
      </c>
      <c r="R2151" t="s">
        <v>8336</v>
      </c>
      <c r="S2151" s="24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ht="30.75" customHeight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s="9" t="s">
        <v>8335</v>
      </c>
      <c r="R2152" t="s">
        <v>8336</v>
      </c>
      <c r="S2152" s="24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30.75" customHeight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s="9" t="s">
        <v>8335</v>
      </c>
      <c r="R2153" t="s">
        <v>8336</v>
      </c>
      <c r="S2153" s="24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30.75" customHeight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s="9" t="s">
        <v>8335</v>
      </c>
      <c r="R2154" t="s">
        <v>8336</v>
      </c>
      <c r="S2154" s="24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30.75" customHeight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s="9" t="s">
        <v>8335</v>
      </c>
      <c r="R2155" t="s">
        <v>8336</v>
      </c>
      <c r="S2155" s="24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30.75" customHeight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s="9" t="s">
        <v>8335</v>
      </c>
      <c r="R2156" t="s">
        <v>8336</v>
      </c>
      <c r="S2156" s="24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30.75" customHeight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s="9" t="s">
        <v>8335</v>
      </c>
      <c r="R2157" t="s">
        <v>8336</v>
      </c>
      <c r="S2157" s="24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30.75" customHeight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s="9" t="s">
        <v>8335</v>
      </c>
      <c r="R2158" t="s">
        <v>8336</v>
      </c>
      <c r="S2158" s="24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30.75" customHeight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s="9" t="s">
        <v>8335</v>
      </c>
      <c r="R2159" t="s">
        <v>8336</v>
      </c>
      <c r="S2159" s="24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30.75" customHeight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s="9" t="s">
        <v>8335</v>
      </c>
      <c r="R2160" t="s">
        <v>8336</v>
      </c>
      <c r="S2160" s="24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30.75" customHeight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s="9" t="s">
        <v>8335</v>
      </c>
      <c r="R2161" t="s">
        <v>8336</v>
      </c>
      <c r="S2161" s="24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30.75" customHeight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s="9" t="s">
        <v>8335</v>
      </c>
      <c r="R2162" t="s">
        <v>8336</v>
      </c>
      <c r="S2162" s="24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30.75" customHeight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s="9" t="s">
        <v>8327</v>
      </c>
      <c r="R2163" t="s">
        <v>8328</v>
      </c>
      <c r="S2163" s="24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30.75" customHeight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s="9" t="s">
        <v>8327</v>
      </c>
      <c r="R2164" t="s">
        <v>8328</v>
      </c>
      <c r="S2164" s="24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30.75" customHeight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s="9" t="s">
        <v>8327</v>
      </c>
      <c r="R2165" t="s">
        <v>8328</v>
      </c>
      <c r="S2165" s="24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30.75" customHeight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s="9" t="s">
        <v>8327</v>
      </c>
      <c r="R2166" t="s">
        <v>8328</v>
      </c>
      <c r="S2166" s="24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30.75" customHeight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s="9" t="s">
        <v>8327</v>
      </c>
      <c r="R2167" t="s">
        <v>8328</v>
      </c>
      <c r="S2167" s="24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30.75" customHeight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s="9" t="s">
        <v>8327</v>
      </c>
      <c r="R2168" t="s">
        <v>8328</v>
      </c>
      <c r="S2168" s="24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30.75" customHeight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s="9" t="s">
        <v>8327</v>
      </c>
      <c r="R2169" t="s">
        <v>8328</v>
      </c>
      <c r="S2169" s="24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30.75" customHeight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s="9" t="s">
        <v>8327</v>
      </c>
      <c r="R2170" t="s">
        <v>8328</v>
      </c>
      <c r="S2170" s="24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30.75" customHeight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s="9" t="s">
        <v>8327</v>
      </c>
      <c r="R2171" t="s">
        <v>8328</v>
      </c>
      <c r="S2171" s="24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30.75" customHeight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s="9" t="s">
        <v>8327</v>
      </c>
      <c r="R2172" t="s">
        <v>8328</v>
      </c>
      <c r="S2172" s="24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30.75" customHeight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s="9" t="s">
        <v>8327</v>
      </c>
      <c r="R2173" t="s">
        <v>8328</v>
      </c>
      <c r="S2173" s="24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30.75" customHeight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s="9" t="s">
        <v>8327</v>
      </c>
      <c r="R2174" t="s">
        <v>8328</v>
      </c>
      <c r="S2174" s="24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30.75" customHeight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s="9" t="s">
        <v>8327</v>
      </c>
      <c r="R2175" t="s">
        <v>8328</v>
      </c>
      <c r="S2175" s="24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30.75" customHeight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s="9" t="s">
        <v>8327</v>
      </c>
      <c r="R2176" t="s">
        <v>8328</v>
      </c>
      <c r="S2176" s="24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30.75" customHeight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s="9" t="s">
        <v>8327</v>
      </c>
      <c r="R2177" t="s">
        <v>8328</v>
      </c>
      <c r="S2177" s="24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30.75" customHeight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65"/>
        <v>126</v>
      </c>
      <c r="P2178">
        <f t="shared" si="166"/>
        <v>88.75</v>
      </c>
      <c r="Q2178" s="9" t="s">
        <v>8327</v>
      </c>
      <c r="R2178" t="s">
        <v>8328</v>
      </c>
      <c r="S2178" s="24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30.75" customHeight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70">ROUND(E2179/D2179*100,0)</f>
        <v>100</v>
      </c>
      <c r="P2179">
        <f t="shared" ref="P2179:P2242" si="171">IFERROR(ROUND(E2179/L2179,2), "NA")</f>
        <v>65.87</v>
      </c>
      <c r="Q2179" s="9" t="s">
        <v>8327</v>
      </c>
      <c r="R2179" t="s">
        <v>8328</v>
      </c>
      <c r="S2179" s="24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.75" customHeight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s="9" t="s">
        <v>8327</v>
      </c>
      <c r="R2180" t="s">
        <v>8328</v>
      </c>
      <c r="S2180" s="24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ht="30.75" customHeight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s="9" t="s">
        <v>8327</v>
      </c>
      <c r="R2181" t="s">
        <v>8328</v>
      </c>
      <c r="S2181" s="24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30.75" customHeight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s="9" t="s">
        <v>8327</v>
      </c>
      <c r="R2182" t="s">
        <v>8328</v>
      </c>
      <c r="S2182" s="24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30.75" customHeight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s="9" t="s">
        <v>8335</v>
      </c>
      <c r="R2183" t="s">
        <v>8353</v>
      </c>
      <c r="S2183" s="24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30.75" customHeight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s="9" t="s">
        <v>8335</v>
      </c>
      <c r="R2184" t="s">
        <v>8353</v>
      </c>
      <c r="S2184" s="24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30.75" customHeight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s="9" t="s">
        <v>8335</v>
      </c>
      <c r="R2185" t="s">
        <v>8353</v>
      </c>
      <c r="S2185" s="24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30.75" customHeight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s="9" t="s">
        <v>8335</v>
      </c>
      <c r="R2186" t="s">
        <v>8353</v>
      </c>
      <c r="S2186" s="24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30.75" customHeight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s="9" t="s">
        <v>8335</v>
      </c>
      <c r="R2187" t="s">
        <v>8353</v>
      </c>
      <c r="S2187" s="24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30.75" customHeight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s="9" t="s">
        <v>8335</v>
      </c>
      <c r="R2188" t="s">
        <v>8353</v>
      </c>
      <c r="S2188" s="24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30.75" customHeight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s="9" t="s">
        <v>8335</v>
      </c>
      <c r="R2189" t="s">
        <v>8353</v>
      </c>
      <c r="S2189" s="24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30.75" customHeight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s="9" t="s">
        <v>8335</v>
      </c>
      <c r="R2190" t="s">
        <v>8353</v>
      </c>
      <c r="S2190" s="24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30.75" customHeight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s="9" t="s">
        <v>8335</v>
      </c>
      <c r="R2191" t="s">
        <v>8353</v>
      </c>
      <c r="S2191" s="24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30.75" customHeight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s="9" t="s">
        <v>8335</v>
      </c>
      <c r="R2192" t="s">
        <v>8353</v>
      </c>
      <c r="S2192" s="24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30.75" customHeight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s="9" t="s">
        <v>8335</v>
      </c>
      <c r="R2193" t="s">
        <v>8353</v>
      </c>
      <c r="S2193" s="24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30.75" customHeight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s="9" t="s">
        <v>8335</v>
      </c>
      <c r="R2194" t="s">
        <v>8353</v>
      </c>
      <c r="S2194" s="24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30.75" customHeight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s="9" t="s">
        <v>8335</v>
      </c>
      <c r="R2195" t="s">
        <v>8353</v>
      </c>
      <c r="S2195" s="24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30.75" customHeight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s="9" t="s">
        <v>8335</v>
      </c>
      <c r="R2196" t="s">
        <v>8353</v>
      </c>
      <c r="S2196" s="24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30.75" customHeight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s="9" t="s">
        <v>8335</v>
      </c>
      <c r="R2197" t="s">
        <v>8353</v>
      </c>
      <c r="S2197" s="24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30.75" customHeight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s="9" t="s">
        <v>8335</v>
      </c>
      <c r="R2198" t="s">
        <v>8353</v>
      </c>
      <c r="S2198" s="24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30.75" customHeight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s="9" t="s">
        <v>8335</v>
      </c>
      <c r="R2199" t="s">
        <v>8353</v>
      </c>
      <c r="S2199" s="24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30.75" customHeight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s="9" t="s">
        <v>8335</v>
      </c>
      <c r="R2200" t="s">
        <v>8353</v>
      </c>
      <c r="S2200" s="24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30.75" customHeight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s="9" t="s">
        <v>8335</v>
      </c>
      <c r="R2201" t="s">
        <v>8353</v>
      </c>
      <c r="S2201" s="24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30.75" customHeight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s="9" t="s">
        <v>8335</v>
      </c>
      <c r="R2202" t="s">
        <v>8353</v>
      </c>
      <c r="S2202" s="24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30.75" customHeight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s="9" t="s">
        <v>8327</v>
      </c>
      <c r="R2203" t="s">
        <v>8332</v>
      </c>
      <c r="S2203" s="24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30.75" customHeight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s="9" t="s">
        <v>8327</v>
      </c>
      <c r="R2204" t="s">
        <v>8332</v>
      </c>
      <c r="S2204" s="24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30.75" customHeight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s="9" t="s">
        <v>8327</v>
      </c>
      <c r="R2205" t="s">
        <v>8332</v>
      </c>
      <c r="S2205" s="24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30.75" customHeight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s="9" t="s">
        <v>8327</v>
      </c>
      <c r="R2206" t="s">
        <v>8332</v>
      </c>
      <c r="S2206" s="24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30.75" customHeight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s="9" t="s">
        <v>8327</v>
      </c>
      <c r="R2207" t="s">
        <v>8332</v>
      </c>
      <c r="S2207" s="24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30.75" customHeight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s="9" t="s">
        <v>8327</v>
      </c>
      <c r="R2208" t="s">
        <v>8332</v>
      </c>
      <c r="S2208" s="24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30.75" customHeight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s="9" t="s">
        <v>8327</v>
      </c>
      <c r="R2209" t="s">
        <v>8332</v>
      </c>
      <c r="S2209" s="24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30.75" customHeight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s="9" t="s">
        <v>8327</v>
      </c>
      <c r="R2210" t="s">
        <v>8332</v>
      </c>
      <c r="S2210" s="24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30.75" customHeight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s="9" t="s">
        <v>8327</v>
      </c>
      <c r="R2211" t="s">
        <v>8332</v>
      </c>
      <c r="S2211" s="24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30.75" customHeight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s="9" t="s">
        <v>8327</v>
      </c>
      <c r="R2212" t="s">
        <v>8332</v>
      </c>
      <c r="S2212" s="24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30.75" customHeight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s="9" t="s">
        <v>8327</v>
      </c>
      <c r="R2213" t="s">
        <v>8332</v>
      </c>
      <c r="S2213" s="24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30.75" customHeight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s="9" t="s">
        <v>8327</v>
      </c>
      <c r="R2214" t="s">
        <v>8332</v>
      </c>
      <c r="S2214" s="24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30.75" customHeight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s="9" t="s">
        <v>8327</v>
      </c>
      <c r="R2215" t="s">
        <v>8332</v>
      </c>
      <c r="S2215" s="24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30.75" customHeight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s="9" t="s">
        <v>8327</v>
      </c>
      <c r="R2216" t="s">
        <v>8332</v>
      </c>
      <c r="S2216" s="24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30.75" customHeight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s="9" t="s">
        <v>8327</v>
      </c>
      <c r="R2217" t="s">
        <v>8332</v>
      </c>
      <c r="S2217" s="24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30.75" customHeight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s="9" t="s">
        <v>8327</v>
      </c>
      <c r="R2218" t="s">
        <v>8332</v>
      </c>
      <c r="S2218" s="24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30.75" customHeight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s="9" t="s">
        <v>8327</v>
      </c>
      <c r="R2219" t="s">
        <v>8332</v>
      </c>
      <c r="S2219" s="24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30.75" customHeight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s="9" t="s">
        <v>8327</v>
      </c>
      <c r="R2220" t="s">
        <v>8332</v>
      </c>
      <c r="S2220" s="24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30.75" customHeight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s="9" t="s">
        <v>8327</v>
      </c>
      <c r="R2221" t="s">
        <v>8332</v>
      </c>
      <c r="S2221" s="24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30.75" customHeight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s="9" t="s">
        <v>8327</v>
      </c>
      <c r="R2222" t="s">
        <v>8332</v>
      </c>
      <c r="S2222" s="24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30.75" customHeight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s="9" t="s">
        <v>8335</v>
      </c>
      <c r="R2223" t="s">
        <v>8353</v>
      </c>
      <c r="S2223" s="24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30.75" customHeight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s="9" t="s">
        <v>8335</v>
      </c>
      <c r="R2224" t="s">
        <v>8353</v>
      </c>
      <c r="S2224" s="24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30.75" customHeight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s="9" t="s">
        <v>8335</v>
      </c>
      <c r="R2225" t="s">
        <v>8353</v>
      </c>
      <c r="S2225" s="24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30.75" customHeight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s="9" t="s">
        <v>8335</v>
      </c>
      <c r="R2226" t="s">
        <v>8353</v>
      </c>
      <c r="S2226" s="24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30.75" customHeight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s="9" t="s">
        <v>8335</v>
      </c>
      <c r="R2227" t="s">
        <v>8353</v>
      </c>
      <c r="S2227" s="24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30.75" customHeight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s="9" t="s">
        <v>8335</v>
      </c>
      <c r="R2228" t="s">
        <v>8353</v>
      </c>
      <c r="S2228" s="24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30.75" customHeight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s="9" t="s">
        <v>8335</v>
      </c>
      <c r="R2229" t="s">
        <v>8353</v>
      </c>
      <c r="S2229" s="24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30.75" customHeight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s="9" t="s">
        <v>8335</v>
      </c>
      <c r="R2230" t="s">
        <v>8353</v>
      </c>
      <c r="S2230" s="24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30.75" customHeight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s="9" t="s">
        <v>8335</v>
      </c>
      <c r="R2231" t="s">
        <v>8353</v>
      </c>
      <c r="S2231" s="24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30.75" customHeight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s="9" t="s">
        <v>8335</v>
      </c>
      <c r="R2232" t="s">
        <v>8353</v>
      </c>
      <c r="S2232" s="24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30.75" customHeight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s="9" t="s">
        <v>8335</v>
      </c>
      <c r="R2233" t="s">
        <v>8353</v>
      </c>
      <c r="S2233" s="24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30.75" customHeight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s="9" t="s">
        <v>8335</v>
      </c>
      <c r="R2234" t="s">
        <v>8353</v>
      </c>
      <c r="S2234" s="24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30.75" customHeight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s="9" t="s">
        <v>8335</v>
      </c>
      <c r="R2235" t="s">
        <v>8353</v>
      </c>
      <c r="S2235" s="24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30.75" customHeight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s="9" t="s">
        <v>8335</v>
      </c>
      <c r="R2236" t="s">
        <v>8353</v>
      </c>
      <c r="S2236" s="24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30.75" customHeight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s="9" t="s">
        <v>8335</v>
      </c>
      <c r="R2237" t="s">
        <v>8353</v>
      </c>
      <c r="S2237" s="24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30.75" customHeight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s="9" t="s">
        <v>8335</v>
      </c>
      <c r="R2238" t="s">
        <v>8353</v>
      </c>
      <c r="S2238" s="24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30.75" customHeight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s="9" t="s">
        <v>8335</v>
      </c>
      <c r="R2239" t="s">
        <v>8353</v>
      </c>
      <c r="S2239" s="24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30.75" customHeight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s="9" t="s">
        <v>8335</v>
      </c>
      <c r="R2240" t="s">
        <v>8353</v>
      </c>
      <c r="S2240" s="24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30.75" customHeight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s="9" t="s">
        <v>8335</v>
      </c>
      <c r="R2241" t="s">
        <v>8353</v>
      </c>
      <c r="S2241" s="24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30.75" customHeight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70"/>
        <v>271</v>
      </c>
      <c r="P2242">
        <f t="shared" si="171"/>
        <v>140.97999999999999</v>
      </c>
      <c r="Q2242" s="9" t="s">
        <v>8335</v>
      </c>
      <c r="R2242" t="s">
        <v>8353</v>
      </c>
      <c r="S2242" s="24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30.75" customHeight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75">ROUND(E2243/D2243*100,0)</f>
        <v>806</v>
      </c>
      <c r="P2243">
        <f t="shared" ref="P2243:P2306" si="176">IFERROR(ROUND(E2243/L2243,2), "NA")</f>
        <v>49.47</v>
      </c>
      <c r="Q2243" s="9" t="s">
        <v>8335</v>
      </c>
      <c r="R2243" t="s">
        <v>8353</v>
      </c>
      <c r="S2243" s="24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.75" customHeight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s="9" t="s">
        <v>8335</v>
      </c>
      <c r="R2244" t="s">
        <v>8353</v>
      </c>
      <c r="S2244" s="24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ht="30.75" customHeight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s="9" t="s">
        <v>8335</v>
      </c>
      <c r="R2245" t="s">
        <v>8353</v>
      </c>
      <c r="S2245" s="24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30.75" customHeight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s="9" t="s">
        <v>8335</v>
      </c>
      <c r="R2246" t="s">
        <v>8353</v>
      </c>
      <c r="S2246" s="24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30.75" customHeight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s="9" t="s">
        <v>8335</v>
      </c>
      <c r="R2247" t="s">
        <v>8353</v>
      </c>
      <c r="S2247" s="24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30.75" customHeight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s="9" t="s">
        <v>8335</v>
      </c>
      <c r="R2248" t="s">
        <v>8353</v>
      </c>
      <c r="S2248" s="24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30.75" customHeight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s="9" t="s">
        <v>8335</v>
      </c>
      <c r="R2249" t="s">
        <v>8353</v>
      </c>
      <c r="S2249" s="24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30.75" customHeight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s="9" t="s">
        <v>8335</v>
      </c>
      <c r="R2250" t="s">
        <v>8353</v>
      </c>
      <c r="S2250" s="24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30.75" customHeight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s="9" t="s">
        <v>8335</v>
      </c>
      <c r="R2251" t="s">
        <v>8353</v>
      </c>
      <c r="S2251" s="24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30.75" customHeight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s="9" t="s">
        <v>8335</v>
      </c>
      <c r="R2252" t="s">
        <v>8353</v>
      </c>
      <c r="S2252" s="24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30.75" customHeight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s="9" t="s">
        <v>8335</v>
      </c>
      <c r="R2253" t="s">
        <v>8353</v>
      </c>
      <c r="S2253" s="24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30.75" customHeight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s="9" t="s">
        <v>8335</v>
      </c>
      <c r="R2254" t="s">
        <v>8353</v>
      </c>
      <c r="S2254" s="24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30.75" customHeight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s="9" t="s">
        <v>8335</v>
      </c>
      <c r="R2255" t="s">
        <v>8353</v>
      </c>
      <c r="S2255" s="24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30.75" customHeight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s="9" t="s">
        <v>8335</v>
      </c>
      <c r="R2256" t="s">
        <v>8353</v>
      </c>
      <c r="S2256" s="24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30.75" customHeight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s="9" t="s">
        <v>8335</v>
      </c>
      <c r="R2257" t="s">
        <v>8353</v>
      </c>
      <c r="S2257" s="24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30.75" customHeight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s="9" t="s">
        <v>8335</v>
      </c>
      <c r="R2258" t="s">
        <v>8353</v>
      </c>
      <c r="S2258" s="24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30.75" customHeight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s="9" t="s">
        <v>8335</v>
      </c>
      <c r="R2259" t="s">
        <v>8353</v>
      </c>
      <c r="S2259" s="24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30.75" customHeight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s="9" t="s">
        <v>8335</v>
      </c>
      <c r="R2260" t="s">
        <v>8353</v>
      </c>
      <c r="S2260" s="24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30.75" customHeight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s="9" t="s">
        <v>8335</v>
      </c>
      <c r="R2261" t="s">
        <v>8353</v>
      </c>
      <c r="S2261" s="24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30.75" customHeight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s="9" t="s">
        <v>8335</v>
      </c>
      <c r="R2262" t="s">
        <v>8353</v>
      </c>
      <c r="S2262" s="24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30.75" customHeight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s="9" t="s">
        <v>8335</v>
      </c>
      <c r="R2263" t="s">
        <v>8353</v>
      </c>
      <c r="S2263" s="24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30.75" customHeight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s="9" t="s">
        <v>8335</v>
      </c>
      <c r="R2264" t="s">
        <v>8353</v>
      </c>
      <c r="S2264" s="24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30.75" customHeight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s="9" t="s">
        <v>8335</v>
      </c>
      <c r="R2265" t="s">
        <v>8353</v>
      </c>
      <c r="S2265" s="24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30.75" customHeight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s="9" t="s">
        <v>8335</v>
      </c>
      <c r="R2266" t="s">
        <v>8353</v>
      </c>
      <c r="S2266" s="24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30.75" customHeight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s="9" t="s">
        <v>8335</v>
      </c>
      <c r="R2267" t="s">
        <v>8353</v>
      </c>
      <c r="S2267" s="24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30.75" customHeight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s="9" t="s">
        <v>8335</v>
      </c>
      <c r="R2268" t="s">
        <v>8353</v>
      </c>
      <c r="S2268" s="24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30.75" customHeight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s="9" t="s">
        <v>8335</v>
      </c>
      <c r="R2269" t="s">
        <v>8353</v>
      </c>
      <c r="S2269" s="24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30.75" customHeight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s="9" t="s">
        <v>8335</v>
      </c>
      <c r="R2270" t="s">
        <v>8353</v>
      </c>
      <c r="S2270" s="24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30.75" customHeight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s="9" t="s">
        <v>8335</v>
      </c>
      <c r="R2271" t="s">
        <v>8353</v>
      </c>
      <c r="S2271" s="24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30.75" customHeight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s="9" t="s">
        <v>8335</v>
      </c>
      <c r="R2272" t="s">
        <v>8353</v>
      </c>
      <c r="S2272" s="24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30.75" customHeight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s="9" t="s">
        <v>8335</v>
      </c>
      <c r="R2273" t="s">
        <v>8353</v>
      </c>
      <c r="S2273" s="24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30.75" customHeight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s="9" t="s">
        <v>8335</v>
      </c>
      <c r="R2274" t="s">
        <v>8353</v>
      </c>
      <c r="S2274" s="24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30.75" customHeight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s="9" t="s">
        <v>8335</v>
      </c>
      <c r="R2275" t="s">
        <v>8353</v>
      </c>
      <c r="S2275" s="24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30.75" customHeight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s="9" t="s">
        <v>8335</v>
      </c>
      <c r="R2276" t="s">
        <v>8353</v>
      </c>
      <c r="S2276" s="24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30.75" customHeight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s="9" t="s">
        <v>8335</v>
      </c>
      <c r="R2277" t="s">
        <v>8353</v>
      </c>
      <c r="S2277" s="24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30.75" customHeight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s="9" t="s">
        <v>8335</v>
      </c>
      <c r="R2278" t="s">
        <v>8353</v>
      </c>
      <c r="S2278" s="24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30.75" customHeight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s="9" t="s">
        <v>8335</v>
      </c>
      <c r="R2279" t="s">
        <v>8353</v>
      </c>
      <c r="S2279" s="24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30.75" customHeight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s="9" t="s">
        <v>8335</v>
      </c>
      <c r="R2280" t="s">
        <v>8353</v>
      </c>
      <c r="S2280" s="24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30.75" customHeight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s="9" t="s">
        <v>8335</v>
      </c>
      <c r="R2281" t="s">
        <v>8353</v>
      </c>
      <c r="S2281" s="24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30.75" customHeight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s="9" t="s">
        <v>8335</v>
      </c>
      <c r="R2282" t="s">
        <v>8353</v>
      </c>
      <c r="S2282" s="24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30.75" customHeight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s="9" t="s">
        <v>8327</v>
      </c>
      <c r="R2283" t="s">
        <v>8328</v>
      </c>
      <c r="S2283" s="24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30.75" customHeight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s="9" t="s">
        <v>8327</v>
      </c>
      <c r="R2284" t="s">
        <v>8328</v>
      </c>
      <c r="S2284" s="24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30.75" customHeight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s="9" t="s">
        <v>8327</v>
      </c>
      <c r="R2285" t="s">
        <v>8328</v>
      </c>
      <c r="S2285" s="24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30.75" customHeight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s="9" t="s">
        <v>8327</v>
      </c>
      <c r="R2286" t="s">
        <v>8328</v>
      </c>
      <c r="S2286" s="24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30.75" customHeight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s="9" t="s">
        <v>8327</v>
      </c>
      <c r="R2287" t="s">
        <v>8328</v>
      </c>
      <c r="S2287" s="24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30.75" customHeight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s="9" t="s">
        <v>8327</v>
      </c>
      <c r="R2288" t="s">
        <v>8328</v>
      </c>
      <c r="S2288" s="24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30.75" customHeight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s="9" t="s">
        <v>8327</v>
      </c>
      <c r="R2289" t="s">
        <v>8328</v>
      </c>
      <c r="S2289" s="24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30.75" customHeight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s="9" t="s">
        <v>8327</v>
      </c>
      <c r="R2290" t="s">
        <v>8328</v>
      </c>
      <c r="S2290" s="24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30.75" customHeight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s="9" t="s">
        <v>8327</v>
      </c>
      <c r="R2291" t="s">
        <v>8328</v>
      </c>
      <c r="S2291" s="24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30.75" customHeight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s="9" t="s">
        <v>8327</v>
      </c>
      <c r="R2292" t="s">
        <v>8328</v>
      </c>
      <c r="S2292" s="24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30.75" customHeight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s="9" t="s">
        <v>8327</v>
      </c>
      <c r="R2293" t="s">
        <v>8328</v>
      </c>
      <c r="S2293" s="24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30.75" customHeight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s="9" t="s">
        <v>8327</v>
      </c>
      <c r="R2294" t="s">
        <v>8328</v>
      </c>
      <c r="S2294" s="24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30.75" customHeight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s="9" t="s">
        <v>8327</v>
      </c>
      <c r="R2295" t="s">
        <v>8328</v>
      </c>
      <c r="S2295" s="24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30.75" customHeight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s="9" t="s">
        <v>8327</v>
      </c>
      <c r="R2296" t="s">
        <v>8328</v>
      </c>
      <c r="S2296" s="24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30.75" customHeight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s="9" t="s">
        <v>8327</v>
      </c>
      <c r="R2297" t="s">
        <v>8328</v>
      </c>
      <c r="S2297" s="24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30.75" customHeight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s="9" t="s">
        <v>8327</v>
      </c>
      <c r="R2298" t="s">
        <v>8328</v>
      </c>
      <c r="S2298" s="24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30.75" customHeight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s="9" t="s">
        <v>8327</v>
      </c>
      <c r="R2299" t="s">
        <v>8328</v>
      </c>
      <c r="S2299" s="24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30.75" customHeight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s="9" t="s">
        <v>8327</v>
      </c>
      <c r="R2300" t="s">
        <v>8328</v>
      </c>
      <c r="S2300" s="24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30.75" customHeight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s="9" t="s">
        <v>8327</v>
      </c>
      <c r="R2301" t="s">
        <v>8328</v>
      </c>
      <c r="S2301" s="24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30.75" customHeight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s="9" t="s">
        <v>8327</v>
      </c>
      <c r="R2302" t="s">
        <v>8328</v>
      </c>
      <c r="S2302" s="24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30.75" customHeight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s="9" t="s">
        <v>8327</v>
      </c>
      <c r="R2303" t="s">
        <v>8331</v>
      </c>
      <c r="S2303" s="24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30.75" customHeight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s="9" t="s">
        <v>8327</v>
      </c>
      <c r="R2304" t="s">
        <v>8331</v>
      </c>
      <c r="S2304" s="24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30.75" customHeight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s="9" t="s">
        <v>8327</v>
      </c>
      <c r="R2305" t="s">
        <v>8331</v>
      </c>
      <c r="S2305" s="24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30.75" customHeight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75"/>
        <v>101</v>
      </c>
      <c r="P2306">
        <f t="shared" si="176"/>
        <v>53.47</v>
      </c>
      <c r="Q2306" s="9" t="s">
        <v>8327</v>
      </c>
      <c r="R2306" t="s">
        <v>8331</v>
      </c>
      <c r="S2306" s="24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30.75" customHeight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80">ROUND(E2307/D2307*100,0)</f>
        <v>101</v>
      </c>
      <c r="P2307">
        <f t="shared" ref="P2307:P2370" si="181">IFERROR(ROUND(E2307/L2307,2), "NA")</f>
        <v>109.11</v>
      </c>
      <c r="Q2307" s="9" t="s">
        <v>8327</v>
      </c>
      <c r="R2307" t="s">
        <v>8331</v>
      </c>
      <c r="S2307" s="24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.75" customHeight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s="9" t="s">
        <v>8327</v>
      </c>
      <c r="R2308" t="s">
        <v>8331</v>
      </c>
      <c r="S2308" s="24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ht="30.75" customHeight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s="9" t="s">
        <v>8327</v>
      </c>
      <c r="R2309" t="s">
        <v>8331</v>
      </c>
      <c r="S2309" s="24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30.75" customHeight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s="9" t="s">
        <v>8327</v>
      </c>
      <c r="R2310" t="s">
        <v>8331</v>
      </c>
      <c r="S2310" s="24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30.75" customHeight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s="9" t="s">
        <v>8327</v>
      </c>
      <c r="R2311" t="s">
        <v>8331</v>
      </c>
      <c r="S2311" s="24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30.75" customHeight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s="9" t="s">
        <v>8327</v>
      </c>
      <c r="R2312" t="s">
        <v>8331</v>
      </c>
      <c r="S2312" s="24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30.75" customHeight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s="9" t="s">
        <v>8327</v>
      </c>
      <c r="R2313" t="s">
        <v>8331</v>
      </c>
      <c r="S2313" s="24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30.75" customHeight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s="9" t="s">
        <v>8327</v>
      </c>
      <c r="R2314" t="s">
        <v>8331</v>
      </c>
      <c r="S2314" s="24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30.75" customHeight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s="9" t="s">
        <v>8327</v>
      </c>
      <c r="R2315" t="s">
        <v>8331</v>
      </c>
      <c r="S2315" s="24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30.75" customHeight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s="9" t="s">
        <v>8327</v>
      </c>
      <c r="R2316" t="s">
        <v>8331</v>
      </c>
      <c r="S2316" s="24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30.75" customHeight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s="9" t="s">
        <v>8327</v>
      </c>
      <c r="R2317" t="s">
        <v>8331</v>
      </c>
      <c r="S2317" s="24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30.75" customHeight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s="9" t="s">
        <v>8327</v>
      </c>
      <c r="R2318" t="s">
        <v>8331</v>
      </c>
      <c r="S2318" s="24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30.75" customHeight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s="9" t="s">
        <v>8327</v>
      </c>
      <c r="R2319" t="s">
        <v>8331</v>
      </c>
      <c r="S2319" s="24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30.75" customHeight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s="9" t="s">
        <v>8327</v>
      </c>
      <c r="R2320" t="s">
        <v>8331</v>
      </c>
      <c r="S2320" s="24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30.75" customHeight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s="9" t="s">
        <v>8327</v>
      </c>
      <c r="R2321" t="s">
        <v>8331</v>
      </c>
      <c r="S2321" s="24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30.75" customHeight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s="9" t="s">
        <v>8327</v>
      </c>
      <c r="R2322" t="s">
        <v>8331</v>
      </c>
      <c r="S2322" s="24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30.75" customHeight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s="9" t="s">
        <v>8338</v>
      </c>
      <c r="R2323" t="s">
        <v>8354</v>
      </c>
      <c r="S2323" s="24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30.75" customHeight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s="9" t="s">
        <v>8338</v>
      </c>
      <c r="R2324" t="s">
        <v>8354</v>
      </c>
      <c r="S2324" s="24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30.75" customHeight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s="9" t="s">
        <v>8338</v>
      </c>
      <c r="R2325" t="s">
        <v>8354</v>
      </c>
      <c r="S2325" s="24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30.75" customHeight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s="9" t="s">
        <v>8338</v>
      </c>
      <c r="R2326" t="s">
        <v>8354</v>
      </c>
      <c r="S2326" s="24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30.75" customHeight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s="9" t="s">
        <v>8338</v>
      </c>
      <c r="R2327" t="s">
        <v>8354</v>
      </c>
      <c r="S2327" s="24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30.75" customHeight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s="9" t="s">
        <v>8338</v>
      </c>
      <c r="R2328" t="s">
        <v>8354</v>
      </c>
      <c r="S2328" s="24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30.75" customHeight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s="9" t="s">
        <v>8338</v>
      </c>
      <c r="R2329" t="s">
        <v>8354</v>
      </c>
      <c r="S2329" s="24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30.75" customHeight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s="9" t="s">
        <v>8338</v>
      </c>
      <c r="R2330" t="s">
        <v>8354</v>
      </c>
      <c r="S2330" s="24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30.75" customHeight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s="9" t="s">
        <v>8338</v>
      </c>
      <c r="R2331" t="s">
        <v>8354</v>
      </c>
      <c r="S2331" s="24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30.75" customHeight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s="9" t="s">
        <v>8338</v>
      </c>
      <c r="R2332" t="s">
        <v>8354</v>
      </c>
      <c r="S2332" s="24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30.75" customHeight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s="9" t="s">
        <v>8338</v>
      </c>
      <c r="R2333" t="s">
        <v>8354</v>
      </c>
      <c r="S2333" s="24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30.75" customHeight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s="9" t="s">
        <v>8338</v>
      </c>
      <c r="R2334" t="s">
        <v>8354</v>
      </c>
      <c r="S2334" s="24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30.75" customHeight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s="9" t="s">
        <v>8338</v>
      </c>
      <c r="R2335" t="s">
        <v>8354</v>
      </c>
      <c r="S2335" s="24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30.75" customHeight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s="9" t="s">
        <v>8338</v>
      </c>
      <c r="R2336" t="s">
        <v>8354</v>
      </c>
      <c r="S2336" s="24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30.75" customHeight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s="9" t="s">
        <v>8338</v>
      </c>
      <c r="R2337" t="s">
        <v>8354</v>
      </c>
      <c r="S2337" s="24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30.75" customHeight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s="9" t="s">
        <v>8338</v>
      </c>
      <c r="R2338" t="s">
        <v>8354</v>
      </c>
      <c r="S2338" s="24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30.75" customHeight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s="9" t="s">
        <v>8338</v>
      </c>
      <c r="R2339" t="s">
        <v>8354</v>
      </c>
      <c r="S2339" s="24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30.75" customHeight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s="9" t="s">
        <v>8338</v>
      </c>
      <c r="R2340" t="s">
        <v>8354</v>
      </c>
      <c r="S2340" s="24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30.75" customHeight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s="9" t="s">
        <v>8338</v>
      </c>
      <c r="R2341" t="s">
        <v>8354</v>
      </c>
      <c r="S2341" s="24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30.75" customHeight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s="9" t="s">
        <v>8338</v>
      </c>
      <c r="R2342" t="s">
        <v>8354</v>
      </c>
      <c r="S2342" s="24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30.75" customHeight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 t="str">
        <f t="shared" si="181"/>
        <v>NA</v>
      </c>
      <c r="Q2343" s="9" t="s">
        <v>8321</v>
      </c>
      <c r="R2343" t="s">
        <v>8322</v>
      </c>
      <c r="S2343" s="24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30.75" customHeight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t="str">
        <f t="shared" si="181"/>
        <v>NA</v>
      </c>
      <c r="Q2344" s="9" t="s">
        <v>8321</v>
      </c>
      <c r="R2344" t="s">
        <v>8322</v>
      </c>
      <c r="S2344" s="24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30.75" customHeight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s="9" t="s">
        <v>8321</v>
      </c>
      <c r="R2345" t="s">
        <v>8322</v>
      </c>
      <c r="S2345" s="24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30.75" customHeight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s="9" t="s">
        <v>8321</v>
      </c>
      <c r="R2346" t="s">
        <v>8322</v>
      </c>
      <c r="S2346" s="24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30.75" customHeight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 t="str">
        <f t="shared" si="181"/>
        <v>NA</v>
      </c>
      <c r="Q2347" s="9" t="s">
        <v>8321</v>
      </c>
      <c r="R2347" t="s">
        <v>8322</v>
      </c>
      <c r="S2347" s="24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30.75" customHeight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s="9" t="s">
        <v>8321</v>
      </c>
      <c r="R2348" t="s">
        <v>8322</v>
      </c>
      <c r="S2348" s="24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30.75" customHeight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s="9" t="s">
        <v>8321</v>
      </c>
      <c r="R2349" t="s">
        <v>8322</v>
      </c>
      <c r="S2349" s="24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30.75" customHeight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s="9" t="s">
        <v>8321</v>
      </c>
      <c r="R2350" t="s">
        <v>8322</v>
      </c>
      <c r="S2350" s="24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30.75" customHeight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 t="str">
        <f t="shared" si="181"/>
        <v>NA</v>
      </c>
      <c r="Q2351" s="9" t="s">
        <v>8321</v>
      </c>
      <c r="R2351" t="s">
        <v>8322</v>
      </c>
      <c r="S2351" s="24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30.75" customHeight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 t="str">
        <f t="shared" si="181"/>
        <v>NA</v>
      </c>
      <c r="Q2352" s="9" t="s">
        <v>8321</v>
      </c>
      <c r="R2352" t="s">
        <v>8322</v>
      </c>
      <c r="S2352" s="24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30.75" customHeight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s="9" t="s">
        <v>8321</v>
      </c>
      <c r="R2353" t="s">
        <v>8322</v>
      </c>
      <c r="S2353" s="24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30.75" customHeight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 t="str">
        <f t="shared" si="181"/>
        <v>NA</v>
      </c>
      <c r="Q2354" s="9" t="s">
        <v>8321</v>
      </c>
      <c r="R2354" t="s">
        <v>8322</v>
      </c>
      <c r="S2354" s="24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30.75" customHeight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t="str">
        <f t="shared" si="181"/>
        <v>NA</v>
      </c>
      <c r="Q2355" s="9" t="s">
        <v>8321</v>
      </c>
      <c r="R2355" t="s">
        <v>8322</v>
      </c>
      <c r="S2355" s="24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30.75" customHeight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s="9" t="s">
        <v>8321</v>
      </c>
      <c r="R2356" t="s">
        <v>8322</v>
      </c>
      <c r="S2356" s="24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30.75" customHeight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s="9" t="s">
        <v>8321</v>
      </c>
      <c r="R2357" t="s">
        <v>8322</v>
      </c>
      <c r="S2357" s="24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30.75" customHeight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 t="str">
        <f t="shared" si="181"/>
        <v>NA</v>
      </c>
      <c r="Q2358" s="9" t="s">
        <v>8321</v>
      </c>
      <c r="R2358" t="s">
        <v>8322</v>
      </c>
      <c r="S2358" s="24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30.75" customHeight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 t="str">
        <f t="shared" si="181"/>
        <v>NA</v>
      </c>
      <c r="Q2359" s="9" t="s">
        <v>8321</v>
      </c>
      <c r="R2359" t="s">
        <v>8322</v>
      </c>
      <c r="S2359" s="24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30.75" customHeight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 t="str">
        <f t="shared" si="181"/>
        <v>NA</v>
      </c>
      <c r="Q2360" s="9" t="s">
        <v>8321</v>
      </c>
      <c r="R2360" t="s">
        <v>8322</v>
      </c>
      <c r="S2360" s="24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30.75" customHeight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s="9" t="s">
        <v>8321</v>
      </c>
      <c r="R2361" t="s">
        <v>8322</v>
      </c>
      <c r="S2361" s="24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30.75" customHeight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s="9" t="s">
        <v>8321</v>
      </c>
      <c r="R2362" t="s">
        <v>8322</v>
      </c>
      <c r="S2362" s="24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30.75" customHeight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 t="str">
        <f t="shared" si="181"/>
        <v>NA</v>
      </c>
      <c r="Q2363" s="9" t="s">
        <v>8321</v>
      </c>
      <c r="R2363" t="s">
        <v>8322</v>
      </c>
      <c r="S2363" s="24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30.75" customHeight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s="9" t="s">
        <v>8321</v>
      </c>
      <c r="R2364" t="s">
        <v>8322</v>
      </c>
      <c r="S2364" s="24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30.75" customHeight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t="str">
        <f t="shared" si="181"/>
        <v>NA</v>
      </c>
      <c r="Q2365" s="9" t="s">
        <v>8321</v>
      </c>
      <c r="R2365" t="s">
        <v>8322</v>
      </c>
      <c r="S2365" s="24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30.75" customHeight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 t="str">
        <f t="shared" si="181"/>
        <v>NA</v>
      </c>
      <c r="Q2366" s="9" t="s">
        <v>8321</v>
      </c>
      <c r="R2366" t="s">
        <v>8322</v>
      </c>
      <c r="S2366" s="24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30.75" customHeight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 t="str">
        <f t="shared" si="181"/>
        <v>NA</v>
      </c>
      <c r="Q2367" s="9" t="s">
        <v>8321</v>
      </c>
      <c r="R2367" t="s">
        <v>8322</v>
      </c>
      <c r="S2367" s="24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30.75" customHeight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s="9" t="s">
        <v>8321</v>
      </c>
      <c r="R2368" t="s">
        <v>8322</v>
      </c>
      <c r="S2368" s="24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30.75" customHeight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s="9" t="s">
        <v>8321</v>
      </c>
      <c r="R2369" t="s">
        <v>8322</v>
      </c>
      <c r="S2369" s="24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30.75" customHeight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80"/>
        <v>0</v>
      </c>
      <c r="P2370">
        <f t="shared" si="181"/>
        <v>50</v>
      </c>
      <c r="Q2370" s="9" t="s">
        <v>8321</v>
      </c>
      <c r="R2370" t="s">
        <v>8322</v>
      </c>
      <c r="S2370" s="24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30.75" customHeight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85">ROUND(E2371/D2371*100,0)</f>
        <v>0</v>
      </c>
      <c r="P2371" t="str">
        <f t="shared" ref="P2371:P2434" si="186">IFERROR(ROUND(E2371/L2371,2), "NA")</f>
        <v>NA</v>
      </c>
      <c r="Q2371" s="9" t="s">
        <v>8321</v>
      </c>
      <c r="R2371" t="s">
        <v>8322</v>
      </c>
      <c r="S2371" s="24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.75" customHeight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s="9" t="s">
        <v>8321</v>
      </c>
      <c r="R2372" t="s">
        <v>8322</v>
      </c>
      <c r="S2372" s="24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ht="30.75" customHeight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 t="str">
        <f t="shared" si="186"/>
        <v>NA</v>
      </c>
      <c r="Q2373" s="9" t="s">
        <v>8321</v>
      </c>
      <c r="R2373" t="s">
        <v>8322</v>
      </c>
      <c r="S2373" s="24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30.75" customHeight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s="9" t="s">
        <v>8321</v>
      </c>
      <c r="R2374" t="s">
        <v>8322</v>
      </c>
      <c r="S2374" s="24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30.75" customHeight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s="9" t="s">
        <v>8321</v>
      </c>
      <c r="R2375" t="s">
        <v>8322</v>
      </c>
      <c r="S2375" s="24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30.75" customHeight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s="9" t="s">
        <v>8321</v>
      </c>
      <c r="R2376" t="s">
        <v>8322</v>
      </c>
      <c r="S2376" s="24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30.75" customHeight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t="str">
        <f t="shared" si="186"/>
        <v>NA</v>
      </c>
      <c r="Q2377" s="9" t="s">
        <v>8321</v>
      </c>
      <c r="R2377" t="s">
        <v>8322</v>
      </c>
      <c r="S2377" s="24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30.75" customHeight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s="9" t="s">
        <v>8321</v>
      </c>
      <c r="R2378" t="s">
        <v>8322</v>
      </c>
      <c r="S2378" s="24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30.75" customHeight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t="str">
        <f t="shared" si="186"/>
        <v>NA</v>
      </c>
      <c r="Q2379" s="9" t="s">
        <v>8321</v>
      </c>
      <c r="R2379" t="s">
        <v>8322</v>
      </c>
      <c r="S2379" s="24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30.75" customHeight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t="str">
        <f t="shared" si="186"/>
        <v>NA</v>
      </c>
      <c r="Q2380" s="9" t="s">
        <v>8321</v>
      </c>
      <c r="R2380" t="s">
        <v>8322</v>
      </c>
      <c r="S2380" s="24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30.75" customHeight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 t="str">
        <f t="shared" si="186"/>
        <v>NA</v>
      </c>
      <c r="Q2381" s="9" t="s">
        <v>8321</v>
      </c>
      <c r="R2381" t="s">
        <v>8322</v>
      </c>
      <c r="S2381" s="24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30.75" customHeight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s="9" t="s">
        <v>8321</v>
      </c>
      <c r="R2382" t="s">
        <v>8322</v>
      </c>
      <c r="S2382" s="24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30.75" customHeight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s="9" t="s">
        <v>8321</v>
      </c>
      <c r="R2383" t="s">
        <v>8322</v>
      </c>
      <c r="S2383" s="24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30.75" customHeight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s="9" t="s">
        <v>8321</v>
      </c>
      <c r="R2384" t="s">
        <v>8322</v>
      </c>
      <c r="S2384" s="24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30.75" customHeight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s="9" t="s">
        <v>8321</v>
      </c>
      <c r="R2385" t="s">
        <v>8322</v>
      </c>
      <c r="S2385" s="24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30.75" customHeight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s="9" t="s">
        <v>8321</v>
      </c>
      <c r="R2386" t="s">
        <v>8322</v>
      </c>
      <c r="S2386" s="24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30.75" customHeight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s="9" t="s">
        <v>8321</v>
      </c>
      <c r="R2387" t="s">
        <v>8322</v>
      </c>
      <c r="S2387" s="24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30.75" customHeight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t="str">
        <f t="shared" si="186"/>
        <v>NA</v>
      </c>
      <c r="Q2388" s="9" t="s">
        <v>8321</v>
      </c>
      <c r="R2388" t="s">
        <v>8322</v>
      </c>
      <c r="S2388" s="24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30.75" customHeight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s="9" t="s">
        <v>8321</v>
      </c>
      <c r="R2389" t="s">
        <v>8322</v>
      </c>
      <c r="S2389" s="24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30.75" customHeight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s="9" t="s">
        <v>8321</v>
      </c>
      <c r="R2390" t="s">
        <v>8322</v>
      </c>
      <c r="S2390" s="24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30.75" customHeight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s="9" t="s">
        <v>8321</v>
      </c>
      <c r="R2391" t="s">
        <v>8322</v>
      </c>
      <c r="S2391" s="24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30.75" customHeight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 t="str">
        <f t="shared" si="186"/>
        <v>NA</v>
      </c>
      <c r="Q2392" s="9" t="s">
        <v>8321</v>
      </c>
      <c r="R2392" t="s">
        <v>8322</v>
      </c>
      <c r="S2392" s="24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30.75" customHeight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s="9" t="s">
        <v>8321</v>
      </c>
      <c r="R2393" t="s">
        <v>8322</v>
      </c>
      <c r="S2393" s="24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30.75" customHeight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 t="str">
        <f t="shared" si="186"/>
        <v>NA</v>
      </c>
      <c r="Q2394" s="9" t="s">
        <v>8321</v>
      </c>
      <c r="R2394" t="s">
        <v>8322</v>
      </c>
      <c r="S2394" s="24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30.75" customHeight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s="9" t="s">
        <v>8321</v>
      </c>
      <c r="R2395" t="s">
        <v>8322</v>
      </c>
      <c r="S2395" s="24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30.75" customHeight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s="9" t="s">
        <v>8321</v>
      </c>
      <c r="R2396" t="s">
        <v>8322</v>
      </c>
      <c r="S2396" s="24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30.75" customHeight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t="str">
        <f t="shared" si="186"/>
        <v>NA</v>
      </c>
      <c r="Q2397" s="9" t="s">
        <v>8321</v>
      </c>
      <c r="R2397" t="s">
        <v>8322</v>
      </c>
      <c r="S2397" s="24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30.75" customHeight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s="9" t="s">
        <v>8321</v>
      </c>
      <c r="R2398" t="s">
        <v>8322</v>
      </c>
      <c r="S2398" s="24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30.75" customHeight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 t="str">
        <f t="shared" si="186"/>
        <v>NA</v>
      </c>
      <c r="Q2399" s="9" t="s">
        <v>8321</v>
      </c>
      <c r="R2399" t="s">
        <v>8322</v>
      </c>
      <c r="S2399" s="24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30.75" customHeight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 t="str">
        <f t="shared" si="186"/>
        <v>NA</v>
      </c>
      <c r="Q2400" s="9" t="s">
        <v>8321</v>
      </c>
      <c r="R2400" t="s">
        <v>8322</v>
      </c>
      <c r="S2400" s="24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30.75" customHeight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 t="str">
        <f t="shared" si="186"/>
        <v>NA</v>
      </c>
      <c r="Q2401" s="9" t="s">
        <v>8321</v>
      </c>
      <c r="R2401" t="s">
        <v>8322</v>
      </c>
      <c r="S2401" s="24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30.75" customHeight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 t="str">
        <f t="shared" si="186"/>
        <v>NA</v>
      </c>
      <c r="Q2402" s="9" t="s">
        <v>8321</v>
      </c>
      <c r="R2402" t="s">
        <v>8322</v>
      </c>
      <c r="S2402" s="24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30.75" customHeight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s="9" t="s">
        <v>8338</v>
      </c>
      <c r="R2403" t="s">
        <v>8339</v>
      </c>
      <c r="S2403" s="24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.75" customHeight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s="9" t="s">
        <v>8338</v>
      </c>
      <c r="R2404" t="s">
        <v>8339</v>
      </c>
      <c r="S2404" s="24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30.75" customHeight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s="9" t="s">
        <v>8338</v>
      </c>
      <c r="R2405" t="s">
        <v>8339</v>
      </c>
      <c r="S2405" s="24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30.75" customHeight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 t="str">
        <f t="shared" si="186"/>
        <v>NA</v>
      </c>
      <c r="Q2406" s="9" t="s">
        <v>8338</v>
      </c>
      <c r="R2406" t="s">
        <v>8339</v>
      </c>
      <c r="S2406" s="24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30.75" customHeight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s="9" t="s">
        <v>8338</v>
      </c>
      <c r="R2407" t="s">
        <v>8339</v>
      </c>
      <c r="S2407" s="24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30.75" customHeight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s="9" t="s">
        <v>8338</v>
      </c>
      <c r="R2408" t="s">
        <v>8339</v>
      </c>
      <c r="S2408" s="24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30.75" customHeight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s="9" t="s">
        <v>8338</v>
      </c>
      <c r="R2409" t="s">
        <v>8339</v>
      </c>
      <c r="S2409" s="24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30.75" customHeight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s="9" t="s">
        <v>8338</v>
      </c>
      <c r="R2410" t="s">
        <v>8339</v>
      </c>
      <c r="S2410" s="24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30.75" customHeight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s="9" t="s">
        <v>8338</v>
      </c>
      <c r="R2411" t="s">
        <v>8339</v>
      </c>
      <c r="S2411" s="24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30.75" customHeight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 t="str">
        <f t="shared" si="186"/>
        <v>NA</v>
      </c>
      <c r="Q2412" s="9" t="s">
        <v>8338</v>
      </c>
      <c r="R2412" t="s">
        <v>8339</v>
      </c>
      <c r="S2412" s="24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30.75" customHeight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s="9" t="s">
        <v>8338</v>
      </c>
      <c r="R2413" t="s">
        <v>8339</v>
      </c>
      <c r="S2413" s="24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30.75" customHeight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 t="str">
        <f t="shared" si="186"/>
        <v>NA</v>
      </c>
      <c r="Q2414" s="9" t="s">
        <v>8338</v>
      </c>
      <c r="R2414" t="s">
        <v>8339</v>
      </c>
      <c r="S2414" s="24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30.75" customHeight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s="9" t="s">
        <v>8338</v>
      </c>
      <c r="R2415" t="s">
        <v>8339</v>
      </c>
      <c r="S2415" s="24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30.75" customHeight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s="9" t="s">
        <v>8338</v>
      </c>
      <c r="R2416" t="s">
        <v>8339</v>
      </c>
      <c r="S2416" s="24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30.75" customHeight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s="9" t="s">
        <v>8338</v>
      </c>
      <c r="R2417" t="s">
        <v>8339</v>
      </c>
      <c r="S2417" s="24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30.75" customHeight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s="9" t="s">
        <v>8338</v>
      </c>
      <c r="R2418" t="s">
        <v>8339</v>
      </c>
      <c r="S2418" s="24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30.75" customHeight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 t="str">
        <f t="shared" si="186"/>
        <v>NA</v>
      </c>
      <c r="Q2419" s="9" t="s">
        <v>8338</v>
      </c>
      <c r="R2419" t="s">
        <v>8339</v>
      </c>
      <c r="S2419" s="24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ht="30.75" customHeight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s="9" t="s">
        <v>8338</v>
      </c>
      <c r="R2420" t="s">
        <v>8339</v>
      </c>
      <c r="S2420" s="24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30.75" customHeight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 t="str">
        <f t="shared" si="186"/>
        <v>NA</v>
      </c>
      <c r="Q2421" s="9" t="s">
        <v>8338</v>
      </c>
      <c r="R2421" t="s">
        <v>8339</v>
      </c>
      <c r="S2421" s="24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30.75" customHeight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s="9" t="s">
        <v>8338</v>
      </c>
      <c r="R2422" t="s">
        <v>8339</v>
      </c>
      <c r="S2422" s="24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.75" customHeight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s="9" t="s">
        <v>8338</v>
      </c>
      <c r="R2423" t="s">
        <v>8339</v>
      </c>
      <c r="S2423" s="24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30.75" customHeight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s="9" t="s">
        <v>8338</v>
      </c>
      <c r="R2424" t="s">
        <v>8339</v>
      </c>
      <c r="S2424" s="24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30.75" customHeight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s="9" t="s">
        <v>8338</v>
      </c>
      <c r="R2425" t="s">
        <v>8339</v>
      </c>
      <c r="S2425" s="24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30.75" customHeight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s="9" t="s">
        <v>8338</v>
      </c>
      <c r="R2426" t="s">
        <v>8339</v>
      </c>
      <c r="S2426" s="24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30.75" customHeight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s="9" t="s">
        <v>8338</v>
      </c>
      <c r="R2427" t="s">
        <v>8339</v>
      </c>
      <c r="S2427" s="24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30.75" customHeight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 t="str">
        <f t="shared" si="186"/>
        <v>NA</v>
      </c>
      <c r="Q2428" s="9" t="s">
        <v>8338</v>
      </c>
      <c r="R2428" t="s">
        <v>8339</v>
      </c>
      <c r="S2428" s="24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30.75" customHeight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s="9" t="s">
        <v>8338</v>
      </c>
      <c r="R2429" t="s">
        <v>8339</v>
      </c>
      <c r="S2429" s="24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30.75" customHeight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s="9" t="s">
        <v>8338</v>
      </c>
      <c r="R2430" t="s">
        <v>8339</v>
      </c>
      <c r="S2430" s="24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30.75" customHeight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s="9" t="s">
        <v>8338</v>
      </c>
      <c r="R2431" t="s">
        <v>8339</v>
      </c>
      <c r="S2431" s="24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30.75" customHeight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s="9" t="s">
        <v>8338</v>
      </c>
      <c r="R2432" t="s">
        <v>8339</v>
      </c>
      <c r="S2432" s="24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30.75" customHeight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s="9" t="s">
        <v>8338</v>
      </c>
      <c r="R2433" t="s">
        <v>8339</v>
      </c>
      <c r="S2433" s="24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30.75" customHeight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85"/>
        <v>0</v>
      </c>
      <c r="P2434">
        <f t="shared" si="186"/>
        <v>1</v>
      </c>
      <c r="Q2434" s="9" t="s">
        <v>8338</v>
      </c>
      <c r="R2434" t="s">
        <v>8339</v>
      </c>
      <c r="S2434" s="24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30.75" customHeight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90">ROUND(E2435/D2435*100,0)</f>
        <v>0</v>
      </c>
      <c r="P2435" t="str">
        <f t="shared" ref="P2435:P2498" si="191">IFERROR(ROUND(E2435/L2435,2), "NA")</f>
        <v>NA</v>
      </c>
      <c r="Q2435" s="9" t="s">
        <v>8338</v>
      </c>
      <c r="R2435" t="s">
        <v>8339</v>
      </c>
      <c r="S2435" s="24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.75" customHeight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s="9" t="s">
        <v>8338</v>
      </c>
      <c r="R2436" t="s">
        <v>8339</v>
      </c>
      <c r="S2436" s="24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ht="30.75" customHeight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s="9" t="s">
        <v>8338</v>
      </c>
      <c r="R2437" t="s">
        <v>8339</v>
      </c>
      <c r="S2437" s="24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30.75" customHeight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s="9" t="s">
        <v>8338</v>
      </c>
      <c r="R2438" t="s">
        <v>8339</v>
      </c>
      <c r="S2438" s="24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30.75" customHeight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 t="str">
        <f t="shared" si="191"/>
        <v>NA</v>
      </c>
      <c r="Q2439" s="9" t="s">
        <v>8338</v>
      </c>
      <c r="R2439" t="s">
        <v>8339</v>
      </c>
      <c r="S2439" s="24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30.75" customHeight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s="9" t="s">
        <v>8338</v>
      </c>
      <c r="R2440" t="s">
        <v>8339</v>
      </c>
      <c r="S2440" s="24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30.75" customHeight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 t="str">
        <f t="shared" si="191"/>
        <v>NA</v>
      </c>
      <c r="Q2441" s="9" t="s">
        <v>8338</v>
      </c>
      <c r="R2441" t="s">
        <v>8339</v>
      </c>
      <c r="S2441" s="24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30.75" customHeight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s="9" t="s">
        <v>8338</v>
      </c>
      <c r="R2442" t="s">
        <v>8339</v>
      </c>
      <c r="S2442" s="24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30.75" customHeight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s="9" t="s">
        <v>8338</v>
      </c>
      <c r="R2443" t="s">
        <v>8354</v>
      </c>
      <c r="S2443" s="24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30.75" customHeight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s="9" t="s">
        <v>8338</v>
      </c>
      <c r="R2444" t="s">
        <v>8354</v>
      </c>
      <c r="S2444" s="24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30.75" customHeight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s="9" t="s">
        <v>8338</v>
      </c>
      <c r="R2445" t="s">
        <v>8354</v>
      </c>
      <c r="S2445" s="24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30.75" customHeight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s="9" t="s">
        <v>8338</v>
      </c>
      <c r="R2446" t="s">
        <v>8354</v>
      </c>
      <c r="S2446" s="24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30.75" customHeight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s="9" t="s">
        <v>8338</v>
      </c>
      <c r="R2447" t="s">
        <v>8354</v>
      </c>
      <c r="S2447" s="24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30.75" customHeight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s="9" t="s">
        <v>8338</v>
      </c>
      <c r="R2448" t="s">
        <v>8354</v>
      </c>
      <c r="S2448" s="24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30.75" customHeight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s="9" t="s">
        <v>8338</v>
      </c>
      <c r="R2449" t="s">
        <v>8354</v>
      </c>
      <c r="S2449" s="24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30.75" customHeight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s="9" t="s">
        <v>8338</v>
      </c>
      <c r="R2450" t="s">
        <v>8354</v>
      </c>
      <c r="S2450" s="24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30.75" customHeight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s="9" t="s">
        <v>8338</v>
      </c>
      <c r="R2451" t="s">
        <v>8354</v>
      </c>
      <c r="S2451" s="24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30.75" customHeight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s="9" t="s">
        <v>8338</v>
      </c>
      <c r="R2452" t="s">
        <v>8354</v>
      </c>
      <c r="S2452" s="24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30.75" customHeight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s="9" t="s">
        <v>8338</v>
      </c>
      <c r="R2453" t="s">
        <v>8354</v>
      </c>
      <c r="S2453" s="24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30.75" customHeight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s="9" t="s">
        <v>8338</v>
      </c>
      <c r="R2454" t="s">
        <v>8354</v>
      </c>
      <c r="S2454" s="24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30.75" customHeight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s="9" t="s">
        <v>8338</v>
      </c>
      <c r="R2455" t="s">
        <v>8354</v>
      </c>
      <c r="S2455" s="24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30.75" customHeight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s="9" t="s">
        <v>8338</v>
      </c>
      <c r="R2456" t="s">
        <v>8354</v>
      </c>
      <c r="S2456" s="24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30.75" customHeight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s="9" t="s">
        <v>8338</v>
      </c>
      <c r="R2457" t="s">
        <v>8354</v>
      </c>
      <c r="S2457" s="24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30.75" customHeight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s="9" t="s">
        <v>8338</v>
      </c>
      <c r="R2458" t="s">
        <v>8354</v>
      </c>
      <c r="S2458" s="24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30.75" customHeight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s="9" t="s">
        <v>8338</v>
      </c>
      <c r="R2459" t="s">
        <v>8354</v>
      </c>
      <c r="S2459" s="24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30.75" customHeight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s="9" t="s">
        <v>8338</v>
      </c>
      <c r="R2460" t="s">
        <v>8354</v>
      </c>
      <c r="S2460" s="24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30.75" customHeight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s="9" t="s">
        <v>8338</v>
      </c>
      <c r="R2461" t="s">
        <v>8354</v>
      </c>
      <c r="S2461" s="24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30.75" customHeight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s="9" t="s">
        <v>8338</v>
      </c>
      <c r="R2462" t="s">
        <v>8354</v>
      </c>
      <c r="S2462" s="24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30.75" customHeight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s="9" t="s">
        <v>8327</v>
      </c>
      <c r="R2463" t="s">
        <v>8331</v>
      </c>
      <c r="S2463" s="24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30.75" customHeight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s="9" t="s">
        <v>8327</v>
      </c>
      <c r="R2464" t="s">
        <v>8331</v>
      </c>
      <c r="S2464" s="24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30.75" customHeight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s="9" t="s">
        <v>8327</v>
      </c>
      <c r="R2465" t="s">
        <v>8331</v>
      </c>
      <c r="S2465" s="24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30.75" customHeight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s="9" t="s">
        <v>8327</v>
      </c>
      <c r="R2466" t="s">
        <v>8331</v>
      </c>
      <c r="S2466" s="24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30.75" customHeight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s="9" t="s">
        <v>8327</v>
      </c>
      <c r="R2467" t="s">
        <v>8331</v>
      </c>
      <c r="S2467" s="24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30.75" customHeight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s="9" t="s">
        <v>8327</v>
      </c>
      <c r="R2468" t="s">
        <v>8331</v>
      </c>
      <c r="S2468" s="24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30.75" customHeight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s="9" t="s">
        <v>8327</v>
      </c>
      <c r="R2469" t="s">
        <v>8331</v>
      </c>
      <c r="S2469" s="24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30.75" customHeight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s="9" t="s">
        <v>8327</v>
      </c>
      <c r="R2470" t="s">
        <v>8331</v>
      </c>
      <c r="S2470" s="24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30.75" customHeight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s="9" t="s">
        <v>8327</v>
      </c>
      <c r="R2471" t="s">
        <v>8331</v>
      </c>
      <c r="S2471" s="24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30.75" customHeight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s="9" t="s">
        <v>8327</v>
      </c>
      <c r="R2472" t="s">
        <v>8331</v>
      </c>
      <c r="S2472" s="24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30.75" customHeight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s="9" t="s">
        <v>8327</v>
      </c>
      <c r="R2473" t="s">
        <v>8331</v>
      </c>
      <c r="S2473" s="24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30.75" customHeight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s="9" t="s">
        <v>8327</v>
      </c>
      <c r="R2474" t="s">
        <v>8331</v>
      </c>
      <c r="S2474" s="24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30.75" customHeight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s="9" t="s">
        <v>8327</v>
      </c>
      <c r="R2475" t="s">
        <v>8331</v>
      </c>
      <c r="S2475" s="24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30.75" customHeight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s="9" t="s">
        <v>8327</v>
      </c>
      <c r="R2476" t="s">
        <v>8331</v>
      </c>
      <c r="S2476" s="24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30.75" customHeight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s="9" t="s">
        <v>8327</v>
      </c>
      <c r="R2477" t="s">
        <v>8331</v>
      </c>
      <c r="S2477" s="24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30.75" customHeight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s="9" t="s">
        <v>8327</v>
      </c>
      <c r="R2478" t="s">
        <v>8331</v>
      </c>
      <c r="S2478" s="24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30.75" customHeight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s="9" t="s">
        <v>8327</v>
      </c>
      <c r="R2479" t="s">
        <v>8331</v>
      </c>
      <c r="S2479" s="24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30.75" customHeight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s="9" t="s">
        <v>8327</v>
      </c>
      <c r="R2480" t="s">
        <v>8331</v>
      </c>
      <c r="S2480" s="24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30.75" customHeight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s="9" t="s">
        <v>8327</v>
      </c>
      <c r="R2481" t="s">
        <v>8331</v>
      </c>
      <c r="S2481" s="24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30.75" customHeight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s="9" t="s">
        <v>8327</v>
      </c>
      <c r="R2482" t="s">
        <v>8331</v>
      </c>
      <c r="S2482" s="24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30.75" customHeight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s="9" t="s">
        <v>8327</v>
      </c>
      <c r="R2483" t="s">
        <v>8331</v>
      </c>
      <c r="S2483" s="24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30.75" customHeight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s="9" t="s">
        <v>8327</v>
      </c>
      <c r="R2484" t="s">
        <v>8331</v>
      </c>
      <c r="S2484" s="24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30.75" customHeight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s="9" t="s">
        <v>8327</v>
      </c>
      <c r="R2485" t="s">
        <v>8331</v>
      </c>
      <c r="S2485" s="24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30.75" customHeight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s="9" t="s">
        <v>8327</v>
      </c>
      <c r="R2486" t="s">
        <v>8331</v>
      </c>
      <c r="S2486" s="24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30.75" customHeight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s="9" t="s">
        <v>8327</v>
      </c>
      <c r="R2487" t="s">
        <v>8331</v>
      </c>
      <c r="S2487" s="24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30.75" customHeight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s="9" t="s">
        <v>8327</v>
      </c>
      <c r="R2488" t="s">
        <v>8331</v>
      </c>
      <c r="S2488" s="24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30.75" customHeight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s="9" t="s">
        <v>8327</v>
      </c>
      <c r="R2489" t="s">
        <v>8331</v>
      </c>
      <c r="S2489" s="24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30.75" customHeight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s="9" t="s">
        <v>8327</v>
      </c>
      <c r="R2490" t="s">
        <v>8331</v>
      </c>
      <c r="S2490" s="24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30.75" customHeight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s="9" t="s">
        <v>8327</v>
      </c>
      <c r="R2491" t="s">
        <v>8331</v>
      </c>
      <c r="S2491" s="24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30.75" customHeight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s="9" t="s">
        <v>8327</v>
      </c>
      <c r="R2492" t="s">
        <v>8331</v>
      </c>
      <c r="S2492" s="24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30.75" customHeight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s="9" t="s">
        <v>8327</v>
      </c>
      <c r="R2493" t="s">
        <v>8331</v>
      </c>
      <c r="S2493" s="24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30.75" customHeight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s="9" t="s">
        <v>8327</v>
      </c>
      <c r="R2494" t="s">
        <v>8331</v>
      </c>
      <c r="S2494" s="24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30.75" customHeight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s="9" t="s">
        <v>8327</v>
      </c>
      <c r="R2495" t="s">
        <v>8331</v>
      </c>
      <c r="S2495" s="24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30.75" customHeight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s="9" t="s">
        <v>8327</v>
      </c>
      <c r="R2496" t="s">
        <v>8331</v>
      </c>
      <c r="S2496" s="24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30.75" customHeight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s="9" t="s">
        <v>8327</v>
      </c>
      <c r="R2497" t="s">
        <v>8331</v>
      </c>
      <c r="S2497" s="24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30.75" customHeight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90"/>
        <v>100</v>
      </c>
      <c r="P2498">
        <f t="shared" si="191"/>
        <v>600</v>
      </c>
      <c r="Q2498" s="9" t="s">
        <v>8327</v>
      </c>
      <c r="R2498" t="s">
        <v>8331</v>
      </c>
      <c r="S2498" s="24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30.75" customHeight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95">ROUND(E2499/D2499*100,0)</f>
        <v>113</v>
      </c>
      <c r="P2499">
        <f t="shared" ref="P2499:P2562" si="196">IFERROR(ROUND(E2499/L2499,2), "NA")</f>
        <v>80.55</v>
      </c>
      <c r="Q2499" s="9" t="s">
        <v>8327</v>
      </c>
      <c r="R2499" t="s">
        <v>8331</v>
      </c>
      <c r="S2499" s="24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.75" customHeight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s="9" t="s">
        <v>8327</v>
      </c>
      <c r="R2500" t="s">
        <v>8331</v>
      </c>
      <c r="S2500" s="24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ht="30.75" customHeight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s="9" t="s">
        <v>8327</v>
      </c>
      <c r="R2501" t="s">
        <v>8331</v>
      </c>
      <c r="S2501" s="24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30.75" customHeight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s="9" t="s">
        <v>8327</v>
      </c>
      <c r="R2502" t="s">
        <v>8331</v>
      </c>
      <c r="S2502" s="24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30.75" customHeight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s="9" t="s">
        <v>8338</v>
      </c>
      <c r="R2503" t="s">
        <v>8355</v>
      </c>
      <c r="S2503" s="24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30.75" customHeight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s="9" t="s">
        <v>8338</v>
      </c>
      <c r="R2504" t="s">
        <v>8355</v>
      </c>
      <c r="S2504" s="24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30.75" customHeight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 t="str">
        <f t="shared" si="196"/>
        <v>NA</v>
      </c>
      <c r="Q2505" s="9" t="s">
        <v>8338</v>
      </c>
      <c r="R2505" t="s">
        <v>8355</v>
      </c>
      <c r="S2505" s="24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30.75" customHeight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 t="str">
        <f t="shared" si="196"/>
        <v>NA</v>
      </c>
      <c r="Q2506" s="9" t="s">
        <v>8338</v>
      </c>
      <c r="R2506" t="s">
        <v>8355</v>
      </c>
      <c r="S2506" s="24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30.75" customHeight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 t="str">
        <f t="shared" si="196"/>
        <v>NA</v>
      </c>
      <c r="Q2507" s="9" t="s">
        <v>8338</v>
      </c>
      <c r="R2507" t="s">
        <v>8355</v>
      </c>
      <c r="S2507" s="24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30.75" customHeight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s="9" t="s">
        <v>8338</v>
      </c>
      <c r="R2508" t="s">
        <v>8355</v>
      </c>
      <c r="S2508" s="24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ht="30.75" customHeight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 t="str">
        <f t="shared" si="196"/>
        <v>NA</v>
      </c>
      <c r="Q2509" s="9" t="s">
        <v>8338</v>
      </c>
      <c r="R2509" t="s">
        <v>8355</v>
      </c>
      <c r="S2509" s="24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30.75" customHeight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 t="str">
        <f t="shared" si="196"/>
        <v>NA</v>
      </c>
      <c r="Q2510" s="9" t="s">
        <v>8338</v>
      </c>
      <c r="R2510" t="s">
        <v>8355</v>
      </c>
      <c r="S2510" s="24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30.75" customHeight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s="9" t="s">
        <v>8338</v>
      </c>
      <c r="R2511" t="s">
        <v>8355</v>
      </c>
      <c r="S2511" s="24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30.75" customHeight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s="9" t="s">
        <v>8338</v>
      </c>
      <c r="R2512" t="s">
        <v>8355</v>
      </c>
      <c r="S2512" s="24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30.75" customHeight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 t="str">
        <f t="shared" si="196"/>
        <v>NA</v>
      </c>
      <c r="Q2513" s="9" t="s">
        <v>8338</v>
      </c>
      <c r="R2513" t="s">
        <v>8355</v>
      </c>
      <c r="S2513" s="24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30.75" customHeight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 t="str">
        <f t="shared" si="196"/>
        <v>NA</v>
      </c>
      <c r="Q2514" s="9" t="s">
        <v>8338</v>
      </c>
      <c r="R2514" t="s">
        <v>8355</v>
      </c>
      <c r="S2514" s="24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30.75" customHeight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 t="str">
        <f t="shared" si="196"/>
        <v>NA</v>
      </c>
      <c r="Q2515" s="9" t="s">
        <v>8338</v>
      </c>
      <c r="R2515" t="s">
        <v>8355</v>
      </c>
      <c r="S2515" s="24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30.75" customHeight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s="9" t="s">
        <v>8338</v>
      </c>
      <c r="R2516" t="s">
        <v>8355</v>
      </c>
      <c r="S2516" s="24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30.75" customHeight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s="9" t="s">
        <v>8338</v>
      </c>
      <c r="R2517" t="s">
        <v>8355</v>
      </c>
      <c r="S2517" s="24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30.75" customHeight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 t="str">
        <f t="shared" si="196"/>
        <v>NA</v>
      </c>
      <c r="Q2518" s="9" t="s">
        <v>8338</v>
      </c>
      <c r="R2518" t="s">
        <v>8355</v>
      </c>
      <c r="S2518" s="24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30.75" customHeight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s="9" t="s">
        <v>8338</v>
      </c>
      <c r="R2519" t="s">
        <v>8355</v>
      </c>
      <c r="S2519" s="24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30.75" customHeight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 t="str">
        <f t="shared" si="196"/>
        <v>NA</v>
      </c>
      <c r="Q2520" s="9" t="s">
        <v>8338</v>
      </c>
      <c r="R2520" t="s">
        <v>8355</v>
      </c>
      <c r="S2520" s="24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30.75" customHeight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s="9" t="s">
        <v>8338</v>
      </c>
      <c r="R2521" t="s">
        <v>8355</v>
      </c>
      <c r="S2521" s="24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30.75" customHeight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 t="str">
        <f t="shared" si="196"/>
        <v>NA</v>
      </c>
      <c r="Q2522" s="9" t="s">
        <v>8338</v>
      </c>
      <c r="R2522" t="s">
        <v>8355</v>
      </c>
      <c r="S2522" s="24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30.75" customHeight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s="9" t="s">
        <v>8327</v>
      </c>
      <c r="R2523" t="s">
        <v>8356</v>
      </c>
      <c r="S2523" s="24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30.75" customHeight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s="9" t="s">
        <v>8327</v>
      </c>
      <c r="R2524" t="s">
        <v>8356</v>
      </c>
      <c r="S2524" s="24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30.75" customHeight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s="9" t="s">
        <v>8327</v>
      </c>
      <c r="R2525" t="s">
        <v>8356</v>
      </c>
      <c r="S2525" s="24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30.75" customHeight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s="9" t="s">
        <v>8327</v>
      </c>
      <c r="R2526" t="s">
        <v>8356</v>
      </c>
      <c r="S2526" s="24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30.75" customHeight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s="9" t="s">
        <v>8327</v>
      </c>
      <c r="R2527" t="s">
        <v>8356</v>
      </c>
      <c r="S2527" s="24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30.75" customHeight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s="9" t="s">
        <v>8327</v>
      </c>
      <c r="R2528" t="s">
        <v>8356</v>
      </c>
      <c r="S2528" s="24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30.75" customHeight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s="9" t="s">
        <v>8327</v>
      </c>
      <c r="R2529" t="s">
        <v>8356</v>
      </c>
      <c r="S2529" s="24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30.75" customHeight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s="9" t="s">
        <v>8327</v>
      </c>
      <c r="R2530" t="s">
        <v>8356</v>
      </c>
      <c r="S2530" s="24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30.75" customHeight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s="9" t="s">
        <v>8327</v>
      </c>
      <c r="R2531" t="s">
        <v>8356</v>
      </c>
      <c r="S2531" s="24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30.75" customHeight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s="9" t="s">
        <v>8327</v>
      </c>
      <c r="R2532" t="s">
        <v>8356</v>
      </c>
      <c r="S2532" s="24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30.75" customHeight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s="9" t="s">
        <v>8327</v>
      </c>
      <c r="R2533" t="s">
        <v>8356</v>
      </c>
      <c r="S2533" s="24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30.75" customHeight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s="9" t="s">
        <v>8327</v>
      </c>
      <c r="R2534" t="s">
        <v>8356</v>
      </c>
      <c r="S2534" s="24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30.75" customHeight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s="9" t="s">
        <v>8327</v>
      </c>
      <c r="R2535" t="s">
        <v>8356</v>
      </c>
      <c r="S2535" s="24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30.75" customHeight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s="9" t="s">
        <v>8327</v>
      </c>
      <c r="R2536" t="s">
        <v>8356</v>
      </c>
      <c r="S2536" s="24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ht="30.75" customHeight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s="9" t="s">
        <v>8327</v>
      </c>
      <c r="R2537" t="s">
        <v>8356</v>
      </c>
      <c r="S2537" s="24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30.75" customHeight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s="9" t="s">
        <v>8327</v>
      </c>
      <c r="R2538" t="s">
        <v>8356</v>
      </c>
      <c r="S2538" s="24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30.75" customHeight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s="9" t="s">
        <v>8327</v>
      </c>
      <c r="R2539" t="s">
        <v>8356</v>
      </c>
      <c r="S2539" s="24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30.75" customHeight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s="9" t="s">
        <v>8327</v>
      </c>
      <c r="R2540" t="s">
        <v>8356</v>
      </c>
      <c r="S2540" s="24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30.75" customHeight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s="9" t="s">
        <v>8327</v>
      </c>
      <c r="R2541" t="s">
        <v>8356</v>
      </c>
      <c r="S2541" s="24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30.75" customHeight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s="9" t="s">
        <v>8327</v>
      </c>
      <c r="R2542" t="s">
        <v>8356</v>
      </c>
      <c r="S2542" s="24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30.75" customHeight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s="9" t="s">
        <v>8327</v>
      </c>
      <c r="R2543" t="s">
        <v>8356</v>
      </c>
      <c r="S2543" s="24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30.75" customHeight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s="9" t="s">
        <v>8327</v>
      </c>
      <c r="R2544" t="s">
        <v>8356</v>
      </c>
      <c r="S2544" s="24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30.75" customHeight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s="9" t="s">
        <v>8327</v>
      </c>
      <c r="R2545" t="s">
        <v>8356</v>
      </c>
      <c r="S2545" s="24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30.75" customHeight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s="9" t="s">
        <v>8327</v>
      </c>
      <c r="R2546" t="s">
        <v>8356</v>
      </c>
      <c r="S2546" s="24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30.75" customHeight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s="9" t="s">
        <v>8327</v>
      </c>
      <c r="R2547" t="s">
        <v>8356</v>
      </c>
      <c r="S2547" s="24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30.75" customHeight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s="9" t="s">
        <v>8327</v>
      </c>
      <c r="R2548" t="s">
        <v>8356</v>
      </c>
      <c r="S2548" s="24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30.75" customHeight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s="9" t="s">
        <v>8327</v>
      </c>
      <c r="R2549" t="s">
        <v>8356</v>
      </c>
      <c r="S2549" s="24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30.75" customHeight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s="9" t="s">
        <v>8327</v>
      </c>
      <c r="R2550" t="s">
        <v>8356</v>
      </c>
      <c r="S2550" s="24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30.75" customHeight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s="9" t="s">
        <v>8327</v>
      </c>
      <c r="R2551" t="s">
        <v>8356</v>
      </c>
      <c r="S2551" s="24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30.75" customHeight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s="9" t="s">
        <v>8327</v>
      </c>
      <c r="R2552" t="s">
        <v>8356</v>
      </c>
      <c r="S2552" s="24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30.75" customHeight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s="9" t="s">
        <v>8327</v>
      </c>
      <c r="R2553" t="s">
        <v>8356</v>
      </c>
      <c r="S2553" s="24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30.75" customHeight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s="9" t="s">
        <v>8327</v>
      </c>
      <c r="R2554" t="s">
        <v>8356</v>
      </c>
      <c r="S2554" s="24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30.75" customHeight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s="9" t="s">
        <v>8327</v>
      </c>
      <c r="R2555" t="s">
        <v>8356</v>
      </c>
      <c r="S2555" s="24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30.75" customHeight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s="9" t="s">
        <v>8327</v>
      </c>
      <c r="R2556" t="s">
        <v>8356</v>
      </c>
      <c r="S2556" s="24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30.75" customHeight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s="9" t="s">
        <v>8327</v>
      </c>
      <c r="R2557" t="s">
        <v>8356</v>
      </c>
      <c r="S2557" s="24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30.75" customHeight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s="9" t="s">
        <v>8327</v>
      </c>
      <c r="R2558" t="s">
        <v>8356</v>
      </c>
      <c r="S2558" s="24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30.75" customHeight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s="9" t="s">
        <v>8327</v>
      </c>
      <c r="R2559" t="s">
        <v>8356</v>
      </c>
      <c r="S2559" s="24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30.75" customHeight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s="9" t="s">
        <v>8327</v>
      </c>
      <c r="R2560" t="s">
        <v>8356</v>
      </c>
      <c r="S2560" s="24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30.75" customHeight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s="9" t="s">
        <v>8327</v>
      </c>
      <c r="R2561" t="s">
        <v>8356</v>
      </c>
      <c r="S2561" s="24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30.75" customHeight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95"/>
        <v>100</v>
      </c>
      <c r="P2562">
        <f t="shared" si="196"/>
        <v>143</v>
      </c>
      <c r="Q2562" s="9" t="s">
        <v>8327</v>
      </c>
      <c r="R2562" t="s">
        <v>8356</v>
      </c>
      <c r="S2562" s="24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30.75" customHeight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200">ROUND(E2563/D2563*100,0)</f>
        <v>0</v>
      </c>
      <c r="P2563" t="str">
        <f t="shared" ref="P2563:P2626" si="201">IFERROR(ROUND(E2563/L2563,2), "NA")</f>
        <v>NA</v>
      </c>
      <c r="Q2563" s="9" t="s">
        <v>8338</v>
      </c>
      <c r="R2563" t="s">
        <v>8339</v>
      </c>
      <c r="S2563" s="24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30.75" customHeight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s="9" t="s">
        <v>8338</v>
      </c>
      <c r="R2564" t="s">
        <v>8339</v>
      </c>
      <c r="S2564" s="24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ht="30.75" customHeight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 t="str">
        <f t="shared" si="201"/>
        <v>NA</v>
      </c>
      <c r="Q2565" s="9" t="s">
        <v>8338</v>
      </c>
      <c r="R2565" t="s">
        <v>8339</v>
      </c>
      <c r="S2565" s="24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30.75" customHeight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 t="str">
        <f t="shared" si="201"/>
        <v>NA</v>
      </c>
      <c r="Q2566" s="9" t="s">
        <v>8338</v>
      </c>
      <c r="R2566" t="s">
        <v>8339</v>
      </c>
      <c r="S2566" s="24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30.75" customHeight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s="9" t="s">
        <v>8338</v>
      </c>
      <c r="R2567" t="s">
        <v>8339</v>
      </c>
      <c r="S2567" s="24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30.75" customHeight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 t="str">
        <f t="shared" si="201"/>
        <v>NA</v>
      </c>
      <c r="Q2568" s="9" t="s">
        <v>8338</v>
      </c>
      <c r="R2568" t="s">
        <v>8339</v>
      </c>
      <c r="S2568" s="24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30.75" customHeight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s="9" t="s">
        <v>8338</v>
      </c>
      <c r="R2569" t="s">
        <v>8339</v>
      </c>
      <c r="S2569" s="24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30.75" customHeight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s="9" t="s">
        <v>8338</v>
      </c>
      <c r="R2570" t="s">
        <v>8339</v>
      </c>
      <c r="S2570" s="24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30.75" customHeight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s="9" t="s">
        <v>8338</v>
      </c>
      <c r="R2571" t="s">
        <v>8339</v>
      </c>
      <c r="S2571" s="24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30.75" customHeight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s="9" t="s">
        <v>8338</v>
      </c>
      <c r="R2572" t="s">
        <v>8339</v>
      </c>
      <c r="S2572" s="24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30.75" customHeight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s="9" t="s">
        <v>8338</v>
      </c>
      <c r="R2573" t="s">
        <v>8339</v>
      </c>
      <c r="S2573" s="24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30.75" customHeight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 t="str">
        <f t="shared" si="201"/>
        <v>NA</v>
      </c>
      <c r="Q2574" s="9" t="s">
        <v>8338</v>
      </c>
      <c r="R2574" t="s">
        <v>8339</v>
      </c>
      <c r="S2574" s="24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30.75" customHeight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 t="str">
        <f t="shared" si="201"/>
        <v>NA</v>
      </c>
      <c r="Q2575" s="9" t="s">
        <v>8338</v>
      </c>
      <c r="R2575" t="s">
        <v>8339</v>
      </c>
      <c r="S2575" s="24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30.75" customHeight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 t="str">
        <f t="shared" si="201"/>
        <v>NA</v>
      </c>
      <c r="Q2576" s="9" t="s">
        <v>8338</v>
      </c>
      <c r="R2576" t="s">
        <v>8339</v>
      </c>
      <c r="S2576" s="24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30.75" customHeight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 t="str">
        <f t="shared" si="201"/>
        <v>NA</v>
      </c>
      <c r="Q2577" s="9" t="s">
        <v>8338</v>
      </c>
      <c r="R2577" t="s">
        <v>8339</v>
      </c>
      <c r="S2577" s="24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30.75" customHeight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 t="str">
        <f t="shared" si="201"/>
        <v>NA</v>
      </c>
      <c r="Q2578" s="9" t="s">
        <v>8338</v>
      </c>
      <c r="R2578" t="s">
        <v>8339</v>
      </c>
      <c r="S2578" s="24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30.75" customHeight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 t="str">
        <f t="shared" si="201"/>
        <v>NA</v>
      </c>
      <c r="Q2579" s="9" t="s">
        <v>8338</v>
      </c>
      <c r="R2579" t="s">
        <v>8339</v>
      </c>
      <c r="S2579" s="24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30.75" customHeight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 t="str">
        <f t="shared" si="201"/>
        <v>NA</v>
      </c>
      <c r="Q2580" s="9" t="s">
        <v>8338</v>
      </c>
      <c r="R2580" t="s">
        <v>8339</v>
      </c>
      <c r="S2580" s="24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30.75" customHeight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s="9" t="s">
        <v>8338</v>
      </c>
      <c r="R2581" t="s">
        <v>8339</v>
      </c>
      <c r="S2581" s="24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30.75" customHeight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s="9" t="s">
        <v>8338</v>
      </c>
      <c r="R2582" t="s">
        <v>8339</v>
      </c>
      <c r="S2582" s="24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30.75" customHeight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s="9" t="s">
        <v>8338</v>
      </c>
      <c r="R2583" t="s">
        <v>8339</v>
      </c>
      <c r="S2583" s="24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.75" customHeight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s="9" t="s">
        <v>8338</v>
      </c>
      <c r="R2584" t="s">
        <v>8339</v>
      </c>
      <c r="S2584" s="24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30.75" customHeight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s="9" t="s">
        <v>8338</v>
      </c>
      <c r="R2585" t="s">
        <v>8339</v>
      </c>
      <c r="S2585" s="24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30.75" customHeight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 t="str">
        <f t="shared" si="201"/>
        <v>NA</v>
      </c>
      <c r="Q2586" s="9" t="s">
        <v>8338</v>
      </c>
      <c r="R2586" t="s">
        <v>8339</v>
      </c>
      <c r="S2586" s="24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30.75" customHeight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s="9" t="s">
        <v>8338</v>
      </c>
      <c r="R2587" t="s">
        <v>8339</v>
      </c>
      <c r="S2587" s="24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30.75" customHeight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s="9" t="s">
        <v>8338</v>
      </c>
      <c r="R2588" t="s">
        <v>8339</v>
      </c>
      <c r="S2588" s="24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30.75" customHeight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s="9" t="s">
        <v>8338</v>
      </c>
      <c r="R2589" t="s">
        <v>8339</v>
      </c>
      <c r="S2589" s="24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30.75" customHeight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s="9" t="s">
        <v>8338</v>
      </c>
      <c r="R2590" t="s">
        <v>8339</v>
      </c>
      <c r="S2590" s="24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30.75" customHeight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s="9" t="s">
        <v>8338</v>
      </c>
      <c r="R2591" t="s">
        <v>8339</v>
      </c>
      <c r="S2591" s="24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30.75" customHeight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 t="str">
        <f t="shared" si="201"/>
        <v>NA</v>
      </c>
      <c r="Q2592" s="9" t="s">
        <v>8338</v>
      </c>
      <c r="R2592" t="s">
        <v>8339</v>
      </c>
      <c r="S2592" s="24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30.75" customHeight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s="9" t="s">
        <v>8338</v>
      </c>
      <c r="R2593" t="s">
        <v>8339</v>
      </c>
      <c r="S2593" s="24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30.75" customHeight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s="9" t="s">
        <v>8338</v>
      </c>
      <c r="R2594" t="s">
        <v>8339</v>
      </c>
      <c r="S2594" s="24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30.75" customHeight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 t="str">
        <f t="shared" si="201"/>
        <v>NA</v>
      </c>
      <c r="Q2595" s="9" t="s">
        <v>8338</v>
      </c>
      <c r="R2595" t="s">
        <v>8339</v>
      </c>
      <c r="S2595" s="24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30.75" customHeight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s="9" t="s">
        <v>8338</v>
      </c>
      <c r="R2596" t="s">
        <v>8339</v>
      </c>
      <c r="S2596" s="24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30.75" customHeight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s="9" t="s">
        <v>8338</v>
      </c>
      <c r="R2597" t="s">
        <v>8339</v>
      </c>
      <c r="S2597" s="24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30.75" customHeight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s="9" t="s">
        <v>8338</v>
      </c>
      <c r="R2598" t="s">
        <v>8339</v>
      </c>
      <c r="S2598" s="24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30.75" customHeight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s="9" t="s">
        <v>8338</v>
      </c>
      <c r="R2599" t="s">
        <v>8339</v>
      </c>
      <c r="S2599" s="24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30.75" customHeight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s="9" t="s">
        <v>8338</v>
      </c>
      <c r="R2600" t="s">
        <v>8339</v>
      </c>
      <c r="S2600" s="24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30.75" customHeight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s="9" t="s">
        <v>8338</v>
      </c>
      <c r="R2601" t="s">
        <v>8339</v>
      </c>
      <c r="S2601" s="24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30.75" customHeight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s="9" t="s">
        <v>8338</v>
      </c>
      <c r="R2602" t="s">
        <v>8339</v>
      </c>
      <c r="S2602" s="24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30.75" customHeight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s="9" t="s">
        <v>8321</v>
      </c>
      <c r="R2603" t="s">
        <v>8357</v>
      </c>
      <c r="S2603" s="24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30.75" customHeight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s="9" t="s">
        <v>8321</v>
      </c>
      <c r="R2604" t="s">
        <v>8357</v>
      </c>
      <c r="S2604" s="24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30.75" customHeight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s="9" t="s">
        <v>8321</v>
      </c>
      <c r="R2605" t="s">
        <v>8357</v>
      </c>
      <c r="S2605" s="24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30.75" customHeight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s="9" t="s">
        <v>8321</v>
      </c>
      <c r="R2606" t="s">
        <v>8357</v>
      </c>
      <c r="S2606" s="24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30.75" customHeight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s="9" t="s">
        <v>8321</v>
      </c>
      <c r="R2607" t="s">
        <v>8357</v>
      </c>
      <c r="S2607" s="24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30.75" customHeight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s="9" t="s">
        <v>8321</v>
      </c>
      <c r="R2608" t="s">
        <v>8357</v>
      </c>
      <c r="S2608" s="24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30.75" customHeight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s="9" t="s">
        <v>8321</v>
      </c>
      <c r="R2609" t="s">
        <v>8357</v>
      </c>
      <c r="S2609" s="24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30.75" customHeight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s="9" t="s">
        <v>8321</v>
      </c>
      <c r="R2610" t="s">
        <v>8357</v>
      </c>
      <c r="S2610" s="24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30.75" customHeight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s="9" t="s">
        <v>8321</v>
      </c>
      <c r="R2611" t="s">
        <v>8357</v>
      </c>
      <c r="S2611" s="24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30.75" customHeight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s="9" t="s">
        <v>8321</v>
      </c>
      <c r="R2612" t="s">
        <v>8357</v>
      </c>
      <c r="S2612" s="24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30.75" customHeight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s="9" t="s">
        <v>8321</v>
      </c>
      <c r="R2613" t="s">
        <v>8357</v>
      </c>
      <c r="S2613" s="24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30.75" customHeight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s="9" t="s">
        <v>8321</v>
      </c>
      <c r="R2614" t="s">
        <v>8357</v>
      </c>
      <c r="S2614" s="24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30.75" customHeight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s="9" t="s">
        <v>8321</v>
      </c>
      <c r="R2615" t="s">
        <v>8357</v>
      </c>
      <c r="S2615" s="24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30.75" customHeight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s="9" t="s">
        <v>8321</v>
      </c>
      <c r="R2616" t="s">
        <v>8357</v>
      </c>
      <c r="S2616" s="24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30.75" customHeight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s="9" t="s">
        <v>8321</v>
      </c>
      <c r="R2617" t="s">
        <v>8357</v>
      </c>
      <c r="S2617" s="24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30.75" customHeight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s="9" t="s">
        <v>8321</v>
      </c>
      <c r="R2618" t="s">
        <v>8357</v>
      </c>
      <c r="S2618" s="24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30.75" customHeight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s="9" t="s">
        <v>8321</v>
      </c>
      <c r="R2619" t="s">
        <v>8357</v>
      </c>
      <c r="S2619" s="24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30.75" customHeight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s="9" t="s">
        <v>8321</v>
      </c>
      <c r="R2620" t="s">
        <v>8357</v>
      </c>
      <c r="S2620" s="24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30.75" customHeight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s="9" t="s">
        <v>8321</v>
      </c>
      <c r="R2621" t="s">
        <v>8357</v>
      </c>
      <c r="S2621" s="24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30.75" customHeight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s="9" t="s">
        <v>8321</v>
      </c>
      <c r="R2622" t="s">
        <v>8357</v>
      </c>
      <c r="S2622" s="24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30.75" customHeight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s="9" t="s">
        <v>8321</v>
      </c>
      <c r="R2623" t="s">
        <v>8357</v>
      </c>
      <c r="S2623" s="24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30.75" customHeight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s="9" t="s">
        <v>8321</v>
      </c>
      <c r="R2624" t="s">
        <v>8357</v>
      </c>
      <c r="S2624" s="24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30.75" customHeight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s="9" t="s">
        <v>8321</v>
      </c>
      <c r="R2625" t="s">
        <v>8357</v>
      </c>
      <c r="S2625" s="24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30.75" customHeight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200"/>
        <v>1379</v>
      </c>
      <c r="P2626">
        <f t="shared" si="201"/>
        <v>31.82</v>
      </c>
      <c r="Q2626" s="9" t="s">
        <v>8321</v>
      </c>
      <c r="R2626" t="s">
        <v>8357</v>
      </c>
      <c r="S2626" s="24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30.75" customHeight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205">ROUND(E2627/D2627*100,0)</f>
        <v>956</v>
      </c>
      <c r="P2627">
        <f t="shared" ref="P2627:P2690" si="206">IFERROR(ROUND(E2627/L2627,2), "NA")</f>
        <v>27.58</v>
      </c>
      <c r="Q2627" s="9" t="s">
        <v>8321</v>
      </c>
      <c r="R2627" t="s">
        <v>8357</v>
      </c>
      <c r="S2627" s="24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.75" customHeight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s="9" t="s">
        <v>8321</v>
      </c>
      <c r="R2628" t="s">
        <v>8357</v>
      </c>
      <c r="S2628" s="24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ht="30.75" customHeight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s="9" t="s">
        <v>8321</v>
      </c>
      <c r="R2629" t="s">
        <v>8357</v>
      </c>
      <c r="S2629" s="24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30.75" customHeight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s="9" t="s">
        <v>8321</v>
      </c>
      <c r="R2630" t="s">
        <v>8357</v>
      </c>
      <c r="S2630" s="24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30.75" customHeight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s="9" t="s">
        <v>8321</v>
      </c>
      <c r="R2631" t="s">
        <v>8357</v>
      </c>
      <c r="S2631" s="24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30.75" customHeight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s="9" t="s">
        <v>8321</v>
      </c>
      <c r="R2632" t="s">
        <v>8357</v>
      </c>
      <c r="S2632" s="24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30.75" customHeight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s="9" t="s">
        <v>8321</v>
      </c>
      <c r="R2633" t="s">
        <v>8357</v>
      </c>
      <c r="S2633" s="24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30.75" customHeight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s="9" t="s">
        <v>8321</v>
      </c>
      <c r="R2634" t="s">
        <v>8357</v>
      </c>
      <c r="S2634" s="24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30.75" customHeight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s="9" t="s">
        <v>8321</v>
      </c>
      <c r="R2635" t="s">
        <v>8357</v>
      </c>
      <c r="S2635" s="24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30.75" customHeight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s="9" t="s">
        <v>8321</v>
      </c>
      <c r="R2636" t="s">
        <v>8357</v>
      </c>
      <c r="S2636" s="24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30.75" customHeight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s="9" t="s">
        <v>8321</v>
      </c>
      <c r="R2637" t="s">
        <v>8357</v>
      </c>
      <c r="S2637" s="24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30.75" customHeight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s="9" t="s">
        <v>8321</v>
      </c>
      <c r="R2638" t="s">
        <v>8357</v>
      </c>
      <c r="S2638" s="24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30.75" customHeight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s="9" t="s">
        <v>8321</v>
      </c>
      <c r="R2639" t="s">
        <v>8357</v>
      </c>
      <c r="S2639" s="24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30.75" customHeight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s="9" t="s">
        <v>8321</v>
      </c>
      <c r="R2640" t="s">
        <v>8357</v>
      </c>
      <c r="S2640" s="24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30.75" customHeight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s="9" t="s">
        <v>8321</v>
      </c>
      <c r="R2641" t="s">
        <v>8357</v>
      </c>
      <c r="S2641" s="24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30.75" customHeight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s="9" t="s">
        <v>8321</v>
      </c>
      <c r="R2642" t="s">
        <v>8357</v>
      </c>
      <c r="S2642" s="24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30.75" customHeight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s="9" t="s">
        <v>8321</v>
      </c>
      <c r="R2643" t="s">
        <v>8357</v>
      </c>
      <c r="S2643" s="24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30.75" customHeight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 t="str">
        <f t="shared" si="206"/>
        <v>NA</v>
      </c>
      <c r="Q2644" s="9" t="s">
        <v>8321</v>
      </c>
      <c r="R2644" t="s">
        <v>8357</v>
      </c>
      <c r="S2644" s="24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30.75" customHeight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s="9" t="s">
        <v>8321</v>
      </c>
      <c r="R2645" t="s">
        <v>8357</v>
      </c>
      <c r="S2645" s="24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30.75" customHeight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s="9" t="s">
        <v>8321</v>
      </c>
      <c r="R2646" t="s">
        <v>8357</v>
      </c>
      <c r="S2646" s="24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30.75" customHeight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s="9" t="s">
        <v>8321</v>
      </c>
      <c r="R2647" t="s">
        <v>8357</v>
      </c>
      <c r="S2647" s="24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30.75" customHeight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s="9" t="s">
        <v>8321</v>
      </c>
      <c r="R2648" t="s">
        <v>8357</v>
      </c>
      <c r="S2648" s="24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30.75" customHeight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s="9" t="s">
        <v>8321</v>
      </c>
      <c r="R2649" t="s">
        <v>8357</v>
      </c>
      <c r="S2649" s="24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30.75" customHeight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s="9" t="s">
        <v>8321</v>
      </c>
      <c r="R2650" t="s">
        <v>8357</v>
      </c>
      <c r="S2650" s="24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30.75" customHeight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s="9" t="s">
        <v>8321</v>
      </c>
      <c r="R2651" t="s">
        <v>8357</v>
      </c>
      <c r="S2651" s="24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30.75" customHeight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s="9" t="s">
        <v>8321</v>
      </c>
      <c r="R2652" t="s">
        <v>8357</v>
      </c>
      <c r="S2652" s="24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30.75" customHeight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s="9" t="s">
        <v>8321</v>
      </c>
      <c r="R2653" t="s">
        <v>8357</v>
      </c>
      <c r="S2653" s="24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30.75" customHeight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s="9" t="s">
        <v>8321</v>
      </c>
      <c r="R2654" t="s">
        <v>8357</v>
      </c>
      <c r="S2654" s="24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30.75" customHeight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s="9" t="s">
        <v>8321</v>
      </c>
      <c r="R2655" t="s">
        <v>8357</v>
      </c>
      <c r="S2655" s="24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30.75" customHeight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s="9" t="s">
        <v>8321</v>
      </c>
      <c r="R2656" t="s">
        <v>8357</v>
      </c>
      <c r="S2656" s="24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ht="30.75" customHeight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s="9" t="s">
        <v>8321</v>
      </c>
      <c r="R2657" t="s">
        <v>8357</v>
      </c>
      <c r="S2657" s="24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30.75" customHeight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s="9" t="s">
        <v>8321</v>
      </c>
      <c r="R2658" t="s">
        <v>8357</v>
      </c>
      <c r="S2658" s="24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30.75" customHeight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s="9" t="s">
        <v>8321</v>
      </c>
      <c r="R2659" t="s">
        <v>8357</v>
      </c>
      <c r="S2659" s="24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30.75" customHeight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s="9" t="s">
        <v>8321</v>
      </c>
      <c r="R2660" t="s">
        <v>8357</v>
      </c>
      <c r="S2660" s="24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ht="30.75" customHeight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s="9" t="s">
        <v>8321</v>
      </c>
      <c r="R2661" t="s">
        <v>8357</v>
      </c>
      <c r="S2661" s="24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30.75" customHeight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s="9" t="s">
        <v>8321</v>
      </c>
      <c r="R2662" t="s">
        <v>8357</v>
      </c>
      <c r="S2662" s="24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30.75" customHeight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s="9" t="s">
        <v>8321</v>
      </c>
      <c r="R2663" t="s">
        <v>8358</v>
      </c>
      <c r="S2663" s="24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30.75" customHeight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s="9" t="s">
        <v>8321</v>
      </c>
      <c r="R2664" t="s">
        <v>8358</v>
      </c>
      <c r="S2664" s="24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30.75" customHeight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s="9" t="s">
        <v>8321</v>
      </c>
      <c r="R2665" t="s">
        <v>8358</v>
      </c>
      <c r="S2665" s="24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30.75" customHeight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s="9" t="s">
        <v>8321</v>
      </c>
      <c r="R2666" t="s">
        <v>8358</v>
      </c>
      <c r="S2666" s="24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30.75" customHeight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s="9" t="s">
        <v>8321</v>
      </c>
      <c r="R2667" t="s">
        <v>8358</v>
      </c>
      <c r="S2667" s="24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30.75" customHeight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s="9" t="s">
        <v>8321</v>
      </c>
      <c r="R2668" t="s">
        <v>8358</v>
      </c>
      <c r="S2668" s="24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30.75" customHeight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s="9" t="s">
        <v>8321</v>
      </c>
      <c r="R2669" t="s">
        <v>8358</v>
      </c>
      <c r="S2669" s="24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.75" customHeight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s="9" t="s">
        <v>8321</v>
      </c>
      <c r="R2670" t="s">
        <v>8358</v>
      </c>
      <c r="S2670" s="24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30.75" customHeight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s="9" t="s">
        <v>8321</v>
      </c>
      <c r="R2671" t="s">
        <v>8358</v>
      </c>
      <c r="S2671" s="24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30.75" customHeight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s="9" t="s">
        <v>8321</v>
      </c>
      <c r="R2672" t="s">
        <v>8358</v>
      </c>
      <c r="S2672" s="24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30.75" customHeight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s="9" t="s">
        <v>8321</v>
      </c>
      <c r="R2673" t="s">
        <v>8358</v>
      </c>
      <c r="S2673" s="24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30.75" customHeight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s="9" t="s">
        <v>8321</v>
      </c>
      <c r="R2674" t="s">
        <v>8358</v>
      </c>
      <c r="S2674" s="24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30.75" customHeight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s="9" t="s">
        <v>8321</v>
      </c>
      <c r="R2675" t="s">
        <v>8358</v>
      </c>
      <c r="S2675" s="24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30.75" customHeight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s="9" t="s">
        <v>8321</v>
      </c>
      <c r="R2676" t="s">
        <v>8358</v>
      </c>
      <c r="S2676" s="24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30.75" customHeight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s="9" t="s">
        <v>8321</v>
      </c>
      <c r="R2677" t="s">
        <v>8358</v>
      </c>
      <c r="S2677" s="24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30.75" customHeight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s="9" t="s">
        <v>8321</v>
      </c>
      <c r="R2678" t="s">
        <v>8358</v>
      </c>
      <c r="S2678" s="24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30.75" customHeight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s="9" t="s">
        <v>8321</v>
      </c>
      <c r="R2679" t="s">
        <v>8358</v>
      </c>
      <c r="S2679" s="24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30.75" customHeight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s="9" t="s">
        <v>8321</v>
      </c>
      <c r="R2680" t="s">
        <v>8358</v>
      </c>
      <c r="S2680" s="24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30.75" customHeight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s="9" t="s">
        <v>8321</v>
      </c>
      <c r="R2681" t="s">
        <v>8358</v>
      </c>
      <c r="S2681" s="24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ht="30.75" customHeight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s="9" t="s">
        <v>8321</v>
      </c>
      <c r="R2682" t="s">
        <v>8358</v>
      </c>
      <c r="S2682" s="24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30.75" customHeight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s="9" t="s">
        <v>8338</v>
      </c>
      <c r="R2683" t="s">
        <v>8339</v>
      </c>
      <c r="S2683" s="24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30.75" customHeight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s="9" t="s">
        <v>8338</v>
      </c>
      <c r="R2684" t="s">
        <v>8339</v>
      </c>
      <c r="S2684" s="24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30.75" customHeight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s="9" t="s">
        <v>8338</v>
      </c>
      <c r="R2685" t="s">
        <v>8339</v>
      </c>
      <c r="S2685" s="24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30.75" customHeight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s="9" t="s">
        <v>8338</v>
      </c>
      <c r="R2686" t="s">
        <v>8339</v>
      </c>
      <c r="S2686" s="24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30.75" customHeight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s="9" t="s">
        <v>8338</v>
      </c>
      <c r="R2687" t="s">
        <v>8339</v>
      </c>
      <c r="S2687" s="24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30.75" customHeight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 t="str">
        <f t="shared" si="206"/>
        <v>NA</v>
      </c>
      <c r="Q2688" s="9" t="s">
        <v>8338</v>
      </c>
      <c r="R2688" t="s">
        <v>8339</v>
      </c>
      <c r="S2688" s="24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30.75" customHeight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 t="str">
        <f t="shared" si="206"/>
        <v>NA</v>
      </c>
      <c r="Q2689" s="9" t="s">
        <v>8338</v>
      </c>
      <c r="R2689" t="s">
        <v>8339</v>
      </c>
      <c r="S2689" s="24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.75" customHeight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205"/>
        <v>0</v>
      </c>
      <c r="P2690">
        <f t="shared" si="206"/>
        <v>5.29</v>
      </c>
      <c r="Q2690" s="9" t="s">
        <v>8338</v>
      </c>
      <c r="R2690" t="s">
        <v>8339</v>
      </c>
      <c r="S2690" s="24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30.75" customHeight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210">ROUND(E2691/D2691*100,0)</f>
        <v>0</v>
      </c>
      <c r="P2691">
        <f t="shared" ref="P2691:P2754" si="211">IFERROR(ROUND(E2691/L2691,2), "NA")</f>
        <v>1</v>
      </c>
      <c r="Q2691" s="9" t="s">
        <v>8338</v>
      </c>
      <c r="R2691" t="s">
        <v>8339</v>
      </c>
      <c r="S2691" s="24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0.75" customHeight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s="9" t="s">
        <v>8338</v>
      </c>
      <c r="R2692" t="s">
        <v>8339</v>
      </c>
      <c r="S2692" s="24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ht="30.75" customHeight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s="9" t="s">
        <v>8338</v>
      </c>
      <c r="R2693" t="s">
        <v>8339</v>
      </c>
      <c r="S2693" s="24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30.75" customHeight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s="9" t="s">
        <v>8338</v>
      </c>
      <c r="R2694" t="s">
        <v>8339</v>
      </c>
      <c r="S2694" s="24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30.75" customHeight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s="9" t="s">
        <v>8338</v>
      </c>
      <c r="R2695" t="s">
        <v>8339</v>
      </c>
      <c r="S2695" s="24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30.75" customHeight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s="9" t="s">
        <v>8338</v>
      </c>
      <c r="R2696" t="s">
        <v>8339</v>
      </c>
      <c r="S2696" s="24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30.75" customHeight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s="9" t="s">
        <v>8338</v>
      </c>
      <c r="R2697" t="s">
        <v>8339</v>
      </c>
      <c r="S2697" s="24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30.75" customHeight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s="9" t="s">
        <v>8338</v>
      </c>
      <c r="R2698" t="s">
        <v>8339</v>
      </c>
      <c r="S2698" s="24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30.75" customHeight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s="9" t="s">
        <v>8338</v>
      </c>
      <c r="R2699" t="s">
        <v>8339</v>
      </c>
      <c r="S2699" s="24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30.75" customHeight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s="9" t="s">
        <v>8338</v>
      </c>
      <c r="R2700" t="s">
        <v>8339</v>
      </c>
      <c r="S2700" s="24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30.75" customHeight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 t="str">
        <f t="shared" si="211"/>
        <v>NA</v>
      </c>
      <c r="Q2701" s="9" t="s">
        <v>8338</v>
      </c>
      <c r="R2701" t="s">
        <v>8339</v>
      </c>
      <c r="S2701" s="24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30.75" customHeight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s="9" t="s">
        <v>8338</v>
      </c>
      <c r="R2702" t="s">
        <v>8339</v>
      </c>
      <c r="S2702" s="24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30.75" customHeight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24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30.75" customHeight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24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30.75" customHeight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24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30.75" customHeight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24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30.75" customHeight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24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30.75" customHeight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24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30.75" customHeight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24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30.75" customHeight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24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30.75" customHeight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24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30.75" customHeight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24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30.75" customHeight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24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30.75" customHeight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24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30.75" customHeight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24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30.75" customHeight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24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30.75" customHeight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24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30.75" customHeight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24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30.75" customHeight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24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30.75" customHeight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24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30.75" customHeight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24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30.75" customHeight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24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30.75" customHeight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s="9" t="s">
        <v>8321</v>
      </c>
      <c r="R2723" t="s">
        <v>8351</v>
      </c>
      <c r="S2723" s="24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30.75" customHeight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s="9" t="s">
        <v>8321</v>
      </c>
      <c r="R2724" t="s">
        <v>8351</v>
      </c>
      <c r="S2724" s="24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30.75" customHeight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s="9" t="s">
        <v>8321</v>
      </c>
      <c r="R2725" t="s">
        <v>8351</v>
      </c>
      <c r="S2725" s="24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30.75" customHeight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s="9" t="s">
        <v>8321</v>
      </c>
      <c r="R2726" t="s">
        <v>8351</v>
      </c>
      <c r="S2726" s="24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30.75" customHeight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s="9" t="s">
        <v>8321</v>
      </c>
      <c r="R2727" t="s">
        <v>8351</v>
      </c>
      <c r="S2727" s="24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ht="30.75" customHeight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s="9" t="s">
        <v>8321</v>
      </c>
      <c r="R2728" t="s">
        <v>8351</v>
      </c>
      <c r="S2728" s="24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30.75" customHeight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s="9" t="s">
        <v>8321</v>
      </c>
      <c r="R2729" t="s">
        <v>8351</v>
      </c>
      <c r="S2729" s="24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30.75" customHeight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s="9" t="s">
        <v>8321</v>
      </c>
      <c r="R2730" t="s">
        <v>8351</v>
      </c>
      <c r="S2730" s="24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30.75" customHeight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s="9" t="s">
        <v>8321</v>
      </c>
      <c r="R2731" t="s">
        <v>8351</v>
      </c>
      <c r="S2731" s="24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30.75" customHeight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s="9" t="s">
        <v>8321</v>
      </c>
      <c r="R2732" t="s">
        <v>8351</v>
      </c>
      <c r="S2732" s="24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30.75" customHeight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s="9" t="s">
        <v>8321</v>
      </c>
      <c r="R2733" t="s">
        <v>8351</v>
      </c>
      <c r="S2733" s="24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30.75" customHeight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s="9" t="s">
        <v>8321</v>
      </c>
      <c r="R2734" t="s">
        <v>8351</v>
      </c>
      <c r="S2734" s="24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30.75" customHeight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s="9" t="s">
        <v>8321</v>
      </c>
      <c r="R2735" t="s">
        <v>8351</v>
      </c>
      <c r="S2735" s="24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30.75" customHeight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s="9" t="s">
        <v>8321</v>
      </c>
      <c r="R2736" t="s">
        <v>8351</v>
      </c>
      <c r="S2736" s="24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30.75" customHeight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s="9" t="s">
        <v>8321</v>
      </c>
      <c r="R2737" t="s">
        <v>8351</v>
      </c>
      <c r="S2737" s="24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30.75" customHeight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s="9" t="s">
        <v>8321</v>
      </c>
      <c r="R2738" t="s">
        <v>8351</v>
      </c>
      <c r="S2738" s="24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30.75" customHeight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s="9" t="s">
        <v>8321</v>
      </c>
      <c r="R2739" t="s">
        <v>8351</v>
      </c>
      <c r="S2739" s="24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30.75" customHeight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s="9" t="s">
        <v>8321</v>
      </c>
      <c r="R2740" t="s">
        <v>8351</v>
      </c>
      <c r="S2740" s="24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30.75" customHeight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s="9" t="s">
        <v>8321</v>
      </c>
      <c r="R2741" t="s">
        <v>8351</v>
      </c>
      <c r="S2741" s="24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30.75" customHeight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s="9" t="s">
        <v>8321</v>
      </c>
      <c r="R2742" t="s">
        <v>8351</v>
      </c>
      <c r="S2742" s="24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30.75" customHeight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s="9" t="s">
        <v>8324</v>
      </c>
      <c r="R2743" t="s">
        <v>8359</v>
      </c>
      <c r="S2743" s="24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30.75" customHeight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s="9" t="s">
        <v>8324</v>
      </c>
      <c r="R2744" t="s">
        <v>8359</v>
      </c>
      <c r="S2744" s="24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30.75" customHeight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 t="str">
        <f t="shared" si="211"/>
        <v>NA</v>
      </c>
      <c r="Q2745" s="9" t="s">
        <v>8324</v>
      </c>
      <c r="R2745" t="s">
        <v>8359</v>
      </c>
      <c r="S2745" s="24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30.75" customHeight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s="9" t="s">
        <v>8324</v>
      </c>
      <c r="R2746" t="s">
        <v>8359</v>
      </c>
      <c r="S2746" s="24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30.75" customHeight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s="9" t="s">
        <v>8324</v>
      </c>
      <c r="R2747" t="s">
        <v>8359</v>
      </c>
      <c r="S2747" s="24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30.75" customHeight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s="9" t="s">
        <v>8324</v>
      </c>
      <c r="R2748" t="s">
        <v>8359</v>
      </c>
      <c r="S2748" s="24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30.75" customHeight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s="9" t="s">
        <v>8324</v>
      </c>
      <c r="R2749" t="s">
        <v>8359</v>
      </c>
      <c r="S2749" s="24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30.75" customHeight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s="9" t="s">
        <v>8324</v>
      </c>
      <c r="R2750" t="s">
        <v>8359</v>
      </c>
      <c r="S2750" s="24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30.75" customHeight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s="9" t="s">
        <v>8324</v>
      </c>
      <c r="R2751" t="s">
        <v>8359</v>
      </c>
      <c r="S2751" s="24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30.75" customHeight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 t="str">
        <f t="shared" si="211"/>
        <v>NA</v>
      </c>
      <c r="Q2752" s="9" t="s">
        <v>8324</v>
      </c>
      <c r="R2752" t="s">
        <v>8359</v>
      </c>
      <c r="S2752" s="24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30.75" customHeight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 t="str">
        <f t="shared" si="211"/>
        <v>NA</v>
      </c>
      <c r="Q2753" s="9" t="s">
        <v>8324</v>
      </c>
      <c r="R2753" t="s">
        <v>8359</v>
      </c>
      <c r="S2753" s="24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30.75" customHeight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210"/>
        <v>11</v>
      </c>
      <c r="P2754">
        <f t="shared" si="211"/>
        <v>39.29</v>
      </c>
      <c r="Q2754" s="9" t="s">
        <v>8324</v>
      </c>
      <c r="R2754" t="s">
        <v>8359</v>
      </c>
      <c r="S2754" s="24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30.75" customHeight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215">ROUND(E2755/D2755*100,0)</f>
        <v>19</v>
      </c>
      <c r="P2755">
        <f t="shared" ref="P2755:P2818" si="216">IFERROR(ROUND(E2755/L2755,2), "NA")</f>
        <v>47.5</v>
      </c>
      <c r="Q2755" s="9" t="s">
        <v>8324</v>
      </c>
      <c r="R2755" t="s">
        <v>8359</v>
      </c>
      <c r="S2755" s="24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.75" customHeight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 t="str">
        <f t="shared" si="216"/>
        <v>NA</v>
      </c>
      <c r="Q2756" s="9" t="s">
        <v>8324</v>
      </c>
      <c r="R2756" t="s">
        <v>8359</v>
      </c>
      <c r="S2756" s="24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ht="30.75" customHeight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s="9" t="s">
        <v>8324</v>
      </c>
      <c r="R2757" t="s">
        <v>8359</v>
      </c>
      <c r="S2757" s="24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30.75" customHeight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s="9" t="s">
        <v>8324</v>
      </c>
      <c r="R2758" t="s">
        <v>8359</v>
      </c>
      <c r="S2758" s="24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.75" customHeight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s="9" t="s">
        <v>8324</v>
      </c>
      <c r="R2759" t="s">
        <v>8359</v>
      </c>
      <c r="S2759" s="24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30.75" customHeight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s="9" t="s">
        <v>8324</v>
      </c>
      <c r="R2760" t="s">
        <v>8359</v>
      </c>
      <c r="S2760" s="24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30.75" customHeight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s="9" t="s">
        <v>8324</v>
      </c>
      <c r="R2761" t="s">
        <v>8359</v>
      </c>
      <c r="S2761" s="24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30.75" customHeight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 t="str">
        <f t="shared" si="216"/>
        <v>NA</v>
      </c>
      <c r="Q2762" s="9" t="s">
        <v>8324</v>
      </c>
      <c r="R2762" t="s">
        <v>8359</v>
      </c>
      <c r="S2762" s="24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30.75" customHeight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s="9" t="s">
        <v>8324</v>
      </c>
      <c r="R2763" t="s">
        <v>8359</v>
      </c>
      <c r="S2763" s="24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30.75" customHeight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s="9" t="s">
        <v>8324</v>
      </c>
      <c r="R2764" t="s">
        <v>8359</v>
      </c>
      <c r="S2764" s="24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30.75" customHeight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s="9" t="s">
        <v>8324</v>
      </c>
      <c r="R2765" t="s">
        <v>8359</v>
      </c>
      <c r="S2765" s="24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30.75" customHeight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s="9" t="s">
        <v>8324</v>
      </c>
      <c r="R2766" t="s">
        <v>8359</v>
      </c>
      <c r="S2766" s="24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30.75" customHeight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 t="str">
        <f t="shared" si="216"/>
        <v>NA</v>
      </c>
      <c r="Q2767" s="9" t="s">
        <v>8324</v>
      </c>
      <c r="R2767" t="s">
        <v>8359</v>
      </c>
      <c r="S2767" s="24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30.75" customHeight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s="9" t="s">
        <v>8324</v>
      </c>
      <c r="R2768" t="s">
        <v>8359</v>
      </c>
      <c r="S2768" s="24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30.75" customHeight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s="9" t="s">
        <v>8324</v>
      </c>
      <c r="R2769" t="s">
        <v>8359</v>
      </c>
      <c r="S2769" s="24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30.75" customHeight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s="9" t="s">
        <v>8324</v>
      </c>
      <c r="R2770" t="s">
        <v>8359</v>
      </c>
      <c r="S2770" s="24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30.75" customHeight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s="9" t="s">
        <v>8324</v>
      </c>
      <c r="R2771" t="s">
        <v>8359</v>
      </c>
      <c r="S2771" s="24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30.75" customHeight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s="9" t="s">
        <v>8324</v>
      </c>
      <c r="R2772" t="s">
        <v>8359</v>
      </c>
      <c r="S2772" s="24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30.75" customHeight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 t="str">
        <f t="shared" si="216"/>
        <v>NA</v>
      </c>
      <c r="Q2773" s="9" t="s">
        <v>8324</v>
      </c>
      <c r="R2773" t="s">
        <v>8359</v>
      </c>
      <c r="S2773" s="24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30.75" customHeight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 t="str">
        <f t="shared" si="216"/>
        <v>NA</v>
      </c>
      <c r="Q2774" s="9" t="s">
        <v>8324</v>
      </c>
      <c r="R2774" t="s">
        <v>8359</v>
      </c>
      <c r="S2774" s="24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30.75" customHeight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s="9" t="s">
        <v>8324</v>
      </c>
      <c r="R2775" t="s">
        <v>8359</v>
      </c>
      <c r="S2775" s="24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30.75" customHeight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s="9" t="s">
        <v>8324</v>
      </c>
      <c r="R2776" t="s">
        <v>8359</v>
      </c>
      <c r="S2776" s="24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30.75" customHeight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s="9" t="s">
        <v>8324</v>
      </c>
      <c r="R2777" t="s">
        <v>8359</v>
      </c>
      <c r="S2777" s="24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30.75" customHeight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s="9" t="s">
        <v>8324</v>
      </c>
      <c r="R2778" t="s">
        <v>8359</v>
      </c>
      <c r="S2778" s="24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30.75" customHeight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s="9" t="s">
        <v>8324</v>
      </c>
      <c r="R2779" t="s">
        <v>8359</v>
      </c>
      <c r="S2779" s="24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30.75" customHeight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s="9" t="s">
        <v>8324</v>
      </c>
      <c r="R2780" t="s">
        <v>8359</v>
      </c>
      <c r="S2780" s="24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30.75" customHeight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s="9" t="s">
        <v>8324</v>
      </c>
      <c r="R2781" t="s">
        <v>8359</v>
      </c>
      <c r="S2781" s="24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30.75" customHeight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 t="str">
        <f t="shared" si="216"/>
        <v>NA</v>
      </c>
      <c r="Q2782" s="9" t="s">
        <v>8324</v>
      </c>
      <c r="R2782" t="s">
        <v>8359</v>
      </c>
      <c r="S2782" s="24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30.75" customHeight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24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30.75" customHeight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24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30.75" customHeight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24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30.75" customHeight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24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30.75" customHeight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24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30.75" customHeight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24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30.75" customHeight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24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30.75" customHeight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24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30.75" customHeight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24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30.75" customHeight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24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30.75" customHeight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24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30.75" customHeight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24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30.75" customHeight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24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30.75" customHeight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24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30.75" customHeight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24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30.75" customHeight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24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30.75" customHeight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24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30.75" customHeight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24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30.75" customHeight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24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30.75" customHeight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24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30.75" customHeight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24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30.75" customHeight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24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30.75" customHeight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24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30.75" customHeight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24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30.75" customHeight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24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30.75" customHeight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24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.75" customHeight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24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30.75" customHeight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24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30.75" customHeight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24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30.75" customHeight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24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30.75" customHeight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24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30.75" customHeight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24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30.75" customHeight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24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30.75" customHeight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24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30.75" customHeight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24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30.75" customHeight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215"/>
        <v>142</v>
      </c>
      <c r="P2818">
        <f t="shared" si="216"/>
        <v>25.13</v>
      </c>
      <c r="Q2818" s="9" t="s">
        <v>8308</v>
      </c>
      <c r="R2818" t="s">
        <v>8309</v>
      </c>
      <c r="S2818" s="24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30.75" customHeight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220">ROUND(E2819/D2819*100,0)</f>
        <v>130</v>
      </c>
      <c r="P2819">
        <f t="shared" ref="P2819:P2882" si="221">IFERROR(ROUND(E2819/L2819,2), "NA")</f>
        <v>23.64</v>
      </c>
      <c r="Q2819" s="9" t="s">
        <v>8308</v>
      </c>
      <c r="R2819" t="s">
        <v>8309</v>
      </c>
      <c r="S2819" s="24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.75" customHeight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24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ht="30.75" customHeight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24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30.75" customHeight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24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30.75" customHeight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24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30.75" customHeight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24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30.75" customHeight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24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30.75" customHeight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24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30.75" customHeight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24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30.75" customHeight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24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30.75" customHeight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24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30.75" customHeight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24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30.75" customHeight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24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30.75" customHeight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24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30.75" customHeight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24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30.75" customHeight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24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ht="30.75" customHeight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24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30.75" customHeight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24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30.75" customHeight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24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30.75" customHeight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24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30.75" customHeight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24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30.75" customHeight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24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30.75" customHeight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24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30.75" customHeight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24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30.75" customHeight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24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30.75" customHeight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 t="str">
        <f t="shared" si="221"/>
        <v>NA</v>
      </c>
      <c r="Q2844" s="9" t="s">
        <v>8308</v>
      </c>
      <c r="R2844" t="s">
        <v>8309</v>
      </c>
      <c r="S2844" s="24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30.75" customHeight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 t="str">
        <f t="shared" si="221"/>
        <v>NA</v>
      </c>
      <c r="Q2845" s="9" t="s">
        <v>8308</v>
      </c>
      <c r="R2845" t="s">
        <v>8309</v>
      </c>
      <c r="S2845" s="24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30.75" customHeight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24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30.75" customHeight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24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30.75" customHeight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 t="str">
        <f t="shared" si="221"/>
        <v>NA</v>
      </c>
      <c r="Q2848" s="9" t="s">
        <v>8308</v>
      </c>
      <c r="R2848" t="s">
        <v>8309</v>
      </c>
      <c r="S2848" s="24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30.75" customHeight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 t="str">
        <f t="shared" si="221"/>
        <v>NA</v>
      </c>
      <c r="Q2849" s="9" t="s">
        <v>8308</v>
      </c>
      <c r="R2849" t="s">
        <v>8309</v>
      </c>
      <c r="S2849" s="24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30.75" customHeight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24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30.75" customHeight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24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30.75" customHeight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24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30.75" customHeight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 t="str">
        <f t="shared" si="221"/>
        <v>NA</v>
      </c>
      <c r="Q2853" s="9" t="s">
        <v>8308</v>
      </c>
      <c r="R2853" t="s">
        <v>8309</v>
      </c>
      <c r="S2853" s="24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30.75" customHeight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24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30.75" customHeight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 t="str">
        <f t="shared" si="221"/>
        <v>NA</v>
      </c>
      <c r="Q2855" s="9" t="s">
        <v>8308</v>
      </c>
      <c r="R2855" t="s">
        <v>8309</v>
      </c>
      <c r="S2855" s="24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30.75" customHeight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24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30.75" customHeight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24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30.75" customHeight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24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30.75" customHeight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24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30.75" customHeight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 t="str">
        <f t="shared" si="221"/>
        <v>NA</v>
      </c>
      <c r="Q2860" s="9" t="s">
        <v>8308</v>
      </c>
      <c r="R2860" t="s">
        <v>8309</v>
      </c>
      <c r="S2860" s="24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30.75" customHeight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24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30.75" customHeight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24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30.75" customHeight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24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30.75" customHeight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24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30.75" customHeight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24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ht="30.75" customHeight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24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30.75" customHeight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 t="str">
        <f t="shared" si="221"/>
        <v>NA</v>
      </c>
      <c r="Q2867" s="9" t="s">
        <v>8308</v>
      </c>
      <c r="R2867" t="s">
        <v>8309</v>
      </c>
      <c r="S2867" s="24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30.75" customHeight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24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30.75" customHeight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24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30.75" customHeight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24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30.75" customHeight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24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30.75" customHeight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24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30.75" customHeight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24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30.75" customHeight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 t="str">
        <f t="shared" si="221"/>
        <v>NA</v>
      </c>
      <c r="Q2874" s="9" t="s">
        <v>8308</v>
      </c>
      <c r="R2874" t="s">
        <v>8309</v>
      </c>
      <c r="S2874" s="24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30.75" customHeight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24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30.75" customHeight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24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30.75" customHeight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24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30.75" customHeight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 t="str">
        <f t="shared" si="221"/>
        <v>NA</v>
      </c>
      <c r="Q2878" s="9" t="s">
        <v>8308</v>
      </c>
      <c r="R2878" t="s">
        <v>8309</v>
      </c>
      <c r="S2878" s="24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30.75" customHeight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24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30.75" customHeight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24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30.75" customHeight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24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30.75" customHeight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220"/>
        <v>23</v>
      </c>
      <c r="P2882">
        <f t="shared" si="221"/>
        <v>96.55</v>
      </c>
      <c r="Q2882" s="9" t="s">
        <v>8308</v>
      </c>
      <c r="R2882" t="s">
        <v>8309</v>
      </c>
      <c r="S2882" s="24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30.75" customHeight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225">ROUND(E2883/D2883*100,0)</f>
        <v>0</v>
      </c>
      <c r="P2883" t="str">
        <f t="shared" ref="P2883:P2946" si="226">IFERROR(ROUND(E2883/L2883,2), "NA")</f>
        <v>NA</v>
      </c>
      <c r="Q2883" s="9" t="s">
        <v>8308</v>
      </c>
      <c r="R2883" t="s">
        <v>8309</v>
      </c>
      <c r="S2883" s="24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0.75" customHeight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24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ht="30.75" customHeight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24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30.75" customHeight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24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30.75" customHeight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24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30.75" customHeight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24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30.75" customHeight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24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30.75" customHeight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 t="str">
        <f t="shared" si="226"/>
        <v>NA</v>
      </c>
      <c r="Q2890" s="9" t="s">
        <v>8308</v>
      </c>
      <c r="R2890" t="s">
        <v>8309</v>
      </c>
      <c r="S2890" s="24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30.75" customHeight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24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30.75" customHeight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24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30.75" customHeight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24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30.75" customHeight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24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.75" customHeight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24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30.75" customHeight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 t="str">
        <f t="shared" si="226"/>
        <v>NA</v>
      </c>
      <c r="Q2896" s="9" t="s">
        <v>8308</v>
      </c>
      <c r="R2896" t="s">
        <v>8309</v>
      </c>
      <c r="S2896" s="24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30.75" customHeight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24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30.75" customHeight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24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30.75" customHeight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24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30.75" customHeight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24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30.75" customHeight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 t="str">
        <f t="shared" si="226"/>
        <v>NA</v>
      </c>
      <c r="Q2901" s="9" t="s">
        <v>8308</v>
      </c>
      <c r="R2901" t="s">
        <v>8309</v>
      </c>
      <c r="S2901" s="24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30.75" customHeight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24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30.75" customHeight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24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30.75" customHeight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24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30.75" customHeight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24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30.75" customHeight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24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30.75" customHeight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24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30.75" customHeight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24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30.75" customHeight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24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30.75" customHeight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24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30.75" customHeight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24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30.75" customHeight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24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30.75" customHeight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24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30.75" customHeight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24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30.75" customHeight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24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30.75" customHeight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24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30.75" customHeight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24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30.75" customHeight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24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30.75" customHeight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24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30.75" customHeight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24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30.75" customHeight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24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30.75" customHeight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24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30.75" customHeight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24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30.75" customHeight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24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30.75" customHeight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24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30.75" customHeight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24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30.75" customHeight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24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30.75" customHeight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24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30.75" customHeight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24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30.75" customHeight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24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30.75" customHeight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24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30.75" customHeight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24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30.75" customHeight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24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30.75" customHeight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24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30.75" customHeight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24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30.75" customHeight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24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30.75" customHeight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24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30.75" customHeight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24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30.75" customHeight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24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30.75" customHeight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24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30.75" customHeight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24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30.75" customHeight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24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30.75" customHeight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24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30.75" customHeight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24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30.75" customHeight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 t="str">
        <f t="shared" si="226"/>
        <v>NA</v>
      </c>
      <c r="Q2945" s="9" t="s">
        <v>8308</v>
      </c>
      <c r="R2945" t="s">
        <v>8310</v>
      </c>
      <c r="S2945" s="24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30.75" customHeight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225"/>
        <v>1</v>
      </c>
      <c r="P2946">
        <f t="shared" si="226"/>
        <v>100</v>
      </c>
      <c r="Q2946" s="9" t="s">
        <v>8308</v>
      </c>
      <c r="R2946" t="s">
        <v>8310</v>
      </c>
      <c r="S2946" s="24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30.75" customHeight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230">ROUND(E2947/D2947*100,0)</f>
        <v>0</v>
      </c>
      <c r="P2947" t="str">
        <f t="shared" ref="P2947:P3010" si="231">IFERROR(ROUND(E2947/L2947,2), "NA")</f>
        <v>NA</v>
      </c>
      <c r="Q2947" s="9" t="s">
        <v>8308</v>
      </c>
      <c r="R2947" t="s">
        <v>8310</v>
      </c>
      <c r="S2947" s="24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0.75" customHeight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24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ht="30.75" customHeight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24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30.75" customHeight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24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30.75" customHeight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24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30.75" customHeight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 t="str">
        <f t="shared" si="231"/>
        <v>NA</v>
      </c>
      <c r="Q2952" s="9" t="s">
        <v>8308</v>
      </c>
      <c r="R2952" t="s">
        <v>8310</v>
      </c>
      <c r="S2952" s="24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30.75" customHeight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24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30.75" customHeight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24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30.75" customHeight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24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30.75" customHeight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 t="str">
        <f t="shared" si="231"/>
        <v>NA</v>
      </c>
      <c r="Q2956" s="9" t="s">
        <v>8308</v>
      </c>
      <c r="R2956" t="s">
        <v>8310</v>
      </c>
      <c r="S2956" s="24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30.75" customHeight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24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30.75" customHeight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24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30.75" customHeight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24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30.75" customHeight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 t="str">
        <f t="shared" si="231"/>
        <v>NA</v>
      </c>
      <c r="Q2960" s="9" t="s">
        <v>8308</v>
      </c>
      <c r="R2960" t="s">
        <v>8310</v>
      </c>
      <c r="S2960" s="24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30.75" customHeight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 t="str">
        <f t="shared" si="231"/>
        <v>NA</v>
      </c>
      <c r="Q2961" s="9" t="s">
        <v>8308</v>
      </c>
      <c r="R2961" t="s">
        <v>8310</v>
      </c>
      <c r="S2961" s="24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30.75" customHeight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 t="str">
        <f t="shared" si="231"/>
        <v>NA</v>
      </c>
      <c r="Q2962" s="9" t="s">
        <v>8308</v>
      </c>
      <c r="R2962" t="s">
        <v>8310</v>
      </c>
      <c r="S2962" s="24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30.75" customHeight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24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30.75" customHeight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24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30.75" customHeight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24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30.75" customHeight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24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30.75" customHeight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24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30.75" customHeight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24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30.75" customHeight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24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30.75" customHeight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24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30.75" customHeight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24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30.75" customHeight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24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30.75" customHeight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24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30.75" customHeight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24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30.75" customHeight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24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30.75" customHeight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24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30.75" customHeight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24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30.75" customHeight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24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30.75" customHeight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24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30.75" customHeight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24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30.75" customHeight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24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30.75" customHeight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24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30.75" customHeight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24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30.75" customHeight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24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30.75" customHeight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24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30.75" customHeight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24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30.75" customHeight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24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30.75" customHeight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24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30.75" customHeight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24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30.75" customHeight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24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ht="30.75" customHeight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24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30.75" customHeight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24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30.75" customHeight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24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30.75" customHeight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24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ht="30.75" customHeight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24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30.75" customHeight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24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30.75" customHeight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24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30.75" customHeight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24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30.75" customHeight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24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30.75" customHeight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24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30.75" customHeight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24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30.75" customHeight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24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30.75" customHeight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24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30.75" customHeight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24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30.75" customHeight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24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30.75" customHeight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24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30.75" customHeight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24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30.75" customHeight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24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.75" customHeight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24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30.75" customHeight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230"/>
        <v>101</v>
      </c>
      <c r="P3010">
        <f t="shared" si="231"/>
        <v>116.73</v>
      </c>
      <c r="Q3010" s="9" t="s">
        <v>8308</v>
      </c>
      <c r="R3010" t="s">
        <v>8310</v>
      </c>
      <c r="S3010" s="24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30.75" customHeight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235">ROUND(E3011/D3011*100,0)</f>
        <v>120</v>
      </c>
      <c r="P3011">
        <f t="shared" ref="P3011:P3074" si="236">IFERROR(ROUND(E3011/L3011,2), "NA")</f>
        <v>233.9</v>
      </c>
      <c r="Q3011" s="9" t="s">
        <v>8308</v>
      </c>
      <c r="R3011" t="s">
        <v>8310</v>
      </c>
      <c r="S3011" s="24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0.75" customHeight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24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ht="30.75" customHeight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24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30.75" customHeight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24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30.75" customHeight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24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30.75" customHeight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24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30.75" customHeight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24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30.75" customHeight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24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30.75" customHeight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24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30.75" customHeight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24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30.75" customHeight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24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30.75" customHeight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24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30.75" customHeight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24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30.75" customHeight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24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30.75" customHeight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24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30.75" customHeight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24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30.75" customHeight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24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30.75" customHeight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24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30.75" customHeight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24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30.75" customHeight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24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30.75" customHeight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24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30.75" customHeight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24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30.75" customHeight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24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30.75" customHeight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24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30.75" customHeight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24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30.75" customHeight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24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30.75" customHeight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24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30.75" customHeight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24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30.75" customHeight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24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30.75" customHeight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24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30.75" customHeight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24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30.75" customHeight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24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30.75" customHeight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24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30.75" customHeight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24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30.75" customHeight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24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30.75" customHeight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24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30.75" customHeight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24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30.75" customHeight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24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30.75" customHeight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24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30.75" customHeight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24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30.75" customHeight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24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30.75" customHeight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24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30.75" customHeight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24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30.75" customHeight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24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30.75" customHeight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24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30.75" customHeight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 t="str">
        <f t="shared" si="236"/>
        <v>NA</v>
      </c>
      <c r="Q3056" s="9" t="s">
        <v>8308</v>
      </c>
      <c r="R3056" t="s">
        <v>8310</v>
      </c>
      <c r="S3056" s="24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30.75" customHeight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24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30.75" customHeight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 t="str">
        <f t="shared" si="236"/>
        <v>NA</v>
      </c>
      <c r="Q3058" s="9" t="s">
        <v>8308</v>
      </c>
      <c r="R3058" t="s">
        <v>8310</v>
      </c>
      <c r="S3058" s="24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30.75" customHeight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 t="str">
        <f t="shared" si="236"/>
        <v>NA</v>
      </c>
      <c r="Q3059" s="9" t="s">
        <v>8308</v>
      </c>
      <c r="R3059" t="s">
        <v>8310</v>
      </c>
      <c r="S3059" s="24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30.75" customHeight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24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30.75" customHeight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24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30.75" customHeight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24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ht="30.75" customHeight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 t="str">
        <f t="shared" si="236"/>
        <v>NA</v>
      </c>
      <c r="Q3063" s="9" t="s">
        <v>8308</v>
      </c>
      <c r="R3063" t="s">
        <v>8310</v>
      </c>
      <c r="S3063" s="24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30.75" customHeight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24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30.75" customHeight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24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30.75" customHeight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24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30.75" customHeight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24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30.75" customHeight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24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30.75" customHeight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24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30.75" customHeight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24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30.75" customHeight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24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30.75" customHeight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24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30.75" customHeight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24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30.75" customHeight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235"/>
        <v>0</v>
      </c>
      <c r="P3074">
        <f t="shared" si="236"/>
        <v>1</v>
      </c>
      <c r="Q3074" s="9" t="s">
        <v>8308</v>
      </c>
      <c r="R3074" t="s">
        <v>8310</v>
      </c>
      <c r="S3074" s="24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30.75" customHeight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240">ROUND(E3075/D3075*100,0)</f>
        <v>0</v>
      </c>
      <c r="P3075">
        <f t="shared" ref="P3075:P3138" si="241">IFERROR(ROUND(E3075/L3075,2), "NA")</f>
        <v>92.14</v>
      </c>
      <c r="Q3075" s="9" t="s">
        <v>8308</v>
      </c>
      <c r="R3075" t="s">
        <v>8310</v>
      </c>
      <c r="S3075" s="24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30.75" customHeight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24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ht="30.75" customHeight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24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.75" customHeight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24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30.75" customHeight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24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30.75" customHeight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24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30.75" customHeight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24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30.75" customHeight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24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30.75" customHeight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24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30.75" customHeight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 t="str">
        <f t="shared" si="241"/>
        <v>NA</v>
      </c>
      <c r="Q3084" s="9" t="s">
        <v>8308</v>
      </c>
      <c r="R3084" t="s">
        <v>8310</v>
      </c>
      <c r="S3084" s="24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30.75" customHeight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24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30.75" customHeight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24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30.75" customHeight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24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30.75" customHeight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24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30.75" customHeight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24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30.75" customHeight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24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30.75" customHeight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24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30.75" customHeight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24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30.75" customHeight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24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30.75" customHeight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24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30.75" customHeight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24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30.75" customHeight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24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30.75" customHeight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24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30.75" customHeight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24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30.75" customHeight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24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30.75" customHeight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24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30.75" customHeight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24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30.75" customHeight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24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30.75" customHeight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24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30.75" customHeight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24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30.75" customHeight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24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30.75" customHeight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24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30.75" customHeight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24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30.75" customHeight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24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30.75" customHeight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24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30.75" customHeight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24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30.75" customHeight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24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30.75" customHeight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24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30.75" customHeight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24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30.75" customHeight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24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30.75" customHeight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24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30.75" customHeight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 t="str">
        <f t="shared" si="241"/>
        <v>NA</v>
      </c>
      <c r="Q3116" s="9" t="s">
        <v>8308</v>
      </c>
      <c r="R3116" t="s">
        <v>8310</v>
      </c>
      <c r="S3116" s="24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30.75" customHeight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24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30.75" customHeight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24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30.75" customHeight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24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30.75" customHeight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24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30.75" customHeight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24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30.75" customHeight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24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30.75" customHeight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24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ht="30.75" customHeight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24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30.75" customHeight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24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30.75" customHeight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24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ht="30.75" customHeight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 t="str">
        <f t="shared" si="241"/>
        <v>NA</v>
      </c>
      <c r="Q3127" s="9" t="s">
        <v>8308</v>
      </c>
      <c r="R3127" t="s">
        <v>8310</v>
      </c>
      <c r="S3127" s="24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30.75" customHeight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24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30.75" customHeight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 t="str">
        <f t="shared" si="241"/>
        <v>NA</v>
      </c>
      <c r="Q3129" s="9" t="s">
        <v>8308</v>
      </c>
      <c r="R3129" t="s">
        <v>8310</v>
      </c>
      <c r="S3129" s="24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30.75" customHeight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24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30.75" customHeight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24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30.75" customHeight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24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.75" customHeight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24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30.75" customHeight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24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30.75" customHeight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24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30.75" customHeight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24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30.75" customHeight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24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30.75" customHeight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40"/>
        <v>128</v>
      </c>
      <c r="P3138">
        <f t="shared" si="241"/>
        <v>29.05</v>
      </c>
      <c r="Q3138" s="9" t="s">
        <v>8308</v>
      </c>
      <c r="R3138" t="s">
        <v>8309</v>
      </c>
      <c r="S3138" s="24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30.75" customHeight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245">ROUND(E3139/D3139*100,0)</f>
        <v>3</v>
      </c>
      <c r="P3139">
        <f t="shared" ref="P3139:P3202" si="246">IFERROR(ROUND(E3139/L3139,2), "NA")</f>
        <v>50</v>
      </c>
      <c r="Q3139" s="9" t="s">
        <v>8308</v>
      </c>
      <c r="R3139" t="s">
        <v>8309</v>
      </c>
      <c r="S3139" s="24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0.75" customHeight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 t="str">
        <f t="shared" si="246"/>
        <v>NA</v>
      </c>
      <c r="Q3140" s="9" t="s">
        <v>8308</v>
      </c>
      <c r="R3140" t="s">
        <v>8309</v>
      </c>
      <c r="S3140" s="24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ht="30.75" customHeight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24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30.75" customHeight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24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30.75" customHeight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24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30.75" customHeight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24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30.75" customHeight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 t="str">
        <f t="shared" si="246"/>
        <v>NA</v>
      </c>
      <c r="Q3145" s="9" t="s">
        <v>8308</v>
      </c>
      <c r="R3145" t="s">
        <v>8309</v>
      </c>
      <c r="S3145" s="24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30.75" customHeight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24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30.75" customHeight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 t="str">
        <f t="shared" si="246"/>
        <v>NA</v>
      </c>
      <c r="Q3147" s="9" t="s">
        <v>8308</v>
      </c>
      <c r="R3147" t="s">
        <v>8309</v>
      </c>
      <c r="S3147" s="24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30.75" customHeight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24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30.75" customHeight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24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30.75" customHeight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24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30.75" customHeight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24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30.75" customHeight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24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30.75" customHeight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24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30.75" customHeight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24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30.75" customHeight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24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30.75" customHeight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24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30.75" customHeight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24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30.75" customHeight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24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.75" customHeight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24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.75" customHeight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24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30.75" customHeight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24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30.75" customHeight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24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30.75" customHeight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24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30.75" customHeight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24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30.75" customHeight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24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30.75" customHeight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24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30.75" customHeight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24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30.75" customHeight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24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30.75" customHeight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24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30.75" customHeight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24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30.75" customHeight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24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30.75" customHeight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24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30.75" customHeight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24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30.75" customHeight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24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30.75" customHeight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24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30.75" customHeight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24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30.75" customHeight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24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30.75" customHeight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24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30.75" customHeight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24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30.75" customHeight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24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30.75" customHeight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24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30.75" customHeight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24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30.75" customHeight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24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30.75" customHeight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24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30.75" customHeight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24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30.75" customHeight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24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30.75" customHeight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24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30.75" customHeight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24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30.75" customHeight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24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30.75" customHeight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24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30.75" customHeight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24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30.75" customHeight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 t="str">
        <f t="shared" si="246"/>
        <v>NA</v>
      </c>
      <c r="Q3192" s="9" t="s">
        <v>8308</v>
      </c>
      <c r="R3192" t="s">
        <v>8311</v>
      </c>
      <c r="S3192" s="24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30.75" customHeight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24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30.75" customHeight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24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30.75" customHeight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24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30.75" customHeight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 t="str">
        <f t="shared" si="246"/>
        <v>NA</v>
      </c>
      <c r="Q3196" s="9" t="s">
        <v>8308</v>
      </c>
      <c r="R3196" t="s">
        <v>8311</v>
      </c>
      <c r="S3196" s="24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30.75" customHeight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24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30.75" customHeight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24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30.75" customHeight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24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30.75" customHeight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24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30.75" customHeight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24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30.75" customHeight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245"/>
        <v>0</v>
      </c>
      <c r="P3202">
        <f t="shared" si="246"/>
        <v>1</v>
      </c>
      <c r="Q3202" s="9" t="s">
        <v>8308</v>
      </c>
      <c r="R3202" t="s">
        <v>8311</v>
      </c>
      <c r="S3202" s="24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30.75" customHeight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ROUND(E3203/D3203*100,0)</f>
        <v>1</v>
      </c>
      <c r="P3203">
        <f t="shared" ref="P3203:P3266" si="251">IFERROR(ROUND(E3203/L3203,2), "NA")</f>
        <v>12.5</v>
      </c>
      <c r="Q3203" s="9" t="s">
        <v>8308</v>
      </c>
      <c r="R3203" t="s">
        <v>8311</v>
      </c>
      <c r="S3203" s="24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0.75" customHeight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24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ht="30.75" customHeight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24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30.75" customHeight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 t="str">
        <f t="shared" si="251"/>
        <v>NA</v>
      </c>
      <c r="Q3206" s="9" t="s">
        <v>8308</v>
      </c>
      <c r="R3206" t="s">
        <v>8311</v>
      </c>
      <c r="S3206" s="24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30.75" customHeight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24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30.75" customHeight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 t="str">
        <f t="shared" si="251"/>
        <v>NA</v>
      </c>
      <c r="Q3208" s="9" t="s">
        <v>8308</v>
      </c>
      <c r="R3208" t="s">
        <v>8311</v>
      </c>
      <c r="S3208" s="24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30.75" customHeight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24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30.75" customHeight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24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30.75" customHeight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24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30.75" customHeight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24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30.75" customHeight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24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30.75" customHeight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24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30.75" customHeight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24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30.75" customHeight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24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30.75" customHeight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24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30.75" customHeight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24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30.75" customHeight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24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30.75" customHeight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24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30.75" customHeight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24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.75" customHeight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24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30.75" customHeight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24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30.75" customHeight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24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30.75" customHeight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24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30.75" customHeight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24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30.75" customHeight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24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30.75" customHeight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24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30.75" customHeight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24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30.75" customHeight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24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30.75" customHeight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24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30.75" customHeight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24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30.75" customHeight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24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30.75" customHeight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24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30.75" customHeight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24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30.75" customHeight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24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30.75" customHeight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24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30.75" customHeight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24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30.75" customHeight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24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30.75" customHeight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24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30.75" customHeight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24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30.75" customHeight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24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30.75" customHeight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24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30.75" customHeight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24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30.75" customHeight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24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30.75" customHeight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24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30.75" customHeight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24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30.75" customHeight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24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30.75" customHeight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24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30.75" customHeight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24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30.75" customHeight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24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30.75" customHeight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24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30.75" customHeight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24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30.75" customHeight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24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30.75" customHeight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24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30.75" customHeight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24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30.75" customHeight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24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30.75" customHeight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24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30.75" customHeight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24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30.75" customHeight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24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30.75" customHeight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24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30.75" customHeight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24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30.75" customHeight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24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30.75" customHeight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24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30.75" customHeight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24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30.75" customHeight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50"/>
        <v>103</v>
      </c>
      <c r="P3266">
        <f t="shared" si="251"/>
        <v>52.55</v>
      </c>
      <c r="Q3266" s="9" t="s">
        <v>8308</v>
      </c>
      <c r="R3266" t="s">
        <v>8309</v>
      </c>
      <c r="S3266" s="24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30.75" customHeight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55">ROUND(E3267/D3267*100,0)</f>
        <v>164</v>
      </c>
      <c r="P3267">
        <f t="shared" ref="P3267:P3330" si="256">IFERROR(ROUND(E3267/L3267,2), "NA")</f>
        <v>70.290000000000006</v>
      </c>
      <c r="Q3267" s="9" t="s">
        <v>8308</v>
      </c>
      <c r="R3267" t="s">
        <v>8309</v>
      </c>
      <c r="S3267" s="24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0.75" customHeight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24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ht="30.75" customHeight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24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30.75" customHeight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24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30.75" customHeight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24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30.75" customHeight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24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30.75" customHeight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24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30.75" customHeight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24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30.75" customHeight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24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30.75" customHeight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24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30.75" customHeight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24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30.75" customHeight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24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30.75" customHeight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24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30.75" customHeight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24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30.75" customHeight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24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30.75" customHeight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24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30.75" customHeight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24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30.75" customHeight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24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30.75" customHeight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24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30.75" customHeight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24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ht="30.75" customHeight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24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30.75" customHeight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24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30.75" customHeight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24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30.75" customHeight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24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30.75" customHeight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24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30.75" customHeight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24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30.75" customHeight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24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30.75" customHeight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24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30.75" customHeight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24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30.75" customHeight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24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30.75" customHeight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24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30.75" customHeight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24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30.75" customHeight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24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30.75" customHeight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24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30.75" customHeight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24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30.75" customHeight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24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30.75" customHeight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24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ht="30.75" customHeight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24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30.75" customHeight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24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30.75" customHeight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24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30.75" customHeight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24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30.75" customHeight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24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30.75" customHeight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24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30.75" customHeight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24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30.75" customHeight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24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30.75" customHeight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24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30.75" customHeight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24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30.75" customHeight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24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30.75" customHeight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24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30.75" customHeight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24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30.75" customHeight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24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30.75" customHeight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24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30.75" customHeight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24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30.75" customHeight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24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30.75" customHeight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24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30.75" customHeight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24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30.75" customHeight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24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30.75" customHeight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24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30.75" customHeight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24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30.75" customHeight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24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30.75" customHeight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24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30.75" customHeight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24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30.75" customHeight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24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30.75" customHeight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55"/>
        <v>146</v>
      </c>
      <c r="P3330">
        <f t="shared" si="256"/>
        <v>292.77999999999997</v>
      </c>
      <c r="Q3330" s="9" t="s">
        <v>8308</v>
      </c>
      <c r="R3330" t="s">
        <v>8309</v>
      </c>
      <c r="S3330" s="24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30.75" customHeight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60">ROUND(E3331/D3331*100,0)</f>
        <v>117</v>
      </c>
      <c r="P3331">
        <f t="shared" ref="P3331:P3394" si="261">IFERROR(ROUND(E3331/L3331,2), "NA")</f>
        <v>44.92</v>
      </c>
      <c r="Q3331" s="9" t="s">
        <v>8308</v>
      </c>
      <c r="R3331" t="s">
        <v>8309</v>
      </c>
      <c r="S3331" s="24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0.75" customHeight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24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ht="30.75" customHeight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24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30.75" customHeight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24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30.75" customHeight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24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30.75" customHeight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24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30.75" customHeight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24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30.75" customHeight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24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30.75" customHeight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24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30.75" customHeight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24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30.75" customHeight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24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30.75" customHeight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24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30.75" customHeight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24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30.75" customHeight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24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30.75" customHeight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24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30.75" customHeight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24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30.75" customHeight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24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30.75" customHeight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24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30.75" customHeight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24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30.75" customHeight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24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30.75" customHeight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24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30.75" customHeight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24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30.75" customHeight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24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30.75" customHeight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24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30.75" customHeight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24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30.75" customHeight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24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30.75" customHeight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24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30.75" customHeight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24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30.75" customHeight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24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30.75" customHeight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24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30.75" customHeight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24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.75" customHeight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24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30.75" customHeight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24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30.75" customHeight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24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30.75" customHeight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24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30.75" customHeight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24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30.75" customHeight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24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30.75" customHeight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24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30.75" customHeight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24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30.75" customHeight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24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30.75" customHeight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24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30.75" customHeight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24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30.75" customHeight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24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30.75" customHeight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24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30.75" customHeight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24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30.75" customHeight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24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30.75" customHeight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24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30.75" customHeight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24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30.75" customHeight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24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30.75" customHeight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24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30.75" customHeight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24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30.75" customHeight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24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30.75" customHeight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24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30.75" customHeight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24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30.75" customHeight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24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30.75" customHeight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24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30.75" customHeight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24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30.75" customHeight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24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30.75" customHeight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24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30.75" customHeight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24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30.75" customHeight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24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30.75" customHeight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24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30.75" customHeight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24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30.75" customHeight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60"/>
        <v>100</v>
      </c>
      <c r="P3394">
        <f t="shared" si="261"/>
        <v>41.67</v>
      </c>
      <c r="Q3394" s="9" t="s">
        <v>8308</v>
      </c>
      <c r="R3394" t="s">
        <v>8309</v>
      </c>
      <c r="S3394" s="24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30.75" customHeight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65">ROUND(E3395/D3395*100,0)</f>
        <v>106</v>
      </c>
      <c r="P3395">
        <f t="shared" ref="P3395:P3458" si="266">IFERROR(ROUND(E3395/L3395,2), "NA")</f>
        <v>36.07</v>
      </c>
      <c r="Q3395" s="9" t="s">
        <v>8308</v>
      </c>
      <c r="R3395" t="s">
        <v>8309</v>
      </c>
      <c r="S3395" s="24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0.75" customHeight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24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ht="30.75" customHeight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24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30.75" customHeight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24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30.75" customHeight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24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30.75" customHeight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24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30.75" customHeight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24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30.75" customHeight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24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30.75" customHeight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24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30.75" customHeight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24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30.75" customHeight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24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30.75" customHeight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24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30.75" customHeight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24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30.75" customHeight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24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30.75" customHeight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24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30.75" customHeight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24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30.75" customHeight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24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30.75" customHeight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24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30.75" customHeight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24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30.75" customHeight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24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30.75" customHeight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24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30.75" customHeight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24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30.75" customHeight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24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30.75" customHeight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24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30.75" customHeight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24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30.75" customHeight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24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30.75" customHeight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24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30.75" customHeight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24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30.75" customHeight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24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30.75" customHeight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24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30.75" customHeight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24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30.75" customHeight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24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30.75" customHeight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24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30.75" customHeight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24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30.75" customHeight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24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30.75" customHeight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24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30.75" customHeight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24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30.75" customHeight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24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30.75" customHeight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24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30.75" customHeight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24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30.75" customHeight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24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30.75" customHeight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24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30.75" customHeight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24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30.75" customHeight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24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30.75" customHeight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24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30.75" customHeight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24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30.75" customHeight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24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30.75" customHeight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24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30.75" customHeight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24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30.75" customHeight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24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30.75" customHeight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24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30.75" customHeight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24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30.75" customHeight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24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30.75" customHeight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24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30.75" customHeight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24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30.75" customHeight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24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30.75" customHeight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24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30.75" customHeight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24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30.75" customHeight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24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30.75" customHeight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24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30.75" customHeight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24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30.75" customHeight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24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30.75" customHeight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24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30.75" customHeight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65"/>
        <v>191</v>
      </c>
      <c r="P3458">
        <f t="shared" si="266"/>
        <v>358.69</v>
      </c>
      <c r="Q3458" s="9" t="s">
        <v>8308</v>
      </c>
      <c r="R3458" t="s">
        <v>8309</v>
      </c>
      <c r="S3458" s="24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30.75" customHeight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70">ROUND(E3459/D3459*100,0)</f>
        <v>140</v>
      </c>
      <c r="P3459">
        <f t="shared" ref="P3459:P3522" si="271">IFERROR(ROUND(E3459/L3459,2), "NA")</f>
        <v>50.98</v>
      </c>
      <c r="Q3459" s="9" t="s">
        <v>8308</v>
      </c>
      <c r="R3459" t="s">
        <v>8309</v>
      </c>
      <c r="S3459" s="24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0.75" customHeight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24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ht="30.75" customHeight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24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30.75" customHeight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24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30.75" customHeight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24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30.75" customHeight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24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30.75" customHeight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24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30.75" customHeight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24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30.75" customHeight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24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30.75" customHeight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24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ht="30.75" customHeight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24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30.75" customHeight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24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30.75" customHeight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24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30.75" customHeight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24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30.75" customHeight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24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30.75" customHeight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24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30.75" customHeight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24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30.75" customHeight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24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30.75" customHeight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24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30.75" customHeight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24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30.75" customHeight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24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30.75" customHeight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24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30.75" customHeight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24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30.75" customHeight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24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30.75" customHeight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24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30.75" customHeight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24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30.75" customHeight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24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30.75" customHeight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24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30.75" customHeight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24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30.75" customHeight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24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30.75" customHeight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24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30.75" customHeight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24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30.75" customHeight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24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30.75" customHeight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24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30.75" customHeight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24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30.75" customHeight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24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30.75" customHeight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24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30.75" customHeight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24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30.75" customHeight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24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30.75" customHeight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24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30.75" customHeight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24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30.75" customHeight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24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30.75" customHeight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24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30.75" customHeight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24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30.75" customHeight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24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30.75" customHeight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24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30.75" customHeight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24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30.75" customHeight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24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30.75" customHeight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24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30.75" customHeight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24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30.75" customHeight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24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30.75" customHeight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24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30.75" customHeight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24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30.75" customHeight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24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30.75" customHeight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24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30.75" customHeight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24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30.75" customHeight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24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30.75" customHeight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24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30.75" customHeight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24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30.75" customHeight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24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30.75" customHeight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24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30.75" customHeight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24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30.75" customHeight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24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30.75" customHeight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70"/>
        <v>101</v>
      </c>
      <c r="P3522">
        <f t="shared" si="271"/>
        <v>95.95</v>
      </c>
      <c r="Q3522" s="9" t="s">
        <v>8308</v>
      </c>
      <c r="R3522" t="s">
        <v>8309</v>
      </c>
      <c r="S3522" s="24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30.75" customHeight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75">ROUND(E3523/D3523*100,0)</f>
        <v>169</v>
      </c>
      <c r="P3523">
        <f t="shared" ref="P3523:P3586" si="276">IFERROR(ROUND(E3523/L3523,2), "NA")</f>
        <v>45.62</v>
      </c>
      <c r="Q3523" s="9" t="s">
        <v>8308</v>
      </c>
      <c r="R3523" t="s">
        <v>8309</v>
      </c>
      <c r="S3523" s="24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0.75" customHeight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24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ht="30.75" customHeight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24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30.75" customHeight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24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30.75" customHeight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24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30.75" customHeight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24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30.75" customHeight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24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30.75" customHeight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24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30.75" customHeight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24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30.75" customHeight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24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ht="30.75" customHeight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24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30.75" customHeight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24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30.75" customHeight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24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30.75" customHeight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24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30.75" customHeight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24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30.75" customHeight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24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30.75" customHeight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24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30.75" customHeight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24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30.75" customHeight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24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30.75" customHeight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24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30.75" customHeight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24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30.75" customHeight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24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30.75" customHeight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24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30.75" customHeight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24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30.75" customHeight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24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30.75" customHeight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24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30.75" customHeight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24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30.75" customHeight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24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30.75" customHeight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24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30.75" customHeight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24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30.75" customHeight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24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30.75" customHeight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24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30.75" customHeight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24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30.75" customHeight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24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30.75" customHeight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24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30.75" customHeight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24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30.75" customHeight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24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30.75" customHeight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24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30.75" customHeight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24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30.75" customHeight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24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30.75" customHeight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24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30.75" customHeight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24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30.75" customHeight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24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30.75" customHeight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24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30.75" customHeight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24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30.75" customHeight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24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30.75" customHeight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24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30.75" customHeight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24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30.75" customHeight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24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30.75" customHeight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24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30.75" customHeight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24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30.75" customHeight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24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30.75" customHeight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24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30.75" customHeight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24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30.75" customHeight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24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30.75" customHeight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24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30.75" customHeight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24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30.75" customHeight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24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30.75" customHeight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24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30.75" customHeight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24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30.75" customHeight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24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30.75" customHeight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24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30.75" customHeight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24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30.75" customHeight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75"/>
        <v>116</v>
      </c>
      <c r="P3586">
        <f t="shared" si="276"/>
        <v>30.94</v>
      </c>
      <c r="Q3586" s="9" t="s">
        <v>8308</v>
      </c>
      <c r="R3586" t="s">
        <v>8309</v>
      </c>
      <c r="S3586" s="24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30.75" customHeight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80">ROUND(E3587/D3587*100,0)</f>
        <v>119</v>
      </c>
      <c r="P3587">
        <f t="shared" ref="P3587:P3650" si="281">IFERROR(ROUND(E3587/L3587,2), "NA")</f>
        <v>176.09</v>
      </c>
      <c r="Q3587" s="9" t="s">
        <v>8308</v>
      </c>
      <c r="R3587" t="s">
        <v>8309</v>
      </c>
      <c r="S3587" s="24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.75" customHeight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24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ht="30.75" customHeight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24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30.75" customHeight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24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30.75" customHeight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24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30.75" customHeight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24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30.75" customHeight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24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30.75" customHeight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24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30.75" customHeight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24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30.75" customHeight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24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30.75" customHeight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24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30.75" customHeight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24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30.75" customHeight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24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30.75" customHeight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24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30.75" customHeight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24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.75" customHeight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24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30.75" customHeight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24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30.75" customHeight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24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30.75" customHeight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24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30.75" customHeight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24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30.75" customHeight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24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30.75" customHeight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24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30.75" customHeight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24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30.75" customHeight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24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30.75" customHeight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24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30.75" customHeight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24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30.75" customHeight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24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30.75" customHeight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24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30.75" customHeight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24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30.75" customHeight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24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30.75" customHeight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24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30.75" customHeight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24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30.75" customHeight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24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30.75" customHeight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24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30.75" customHeight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24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30.75" customHeight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24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30.75" customHeight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24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30.75" customHeight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24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30.75" customHeight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24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30.75" customHeight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24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30.75" customHeight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24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30.75" customHeight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24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30.75" customHeight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24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30.75" customHeight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 t="str">
        <f t="shared" si="281"/>
        <v>NA</v>
      </c>
      <c r="Q3630" s="9" t="s">
        <v>8308</v>
      </c>
      <c r="R3630" t="s">
        <v>8311</v>
      </c>
      <c r="S3630" s="24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30.75" customHeight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24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30.75" customHeight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24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30.75" customHeight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24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30.75" customHeight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24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30.75" customHeight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24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30.75" customHeight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24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30.75" customHeight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24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30.75" customHeight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 t="str">
        <f t="shared" si="281"/>
        <v>NA</v>
      </c>
      <c r="Q3638" s="9" t="s">
        <v>8308</v>
      </c>
      <c r="R3638" t="s">
        <v>8311</v>
      </c>
      <c r="S3638" s="24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30.75" customHeight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24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30.75" customHeight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24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30.75" customHeight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24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30.75" customHeight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24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30.75" customHeight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 t="str">
        <f t="shared" si="281"/>
        <v>NA</v>
      </c>
      <c r="Q3643" s="9" t="s">
        <v>8308</v>
      </c>
      <c r="R3643" t="s">
        <v>8311</v>
      </c>
      <c r="S3643" s="24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30.75" customHeight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24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30.75" customHeight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 t="str">
        <f t="shared" si="281"/>
        <v>NA</v>
      </c>
      <c r="Q3645" s="9" t="s">
        <v>8308</v>
      </c>
      <c r="R3645" t="s">
        <v>8311</v>
      </c>
      <c r="S3645" s="24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30.75" customHeight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24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30.75" customHeight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24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30.75" customHeight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24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30.75" customHeight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24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30.75" customHeight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80"/>
        <v>100</v>
      </c>
      <c r="P3650">
        <f t="shared" si="281"/>
        <v>550.04</v>
      </c>
      <c r="Q3650" s="9" t="s">
        <v>8308</v>
      </c>
      <c r="R3650" t="s">
        <v>8309</v>
      </c>
      <c r="S3650" s="24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30.75" customHeight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85">ROUND(E3651/D3651*100,0)</f>
        <v>104</v>
      </c>
      <c r="P3651">
        <f t="shared" ref="P3651:P3714" si="286">IFERROR(ROUND(E3651/L3651,2), "NA")</f>
        <v>97.5</v>
      </c>
      <c r="Q3651" s="9" t="s">
        <v>8308</v>
      </c>
      <c r="R3651" t="s">
        <v>8309</v>
      </c>
      <c r="S3651" s="24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0.75" customHeight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24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ht="30.75" customHeight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24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30.75" customHeight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24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30.75" customHeight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24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30.75" customHeight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24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30.75" customHeight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24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30.75" customHeight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24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30.75" customHeight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24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30.75" customHeight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24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30.75" customHeight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24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30.75" customHeight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24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30.75" customHeight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24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30.75" customHeight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24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30.75" customHeight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24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30.75" customHeight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24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30.75" customHeight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24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30.75" customHeight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24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30.75" customHeight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24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30.75" customHeight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24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30.75" customHeight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24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30.75" customHeight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24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30.75" customHeight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24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30.75" customHeight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24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30.75" customHeight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24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30.75" customHeight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24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30.75" customHeight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24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30.75" customHeight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24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30.75" customHeight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24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30.75" customHeight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24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30.75" customHeight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24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30.75" customHeight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24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30.75" customHeight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24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30.75" customHeight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24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30.75" customHeight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24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30.75" customHeight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24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30.75" customHeight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24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30.75" customHeight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24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30.75" customHeight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24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30.75" customHeight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24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30.75" customHeight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24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30.75" customHeight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24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30.75" customHeight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24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30.75" customHeight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24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30.75" customHeight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24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30.75" customHeight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24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30.75" customHeight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24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30.75" customHeight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24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30.75" customHeight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24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30.75" customHeight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24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30.75" customHeight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24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30.75" customHeight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24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30.75" customHeight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24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30.75" customHeight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24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30.75" customHeight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24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30.75" customHeight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24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30.75" customHeight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24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30.75" customHeight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24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30.75" customHeight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24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30.75" customHeight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24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30.75" customHeight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24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30.75" customHeight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24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30.75" customHeight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24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30.75" customHeight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85"/>
        <v>154</v>
      </c>
      <c r="P3714">
        <f t="shared" si="286"/>
        <v>110.87</v>
      </c>
      <c r="Q3714" s="9" t="s">
        <v>8308</v>
      </c>
      <c r="R3714" t="s">
        <v>8309</v>
      </c>
      <c r="S3714" s="24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30.75" customHeight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90">ROUND(E3715/D3715*100,0)</f>
        <v>102</v>
      </c>
      <c r="P3715">
        <f t="shared" ref="P3715:P3778" si="291">IFERROR(ROUND(E3715/L3715,2), "NA")</f>
        <v>106.84</v>
      </c>
      <c r="Q3715" s="9" t="s">
        <v>8308</v>
      </c>
      <c r="R3715" t="s">
        <v>8309</v>
      </c>
      <c r="S3715" s="24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0.75" customHeight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24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ht="30.75" customHeight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24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30.75" customHeight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24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30.75" customHeight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24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30.75" customHeight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24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.75" customHeight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24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30.75" customHeight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24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30.75" customHeight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24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30.75" customHeight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24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.75" customHeight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24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30.75" customHeight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24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30.75" customHeight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24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30.75" customHeight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24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30.75" customHeight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24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30.75" customHeight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24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30.75" customHeight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24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30.75" customHeight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24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30.75" customHeight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24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30.75" customHeight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24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30.75" customHeight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 t="str">
        <f t="shared" si="291"/>
        <v>NA</v>
      </c>
      <c r="Q3735" s="9" t="s">
        <v>8308</v>
      </c>
      <c r="R3735" t="s">
        <v>8309</v>
      </c>
      <c r="S3735" s="24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30.75" customHeight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24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30.75" customHeight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24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30.75" customHeight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24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30.75" customHeight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24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30.75" customHeight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24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30.75" customHeight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24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30.75" customHeight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24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30.75" customHeight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 t="str">
        <f t="shared" si="291"/>
        <v>NA</v>
      </c>
      <c r="Q3743" s="9" t="s">
        <v>8308</v>
      </c>
      <c r="R3743" t="s">
        <v>8309</v>
      </c>
      <c r="S3743" s="24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30.75" customHeight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24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30.75" customHeight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 t="str">
        <f t="shared" si="291"/>
        <v>NA</v>
      </c>
      <c r="Q3745" s="9" t="s">
        <v>8308</v>
      </c>
      <c r="R3745" t="s">
        <v>8309</v>
      </c>
      <c r="S3745" s="24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30.75" customHeight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 t="str">
        <f t="shared" si="291"/>
        <v>NA</v>
      </c>
      <c r="Q3746" s="9" t="s">
        <v>8308</v>
      </c>
      <c r="R3746" t="s">
        <v>8309</v>
      </c>
      <c r="S3746" s="24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30.75" customHeight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24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30.75" customHeight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24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30.75" customHeight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24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30.75" customHeight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24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30.75" customHeight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24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30.75" customHeight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24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30.75" customHeight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24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30.75" customHeight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24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30.75" customHeight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24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30.75" customHeight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24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30.75" customHeight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24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30.75" customHeight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24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30.75" customHeight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24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.75" customHeight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24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.75" customHeight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24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30.75" customHeight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24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30.75" customHeight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24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30.75" customHeight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24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30.75" customHeight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24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30.75" customHeight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24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30.75" customHeight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24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30.75" customHeight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24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30.75" customHeight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24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30.75" customHeight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24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30.75" customHeight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24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30.75" customHeight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24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30.75" customHeight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24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30.75" customHeight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24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30.75" customHeight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24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30.75" customHeight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24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30.75" customHeight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24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30.75" customHeight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90"/>
        <v>107</v>
      </c>
      <c r="P3778">
        <f t="shared" si="291"/>
        <v>90.82</v>
      </c>
      <c r="Q3778" s="9" t="s">
        <v>8308</v>
      </c>
      <c r="R3778" t="s">
        <v>8311</v>
      </c>
      <c r="S3778" s="24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30.75" customHeight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95">ROUND(E3779/D3779*100,0)</f>
        <v>143</v>
      </c>
      <c r="P3779">
        <f t="shared" ref="P3779:P3842" si="296">IFERROR(ROUND(E3779/L3779,2), "NA")</f>
        <v>48.54</v>
      </c>
      <c r="Q3779" s="9" t="s">
        <v>8308</v>
      </c>
      <c r="R3779" t="s">
        <v>8311</v>
      </c>
      <c r="S3779" s="24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.75" customHeight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24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ht="30.75" customHeight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24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30.75" customHeight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24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30.75" customHeight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24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30.75" customHeight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24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30.75" customHeight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24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30.75" customHeight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24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30.75" customHeight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24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30.75" customHeight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24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30.75" customHeight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24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30.75" customHeight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24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30.75" customHeight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24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30.75" customHeight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 t="str">
        <f t="shared" si="296"/>
        <v>NA</v>
      </c>
      <c r="Q3792" s="9" t="s">
        <v>8308</v>
      </c>
      <c r="R3792" t="s">
        <v>8311</v>
      </c>
      <c r="S3792" s="24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30.75" customHeight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 t="str">
        <f t="shared" si="296"/>
        <v>NA</v>
      </c>
      <c r="Q3793" s="9" t="s">
        <v>8308</v>
      </c>
      <c r="R3793" t="s">
        <v>8311</v>
      </c>
      <c r="S3793" s="24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30.75" customHeight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24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30.75" customHeight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24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30.75" customHeight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24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30.75" customHeight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24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30.75" customHeight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24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30.75" customHeight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24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30.75" customHeight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24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30.75" customHeight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24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30.75" customHeight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24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30.75" customHeight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24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30.75" customHeight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 t="str">
        <f t="shared" si="296"/>
        <v>NA</v>
      </c>
      <c r="Q3804" s="9" t="s">
        <v>8308</v>
      </c>
      <c r="R3804" t="s">
        <v>8311</v>
      </c>
      <c r="S3804" s="24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30.75" customHeight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24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30.75" customHeight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 t="str">
        <f t="shared" si="296"/>
        <v>NA</v>
      </c>
      <c r="Q3806" s="9" t="s">
        <v>8308</v>
      </c>
      <c r="R3806" t="s">
        <v>8311</v>
      </c>
      <c r="S3806" s="24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30.75" customHeight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24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30.75" customHeight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24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30.75" customHeight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24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30.75" customHeight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24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30.75" customHeight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24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30.75" customHeight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24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30.75" customHeight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24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30.75" customHeight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24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30.75" customHeight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24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30.75" customHeight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24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30.75" customHeight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24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30.75" customHeight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24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30.75" customHeight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24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30.75" customHeight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24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30.75" customHeight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24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30.75" customHeight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24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30.75" customHeight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24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30.75" customHeight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24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30.75" customHeight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24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30.75" customHeight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24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30.75" customHeight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24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30.75" customHeight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24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30.75" customHeight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24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30.75" customHeight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24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30.75" customHeight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24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30.75" customHeight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24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30.75" customHeight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24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30.75" customHeight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24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30.75" customHeight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24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30.75" customHeight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24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30.75" customHeight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24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30.75" customHeight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24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30.75" customHeight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24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30.75" customHeight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24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30.75" customHeight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24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30.75" customHeight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95"/>
        <v>6500</v>
      </c>
      <c r="P3842">
        <f t="shared" si="296"/>
        <v>21.67</v>
      </c>
      <c r="Q3842" s="9" t="s">
        <v>8308</v>
      </c>
      <c r="R3842" t="s">
        <v>8309</v>
      </c>
      <c r="S3842" s="24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30.75" customHeight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300">ROUND(E3843/D3843*100,0)</f>
        <v>9</v>
      </c>
      <c r="P3843">
        <f t="shared" ref="P3843:P3906" si="301">IFERROR(ROUND(E3843/L3843,2), "NA")</f>
        <v>25.65</v>
      </c>
      <c r="Q3843" s="9" t="s">
        <v>8308</v>
      </c>
      <c r="R3843" t="s">
        <v>8309</v>
      </c>
      <c r="S3843" s="24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0.75" customHeight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24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ht="30.75" customHeight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24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30.75" customHeight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24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30.75" customHeight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24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30.75" customHeight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24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30.75" customHeight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24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30.75" customHeight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24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30.75" customHeight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24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30.75" customHeight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24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30.75" customHeight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24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30.75" customHeight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24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30.75" customHeight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24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30.75" customHeight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24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30.75" customHeight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24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30.75" customHeight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24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30.75" customHeight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24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30.75" customHeight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24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30.75" customHeight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24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30.75" customHeight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24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ht="30.75" customHeight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24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30.75" customHeight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24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30.75" customHeight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 t="str">
        <f t="shared" si="301"/>
        <v>NA</v>
      </c>
      <c r="Q3865" s="9" t="s">
        <v>8308</v>
      </c>
      <c r="R3865" t="s">
        <v>8309</v>
      </c>
      <c r="S3865" s="24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30.75" customHeight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24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30.75" customHeight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24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30.75" customHeight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24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30.75" customHeight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24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.75" customHeight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24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30.75" customHeight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24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30.75" customHeight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24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30.75" customHeight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24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30.75" customHeight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 t="str">
        <f t="shared" si="301"/>
        <v>NA</v>
      </c>
      <c r="Q3874" s="9" t="s">
        <v>8308</v>
      </c>
      <c r="R3874" t="s">
        <v>8311</v>
      </c>
      <c r="S3874" s="24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30.75" customHeight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 t="str">
        <f t="shared" si="301"/>
        <v>NA</v>
      </c>
      <c r="Q3875" s="9" t="s">
        <v>8308</v>
      </c>
      <c r="R3875" t="s">
        <v>8311</v>
      </c>
      <c r="S3875" s="24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30.75" customHeight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 t="str">
        <f t="shared" si="301"/>
        <v>NA</v>
      </c>
      <c r="Q3876" s="9" t="s">
        <v>8308</v>
      </c>
      <c r="R3876" t="s">
        <v>8311</v>
      </c>
      <c r="S3876" s="24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30.75" customHeight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 t="str">
        <f t="shared" si="301"/>
        <v>NA</v>
      </c>
      <c r="Q3877" s="9" t="s">
        <v>8308</v>
      </c>
      <c r="R3877" t="s">
        <v>8311</v>
      </c>
      <c r="S3877" s="24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30.75" customHeight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24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30.75" customHeight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24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30.75" customHeight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24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30.75" customHeight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 t="str">
        <f t="shared" si="301"/>
        <v>NA</v>
      </c>
      <c r="Q3881" s="9" t="s">
        <v>8308</v>
      </c>
      <c r="R3881" t="s">
        <v>8311</v>
      </c>
      <c r="S3881" s="24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30.75" customHeight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24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30.75" customHeight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24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30.75" customHeight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 t="str">
        <f t="shared" si="301"/>
        <v>NA</v>
      </c>
      <c r="Q3884" s="9" t="s">
        <v>8308</v>
      </c>
      <c r="R3884" t="s">
        <v>8311</v>
      </c>
      <c r="S3884" s="24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30.75" customHeight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 t="str">
        <f t="shared" si="301"/>
        <v>NA</v>
      </c>
      <c r="Q3885" s="9" t="s">
        <v>8308</v>
      </c>
      <c r="R3885" t="s">
        <v>8311</v>
      </c>
      <c r="S3885" s="24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30.75" customHeight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 t="str">
        <f t="shared" si="301"/>
        <v>NA</v>
      </c>
      <c r="Q3886" s="9" t="s">
        <v>8308</v>
      </c>
      <c r="R3886" t="s">
        <v>8311</v>
      </c>
      <c r="S3886" s="24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30.75" customHeight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 t="str">
        <f t="shared" si="301"/>
        <v>NA</v>
      </c>
      <c r="Q3887" s="9" t="s">
        <v>8308</v>
      </c>
      <c r="R3887" t="s">
        <v>8311</v>
      </c>
      <c r="S3887" s="24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ht="30.75" customHeight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 t="str">
        <f t="shared" si="301"/>
        <v>NA</v>
      </c>
      <c r="Q3888" s="9" t="s">
        <v>8308</v>
      </c>
      <c r="R3888" t="s">
        <v>8311</v>
      </c>
      <c r="S3888" s="24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30.75" customHeight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24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30.75" customHeight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24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30.75" customHeight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24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30.75" customHeight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24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30.75" customHeight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24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30.75" customHeight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 t="str">
        <f t="shared" si="301"/>
        <v>NA</v>
      </c>
      <c r="Q3894" s="9" t="s">
        <v>8308</v>
      </c>
      <c r="R3894" t="s">
        <v>8309</v>
      </c>
      <c r="S3894" s="24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30.75" customHeight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24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30.75" customHeight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24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30.75" customHeight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24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30.75" customHeight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24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30.75" customHeight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24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30.75" customHeight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24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30.75" customHeight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24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30.75" customHeight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24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30.75" customHeight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24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30.75" customHeight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24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30.75" customHeight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 t="str">
        <f t="shared" si="301"/>
        <v>NA</v>
      </c>
      <c r="Q3905" s="9" t="s">
        <v>8308</v>
      </c>
      <c r="R3905" t="s">
        <v>8309</v>
      </c>
      <c r="S3905" s="24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30.75" customHeight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300"/>
        <v>0</v>
      </c>
      <c r="P3906">
        <f t="shared" si="301"/>
        <v>1.5</v>
      </c>
      <c r="Q3906" s="9" t="s">
        <v>8308</v>
      </c>
      <c r="R3906" t="s">
        <v>8309</v>
      </c>
      <c r="S3906" s="24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30.75" customHeight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305">ROUND(E3907/D3907*100,0)</f>
        <v>12</v>
      </c>
      <c r="P3907">
        <f t="shared" ref="P3907:P3970" si="306">IFERROR(ROUND(E3907/L3907,2), "NA")</f>
        <v>24.71</v>
      </c>
      <c r="Q3907" s="9" t="s">
        <v>8308</v>
      </c>
      <c r="R3907" t="s">
        <v>8309</v>
      </c>
      <c r="S3907" s="24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0.75" customHeight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24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ht="30.75" customHeight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24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30.75" customHeight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24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30.75" customHeight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24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30.75" customHeight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24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30.75" customHeight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24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30.75" customHeight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24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30.75" customHeight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24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30.75" customHeight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24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30.75" customHeight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24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30.75" customHeight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 t="str">
        <f t="shared" si="306"/>
        <v>NA</v>
      </c>
      <c r="Q3918" s="9" t="s">
        <v>8308</v>
      </c>
      <c r="R3918" t="s">
        <v>8309</v>
      </c>
      <c r="S3918" s="24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30.75" customHeight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24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30.75" customHeight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24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30.75" customHeight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24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30.75" customHeight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24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30.75" customHeight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 t="str">
        <f t="shared" si="306"/>
        <v>NA</v>
      </c>
      <c r="Q3923" s="9" t="s">
        <v>8308</v>
      </c>
      <c r="R3923" t="s">
        <v>8309</v>
      </c>
      <c r="S3923" s="24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30.75" customHeight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24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30.75" customHeight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24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30.75" customHeight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24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30.75" customHeight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24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30.75" customHeight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24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30.75" customHeight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24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30.75" customHeight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24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30.75" customHeight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24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30.75" customHeight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 t="str">
        <f t="shared" si="306"/>
        <v>NA</v>
      </c>
      <c r="Q3932" s="9" t="s">
        <v>8308</v>
      </c>
      <c r="R3932" t="s">
        <v>8309</v>
      </c>
      <c r="S3932" s="24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30.75" customHeight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 t="str">
        <f t="shared" si="306"/>
        <v>NA</v>
      </c>
      <c r="Q3933" s="9" t="s">
        <v>8308</v>
      </c>
      <c r="R3933" t="s">
        <v>8309</v>
      </c>
      <c r="S3933" s="24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30.75" customHeight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24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30.75" customHeight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24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30.75" customHeight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24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30.75" customHeight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24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30.75" customHeight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 t="str">
        <f t="shared" si="306"/>
        <v>NA</v>
      </c>
      <c r="Q3938" s="9" t="s">
        <v>8308</v>
      </c>
      <c r="R3938" t="s">
        <v>8309</v>
      </c>
      <c r="S3938" s="24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30.75" customHeight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24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30.75" customHeight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24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30.75" customHeight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24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30.75" customHeight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24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30.75" customHeight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24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30.75" customHeight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 t="str">
        <f t="shared" si="306"/>
        <v>NA</v>
      </c>
      <c r="Q3944" s="9" t="s">
        <v>8308</v>
      </c>
      <c r="R3944" t="s">
        <v>8309</v>
      </c>
      <c r="S3944" s="24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30.75" customHeight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24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30.75" customHeight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 t="str">
        <f t="shared" si="306"/>
        <v>NA</v>
      </c>
      <c r="Q3946" s="9" t="s">
        <v>8308</v>
      </c>
      <c r="R3946" t="s">
        <v>8309</v>
      </c>
      <c r="S3946" s="24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30.75" customHeight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24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30.75" customHeight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24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30.75" customHeight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24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30.75" customHeight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 t="str">
        <f t="shared" si="306"/>
        <v>NA</v>
      </c>
      <c r="Q3950" s="9" t="s">
        <v>8308</v>
      </c>
      <c r="R3950" t="s">
        <v>8309</v>
      </c>
      <c r="S3950" s="24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30.75" customHeight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24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30.75" customHeight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24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30.75" customHeight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24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30.75" customHeight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24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30.75" customHeight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 t="str">
        <f t="shared" si="306"/>
        <v>NA</v>
      </c>
      <c r="Q3955" s="9" t="s">
        <v>8308</v>
      </c>
      <c r="R3955" t="s">
        <v>8309</v>
      </c>
      <c r="S3955" s="24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30.75" customHeight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 t="str">
        <f t="shared" si="306"/>
        <v>NA</v>
      </c>
      <c r="Q3956" s="9" t="s">
        <v>8308</v>
      </c>
      <c r="R3956" t="s">
        <v>8309</v>
      </c>
      <c r="S3956" s="24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30.75" customHeight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24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30.75" customHeight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 t="str">
        <f t="shared" si="306"/>
        <v>NA</v>
      </c>
      <c r="Q3958" s="9" t="s">
        <v>8308</v>
      </c>
      <c r="R3958" t="s">
        <v>8309</v>
      </c>
      <c r="S3958" s="24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30.75" customHeight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24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30.75" customHeight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24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30.75" customHeight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24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30.75" customHeight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24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30.75" customHeight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24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30.75" customHeight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24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30.75" customHeight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 t="str">
        <f t="shared" si="306"/>
        <v>NA</v>
      </c>
      <c r="Q3965" s="9" t="s">
        <v>8308</v>
      </c>
      <c r="R3965" t="s">
        <v>8309</v>
      </c>
      <c r="S3965" s="24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30.75" customHeight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24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30.75" customHeight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24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30.75" customHeight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24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30.75" customHeight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24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30.75" customHeight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305"/>
        <v>11</v>
      </c>
      <c r="P3970">
        <f t="shared" si="306"/>
        <v>47.91</v>
      </c>
      <c r="Q3970" s="9" t="s">
        <v>8308</v>
      </c>
      <c r="R3970" t="s">
        <v>8309</v>
      </c>
      <c r="S3970" s="24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30.75" customHeight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310">ROUND(E3971/D3971*100,0)</f>
        <v>7</v>
      </c>
      <c r="P3971">
        <f t="shared" ref="P3971:P4034" si="311">IFERROR(ROUND(E3971/L3971,2), "NA")</f>
        <v>35.17</v>
      </c>
      <c r="Q3971" s="9" t="s">
        <v>8308</v>
      </c>
      <c r="R3971" t="s">
        <v>8309</v>
      </c>
      <c r="S3971" s="24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0.75" customHeight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24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ht="30.75" customHeight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24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30.75" customHeight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24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30.75" customHeight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24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30.75" customHeight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24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30.75" customHeight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 t="str">
        <f t="shared" si="311"/>
        <v>NA</v>
      </c>
      <c r="Q3977" s="9" t="s">
        <v>8308</v>
      </c>
      <c r="R3977" t="s">
        <v>8309</v>
      </c>
      <c r="S3977" s="24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30.75" customHeight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24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30.75" customHeight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24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30.75" customHeight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24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30.75" customHeight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24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30.75" customHeight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24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30.75" customHeight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24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30.75" customHeight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24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30.75" customHeight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24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30.75" customHeight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24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30.75" customHeight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24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30.75" customHeight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24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30.75" customHeight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24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30.75" customHeight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24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30.75" customHeight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 t="str">
        <f t="shared" si="311"/>
        <v>NA</v>
      </c>
      <c r="Q3991" s="9" t="s">
        <v>8308</v>
      </c>
      <c r="R3991" t="s">
        <v>8309</v>
      </c>
      <c r="S3991" s="24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30.75" customHeight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24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30.75" customHeight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24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30.75" customHeight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24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30.75" customHeight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24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30.75" customHeight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24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30.75" customHeight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24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30.75" customHeight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24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30.75" customHeight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 t="str">
        <f t="shared" si="311"/>
        <v>NA</v>
      </c>
      <c r="Q3999" s="9" t="s">
        <v>8308</v>
      </c>
      <c r="R3999" t="s">
        <v>8309</v>
      </c>
      <c r="S3999" s="24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30.75" customHeight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24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30.75" customHeight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24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.75" customHeight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24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30.75" customHeight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24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30.75" customHeight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24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30.75" customHeight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24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ht="30.75" customHeight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24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30.75" customHeight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24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30.75" customHeight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24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30.75" customHeight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24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30.75" customHeight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24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30.75" customHeight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24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30.75" customHeight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24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30.75" customHeight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24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30.75" customHeight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 t="str">
        <f t="shared" si="311"/>
        <v>NA</v>
      </c>
      <c r="Q4014" s="9" t="s">
        <v>8308</v>
      </c>
      <c r="R4014" t="s">
        <v>8309</v>
      </c>
      <c r="S4014" s="24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30.75" customHeight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24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30.75" customHeight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 t="str">
        <f t="shared" si="311"/>
        <v>NA</v>
      </c>
      <c r="Q4016" s="9" t="s">
        <v>8308</v>
      </c>
      <c r="R4016" t="s">
        <v>8309</v>
      </c>
      <c r="S4016" s="24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30.75" customHeight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24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30.75" customHeight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24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30.75" customHeight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24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30.75" customHeight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24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30.75" customHeight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24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30.75" customHeight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24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30.75" customHeight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24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30.75" customHeight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24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30.75" customHeight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 t="str">
        <f t="shared" si="311"/>
        <v>NA</v>
      </c>
      <c r="Q4025" s="9" t="s">
        <v>8308</v>
      </c>
      <c r="R4025" t="s">
        <v>8309</v>
      </c>
      <c r="S4025" s="24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30.75" customHeight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24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30.75" customHeight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24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30.75" customHeight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 t="str">
        <f t="shared" si="311"/>
        <v>NA</v>
      </c>
      <c r="Q4028" s="9" t="s">
        <v>8308</v>
      </c>
      <c r="R4028" t="s">
        <v>8309</v>
      </c>
      <c r="S4028" s="24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30.75" customHeight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24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30.75" customHeight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24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30.75" customHeight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 t="str">
        <f t="shared" si="311"/>
        <v>NA</v>
      </c>
      <c r="Q4031" s="9" t="s">
        <v>8308</v>
      </c>
      <c r="R4031" t="s">
        <v>8309</v>
      </c>
      <c r="S4031" s="24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30.75" customHeight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24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30.75" customHeight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 t="str">
        <f t="shared" si="311"/>
        <v>NA</v>
      </c>
      <c r="Q4033" s="9" t="s">
        <v>8308</v>
      </c>
      <c r="R4033" t="s">
        <v>8309</v>
      </c>
      <c r="S4033" s="24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30.75" customHeight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310"/>
        <v>7</v>
      </c>
      <c r="P4034">
        <f t="shared" si="311"/>
        <v>59</v>
      </c>
      <c r="Q4034" s="9" t="s">
        <v>8308</v>
      </c>
      <c r="R4034" t="s">
        <v>8309</v>
      </c>
      <c r="S4034" s="24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30.75" customHeight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315">ROUND(E4035/D4035*100,0)</f>
        <v>26</v>
      </c>
      <c r="P4035">
        <f t="shared" ref="P4035:P4098" si="316">IFERROR(ROUND(E4035/L4035,2), "NA")</f>
        <v>65.34</v>
      </c>
      <c r="Q4035" s="9" t="s">
        <v>8308</v>
      </c>
      <c r="R4035" t="s">
        <v>8309</v>
      </c>
      <c r="S4035" s="24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0.75" customHeight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24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ht="30.75" customHeight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24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30.75" customHeight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24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30.75" customHeight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24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30.75" customHeight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24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30.75" customHeight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24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30.75" customHeight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24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30.75" customHeight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24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30.75" customHeight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24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30.75" customHeight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 t="str">
        <f t="shared" si="316"/>
        <v>NA</v>
      </c>
      <c r="Q4045" s="9" t="s">
        <v>8308</v>
      </c>
      <c r="R4045" t="s">
        <v>8309</v>
      </c>
      <c r="S4045" s="24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30.75" customHeight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24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30.75" customHeight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24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30.75" customHeight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24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30.75" customHeight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24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30.75" customHeight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24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30.75" customHeight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24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30.75" customHeight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24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30.75" customHeight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 t="str">
        <f t="shared" si="316"/>
        <v>NA</v>
      </c>
      <c r="Q4053" s="9" t="s">
        <v>8308</v>
      </c>
      <c r="R4053" t="s">
        <v>8309</v>
      </c>
      <c r="S4053" s="24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30.75" customHeight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24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30.75" customHeight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24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30.75" customHeight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 t="str">
        <f t="shared" si="316"/>
        <v>NA</v>
      </c>
      <c r="Q4056" s="9" t="s">
        <v>8308</v>
      </c>
      <c r="R4056" t="s">
        <v>8309</v>
      </c>
      <c r="S4056" s="24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30.75" customHeight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24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30.75" customHeight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24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30.75" customHeight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24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30.75" customHeight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24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30.75" customHeight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24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30.75" customHeight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24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30.75" customHeight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 t="str">
        <f t="shared" si="316"/>
        <v>NA</v>
      </c>
      <c r="Q4063" s="9" t="s">
        <v>8308</v>
      </c>
      <c r="R4063" t="s">
        <v>8309</v>
      </c>
      <c r="S4063" s="24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30.75" customHeight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24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30.75" customHeight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24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30.75" customHeight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24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30.75" customHeight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24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30.75" customHeight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24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30.75" customHeight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24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30.75" customHeight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24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30.75" customHeight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24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30.75" customHeight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24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30.75" customHeight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 t="str">
        <f t="shared" si="316"/>
        <v>NA</v>
      </c>
      <c r="Q4073" s="9" t="s">
        <v>8308</v>
      </c>
      <c r="R4073" t="s">
        <v>8309</v>
      </c>
      <c r="S4073" s="24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30.75" customHeight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24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30.75" customHeight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24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30.75" customHeight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24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30.75" customHeight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24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30.75" customHeight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 t="str">
        <f t="shared" si="316"/>
        <v>NA</v>
      </c>
      <c r="Q4078" s="9" t="s">
        <v>8308</v>
      </c>
      <c r="R4078" t="s">
        <v>8309</v>
      </c>
      <c r="S4078" s="24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30.75" customHeight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24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30.75" customHeight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 t="str">
        <f t="shared" si="316"/>
        <v>NA</v>
      </c>
      <c r="Q4080" s="9" t="s">
        <v>8308</v>
      </c>
      <c r="R4080" t="s">
        <v>8309</v>
      </c>
      <c r="S4080" s="24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30.75" customHeight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24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30.75" customHeight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 t="str">
        <f t="shared" si="316"/>
        <v>NA</v>
      </c>
      <c r="Q4082" s="9" t="s">
        <v>8308</v>
      </c>
      <c r="R4082" t="s">
        <v>8309</v>
      </c>
      <c r="S4082" s="24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30.75" customHeight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24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30.75" customHeight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24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30.75" customHeight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24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30.75" customHeight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24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30.75" customHeight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24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30.75" customHeight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24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ht="30.75" customHeight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 t="str">
        <f t="shared" si="316"/>
        <v>NA</v>
      </c>
      <c r="Q4089" s="9" t="s">
        <v>8308</v>
      </c>
      <c r="R4089" t="s">
        <v>8309</v>
      </c>
      <c r="S4089" s="24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30.75" customHeight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24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30.75" customHeight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24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30.75" customHeight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24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30.75" customHeight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24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30.75" customHeight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24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30.75" customHeight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24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30.75" customHeight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24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30.75" customHeight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24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30.75" customHeight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315"/>
        <v>11</v>
      </c>
      <c r="P4098">
        <f t="shared" si="316"/>
        <v>80</v>
      </c>
      <c r="Q4098" s="9" t="s">
        <v>8308</v>
      </c>
      <c r="R4098" t="s">
        <v>8309</v>
      </c>
      <c r="S4098" s="24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30.75" customHeight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320">ROUND(E4099/D4099*100,0)</f>
        <v>0</v>
      </c>
      <c r="P4099" t="str">
        <f t="shared" ref="P4099:P4115" si="321">IFERROR(ROUND(E4099/L4099,2), "NA")</f>
        <v>NA</v>
      </c>
      <c r="Q4099" s="9" t="s">
        <v>8308</v>
      </c>
      <c r="R4099" t="s">
        <v>8309</v>
      </c>
      <c r="S4099" s="24">
        <f t="shared" ref="S4099:S4101" si="322">(((J4099/60)/60)/24)+DATE(1970,1,1)</f>
        <v>42344.824502314819</v>
      </c>
      <c r="T4099" s="7">
        <f t="shared" ref="T4099:T4101" si="323">(((I4099/60)/60)/24)+DATE(1970,1,1)</f>
        <v>42400.996527777781</v>
      </c>
      <c r="U4099">
        <f t="shared" ref="U4099:U4115" si="324">YEAR(S4099)</f>
        <v>2015</v>
      </c>
    </row>
    <row r="4100" spans="1:21" ht="30.75" customHeight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 t="str">
        <f t="shared" si="321"/>
        <v>NA</v>
      </c>
      <c r="Q4100" s="9" t="s">
        <v>8308</v>
      </c>
      <c r="R4100" t="s">
        <v>8309</v>
      </c>
      <c r="S4100" s="24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ht="30.75" customHeight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24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30.75" customHeight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 t="str">
        <f t="shared" si="321"/>
        <v>NA</v>
      </c>
      <c r="Q4102" s="9" t="s">
        <v>8308</v>
      </c>
      <c r="R4102" t="s">
        <v>8309</v>
      </c>
      <c r="S4102" s="25">
        <f>(((J2/60)/60)/24)+DATE(1970,1,1)</f>
        <v>42177.007071759261</v>
      </c>
      <c r="T4102" s="7">
        <f>(((I2/60)/60)/24)+DATE(1970,1,1)</f>
        <v>42208.125</v>
      </c>
      <c r="U4102">
        <f t="shared" si="324"/>
        <v>2015</v>
      </c>
    </row>
    <row r="4103" spans="1:21" ht="30.75" customHeight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 t="str">
        <f t="shared" si="321"/>
        <v>NA</v>
      </c>
      <c r="Q4103" s="9" t="s">
        <v>8308</v>
      </c>
      <c r="R4103" t="s">
        <v>8309</v>
      </c>
      <c r="S4103" s="25">
        <f t="shared" ref="S4103:S4115" si="325">(((J3/60)/60)/24)+DATE(1970,1,1)</f>
        <v>42766.600497685184</v>
      </c>
      <c r="T4103" s="7">
        <f t="shared" ref="T4103:T4115" si="326">(((I3/60)/60)/24)+DATE(1970,1,1)</f>
        <v>42796.600497685184</v>
      </c>
      <c r="U4103">
        <f t="shared" si="324"/>
        <v>2017</v>
      </c>
    </row>
    <row r="4104" spans="1:21" ht="30.75" customHeight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25">
        <f t="shared" si="325"/>
        <v>42405.702349537038</v>
      </c>
      <c r="T4104" s="7">
        <f t="shared" si="326"/>
        <v>42415.702349537038</v>
      </c>
      <c r="U4104">
        <f t="shared" si="324"/>
        <v>2016</v>
      </c>
    </row>
    <row r="4105" spans="1:21" ht="30.75" customHeight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25">
        <f t="shared" si="325"/>
        <v>41828.515127314815</v>
      </c>
      <c r="T4105" s="7">
        <f t="shared" si="326"/>
        <v>41858.515127314815</v>
      </c>
      <c r="U4105">
        <f t="shared" si="324"/>
        <v>2014</v>
      </c>
    </row>
    <row r="4106" spans="1:21" ht="30.75" customHeight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25">
        <f t="shared" si="325"/>
        <v>42327.834247685183</v>
      </c>
      <c r="T4106" s="7">
        <f t="shared" si="326"/>
        <v>42357.834247685183</v>
      </c>
      <c r="U4106">
        <f t="shared" si="324"/>
        <v>2015</v>
      </c>
    </row>
    <row r="4107" spans="1:21" ht="30.75" customHeight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25">
        <f t="shared" si="325"/>
        <v>42563.932951388888</v>
      </c>
      <c r="T4107" s="7">
        <f t="shared" si="326"/>
        <v>42580.232638888891</v>
      </c>
      <c r="U4107">
        <f t="shared" si="324"/>
        <v>2016</v>
      </c>
    </row>
    <row r="4108" spans="1:21" ht="30.75" customHeight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25">
        <f t="shared" si="325"/>
        <v>41794.072337962964</v>
      </c>
      <c r="T4108" s="7">
        <f t="shared" si="326"/>
        <v>41804.072337962964</v>
      </c>
      <c r="U4108">
        <f t="shared" si="324"/>
        <v>2014</v>
      </c>
    </row>
    <row r="4109" spans="1:21" ht="30.75" customHeight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25">
        <f t="shared" si="325"/>
        <v>42516.047071759262</v>
      </c>
      <c r="T4109" s="7">
        <f t="shared" si="326"/>
        <v>42556.047071759262</v>
      </c>
      <c r="U4109">
        <f t="shared" si="324"/>
        <v>2016</v>
      </c>
    </row>
    <row r="4110" spans="1:21" ht="30.75" customHeight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25">
        <f t="shared" si="325"/>
        <v>42468.94458333333</v>
      </c>
      <c r="T4110" s="7">
        <f t="shared" si="326"/>
        <v>42475.875</v>
      </c>
      <c r="U4110">
        <f t="shared" si="324"/>
        <v>2016</v>
      </c>
    </row>
    <row r="4111" spans="1:21" ht="30.75" customHeight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 t="str">
        <f t="shared" si="321"/>
        <v>NA</v>
      </c>
      <c r="Q4111" s="9" t="s">
        <v>8308</v>
      </c>
      <c r="R4111" t="s">
        <v>8309</v>
      </c>
      <c r="S4111" s="25">
        <f t="shared" si="325"/>
        <v>42447.103518518517</v>
      </c>
      <c r="T4111" s="7">
        <f t="shared" si="326"/>
        <v>42477.103518518517</v>
      </c>
      <c r="U4111">
        <f t="shared" si="324"/>
        <v>2016</v>
      </c>
    </row>
    <row r="4112" spans="1:21" ht="30.75" customHeight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25">
        <f t="shared" si="325"/>
        <v>41780.068043981482</v>
      </c>
      <c r="T4112" s="7">
        <f t="shared" si="326"/>
        <v>41815.068043981482</v>
      </c>
      <c r="U4112">
        <f t="shared" si="324"/>
        <v>2014</v>
      </c>
    </row>
    <row r="4113" spans="1:21" ht="30.75" customHeight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25">
        <f t="shared" si="325"/>
        <v>42572.778495370367</v>
      </c>
      <c r="T4113" s="7">
        <f t="shared" si="326"/>
        <v>42604.125</v>
      </c>
      <c r="U4113">
        <f t="shared" si="324"/>
        <v>2016</v>
      </c>
    </row>
    <row r="4114" spans="1:21" ht="30.75" customHeight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25">
        <f t="shared" si="325"/>
        <v>41791.713252314818</v>
      </c>
      <c r="T4114" s="7">
        <f t="shared" si="326"/>
        <v>41836.125</v>
      </c>
      <c r="U4114">
        <f t="shared" si="324"/>
        <v>2014</v>
      </c>
    </row>
    <row r="4115" spans="1:21" ht="30.75" customHeight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25">
        <f t="shared" si="325"/>
        <v>42508.677187499998</v>
      </c>
      <c r="T4115" s="7">
        <f t="shared" si="326"/>
        <v>42544.852083333331</v>
      </c>
      <c r="U4115">
        <f t="shared" si="324"/>
        <v>2016</v>
      </c>
    </row>
  </sheetData>
  <autoFilter ref="A1:U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8B2E-B94D-4E20-BB51-DAE66D9B636B}">
  <dimension ref="A1:C14"/>
  <sheetViews>
    <sheetView workbookViewId="0">
      <selection activeCell="B5" sqref="B5"/>
    </sheetView>
  </sheetViews>
  <sheetFormatPr defaultRowHeight="15" x14ac:dyDescent="0.25"/>
  <cols>
    <col min="1" max="1" width="29" bestFit="1" customWidth="1"/>
    <col min="2" max="2" width="10.140625" bestFit="1" customWidth="1"/>
    <col min="3" max="3" width="14" customWidth="1"/>
  </cols>
  <sheetData>
    <row r="1" spans="1:3" x14ac:dyDescent="0.25">
      <c r="B1" s="27" t="s">
        <v>8399</v>
      </c>
      <c r="C1" s="27" t="s">
        <v>8400</v>
      </c>
    </row>
    <row r="2" spans="1:3" ht="15.75" x14ac:dyDescent="0.25">
      <c r="A2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ht="15.75" x14ac:dyDescent="0.25">
      <c r="A3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ht="15.75" x14ac:dyDescent="0.25">
      <c r="A4" t="s">
        <v>8389</v>
      </c>
      <c r="B4" s="28">
        <f>_xlfn.STDEV.P('Successful US Kickstarters'!D:D)</f>
        <v>7748.7537726373303</v>
      </c>
      <c r="C4" s="28">
        <f>AVERAGE('[1]Failed US Kickstarters'!D:D)</f>
        <v>10554.212</v>
      </c>
    </row>
    <row r="5" spans="1:3" ht="15.75" x14ac:dyDescent="0.25">
      <c r="A5" t="s">
        <v>8390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ht="15.75" x14ac:dyDescent="0.25">
      <c r="A6" t="s">
        <v>8391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ht="15.75" x14ac:dyDescent="0.25">
      <c r="A7" t="s">
        <v>8392</v>
      </c>
      <c r="B7" s="28">
        <f>B5-B6</f>
        <v>3500</v>
      </c>
      <c r="C7" s="28">
        <f>C5-C6</f>
        <v>8000</v>
      </c>
    </row>
    <row r="9" spans="1:3" x14ac:dyDescent="0.25">
      <c r="A9" t="s">
        <v>8393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t="s">
        <v>8394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0DCB-4359-4B3F-AF0D-551371F5376B}">
  <dimension ref="A1:U251"/>
  <sheetViews>
    <sheetView workbookViewId="0">
      <selection activeCell="A2" sqref="A2"/>
    </sheetView>
  </sheetViews>
  <sheetFormatPr defaultRowHeight="43.5" customHeight="1" x14ac:dyDescent="0.25"/>
  <cols>
    <col min="1" max="1" width="5" bestFit="1" customWidth="1"/>
    <col min="2" max="2" width="33.5703125" bestFit="1" customWidth="1"/>
    <col min="3" max="3" width="15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5.7109375" bestFit="1" customWidth="1"/>
  </cols>
  <sheetData>
    <row r="1" spans="1:21" ht="16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3.5" customHeight="1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6">
        <v>0</v>
      </c>
      <c r="P2" t="s">
        <v>8386</v>
      </c>
      <c r="Q2" s="9" t="s">
        <v>8308</v>
      </c>
      <c r="R2" t="s">
        <v>8309</v>
      </c>
      <c r="S2" s="24">
        <v>42492.737847222219</v>
      </c>
      <c r="T2" s="7">
        <v>42534.166666666672</v>
      </c>
      <c r="U2">
        <v>2016</v>
      </c>
    </row>
    <row r="3" spans="1:21" ht="43.5" customHeight="1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6">
        <v>32</v>
      </c>
      <c r="P3">
        <v>60.67</v>
      </c>
      <c r="Q3" s="9" t="s">
        <v>8308</v>
      </c>
      <c r="R3" t="s">
        <v>8309</v>
      </c>
      <c r="S3" s="24">
        <v>42103.016585648147</v>
      </c>
      <c r="T3" s="7">
        <v>42163.016585648147</v>
      </c>
      <c r="U3">
        <v>2015</v>
      </c>
    </row>
    <row r="4" spans="1:21" ht="43.5" customHeight="1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6">
        <v>0</v>
      </c>
      <c r="P4" t="s">
        <v>8386</v>
      </c>
      <c r="Q4" s="9" t="s">
        <v>8308</v>
      </c>
      <c r="R4" t="s">
        <v>8309</v>
      </c>
      <c r="S4" s="24">
        <v>42108.692060185189</v>
      </c>
      <c r="T4" s="7">
        <v>42153.692060185189</v>
      </c>
      <c r="U4">
        <v>2015</v>
      </c>
    </row>
    <row r="5" spans="1:21" ht="43.5" customHeight="1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6">
        <v>0</v>
      </c>
      <c r="P5" t="s">
        <v>8386</v>
      </c>
      <c r="Q5" s="9" t="s">
        <v>8308</v>
      </c>
      <c r="R5" t="s">
        <v>8309</v>
      </c>
      <c r="S5" s="24">
        <v>42453.806307870371</v>
      </c>
      <c r="T5" s="7">
        <v>42513.806307870371</v>
      </c>
      <c r="U5">
        <v>2016</v>
      </c>
    </row>
    <row r="6" spans="1:21" ht="43.5" customHeight="1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6">
        <v>0</v>
      </c>
      <c r="P6">
        <v>23.33</v>
      </c>
      <c r="Q6" s="9" t="s">
        <v>8308</v>
      </c>
      <c r="R6" t="s">
        <v>8309</v>
      </c>
      <c r="S6" s="24">
        <v>42123.648831018523</v>
      </c>
      <c r="T6" s="7">
        <v>42153.648831018523</v>
      </c>
      <c r="U6">
        <v>2015</v>
      </c>
    </row>
    <row r="7" spans="1:21" ht="43.5" customHeight="1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6">
        <v>4</v>
      </c>
      <c r="P7">
        <v>23.92</v>
      </c>
      <c r="Q7" s="9" t="s">
        <v>8308</v>
      </c>
      <c r="R7" t="s">
        <v>8309</v>
      </c>
      <c r="S7" s="24">
        <v>41858.007071759261</v>
      </c>
      <c r="T7" s="7">
        <v>41888.007071759261</v>
      </c>
      <c r="U7">
        <v>2014</v>
      </c>
    </row>
    <row r="8" spans="1:21" ht="43.5" customHeight="1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6">
        <v>2</v>
      </c>
      <c r="P8">
        <v>15.83</v>
      </c>
      <c r="Q8" s="9" t="s">
        <v>8308</v>
      </c>
      <c r="R8" t="s">
        <v>8309</v>
      </c>
      <c r="S8" s="24">
        <v>41781.045173611114</v>
      </c>
      <c r="T8" s="7">
        <v>41811.045173611114</v>
      </c>
      <c r="U8">
        <v>2014</v>
      </c>
    </row>
    <row r="9" spans="1:21" ht="43.5" customHeight="1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6">
        <v>50</v>
      </c>
      <c r="P9">
        <v>60</v>
      </c>
      <c r="Q9" s="9" t="s">
        <v>8308</v>
      </c>
      <c r="R9" t="s">
        <v>8309</v>
      </c>
      <c r="S9" s="24">
        <v>42370.007766203707</v>
      </c>
      <c r="T9" s="7">
        <v>42398.981944444444</v>
      </c>
      <c r="U9">
        <v>2016</v>
      </c>
    </row>
    <row r="10" spans="1:21" ht="43.5" customHeight="1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6">
        <v>5</v>
      </c>
      <c r="P10">
        <v>24.33</v>
      </c>
      <c r="Q10" s="9" t="s">
        <v>8308</v>
      </c>
      <c r="R10" t="s">
        <v>8309</v>
      </c>
      <c r="S10" s="24">
        <v>42165.037581018521</v>
      </c>
      <c r="T10" s="7">
        <v>42224.898611111115</v>
      </c>
      <c r="U10">
        <v>2015</v>
      </c>
    </row>
    <row r="11" spans="1:21" ht="43.5" customHeight="1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6">
        <v>7</v>
      </c>
      <c r="P11">
        <v>29.56</v>
      </c>
      <c r="Q11" s="9" t="s">
        <v>8308</v>
      </c>
      <c r="R11" t="s">
        <v>8309</v>
      </c>
      <c r="S11" s="24">
        <v>42480.800648148142</v>
      </c>
      <c r="T11" s="7">
        <v>42540.800648148142</v>
      </c>
      <c r="U11">
        <v>2016</v>
      </c>
    </row>
    <row r="12" spans="1:21" ht="43.5" customHeight="1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6">
        <v>0</v>
      </c>
      <c r="P12">
        <v>18.329999999999998</v>
      </c>
      <c r="Q12" s="9" t="s">
        <v>8308</v>
      </c>
      <c r="R12" t="s">
        <v>8309</v>
      </c>
      <c r="S12" s="24">
        <v>41784.789687500001</v>
      </c>
      <c r="T12" s="7">
        <v>41814.789687500001</v>
      </c>
      <c r="U12">
        <v>2014</v>
      </c>
    </row>
    <row r="13" spans="1:21" ht="43.5" customHeight="1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6">
        <v>0</v>
      </c>
      <c r="P13">
        <v>20</v>
      </c>
      <c r="Q13" s="9" t="s">
        <v>8308</v>
      </c>
      <c r="R13" t="s">
        <v>8309</v>
      </c>
      <c r="S13" s="24">
        <v>41831.675034722226</v>
      </c>
      <c r="T13" s="7">
        <v>41891.675034722226</v>
      </c>
      <c r="U13">
        <v>2014</v>
      </c>
    </row>
    <row r="14" spans="1:21" ht="43.5" customHeight="1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6">
        <v>0</v>
      </c>
      <c r="P14" t="s">
        <v>8386</v>
      </c>
      <c r="Q14" s="9" t="s">
        <v>8308</v>
      </c>
      <c r="R14" t="s">
        <v>8309</v>
      </c>
      <c r="S14" s="24">
        <v>41950.114108796297</v>
      </c>
      <c r="T14" s="7">
        <v>42010.114108796297</v>
      </c>
      <c r="U14">
        <v>2014</v>
      </c>
    </row>
    <row r="15" spans="1:21" ht="43.5" customHeight="1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6">
        <v>1</v>
      </c>
      <c r="P15">
        <v>22.5</v>
      </c>
      <c r="Q15" s="9" t="s">
        <v>8308</v>
      </c>
      <c r="R15" t="s">
        <v>8309</v>
      </c>
      <c r="S15" s="24">
        <v>42627.955104166671</v>
      </c>
      <c r="T15" s="7">
        <v>42657.916666666672</v>
      </c>
      <c r="U15">
        <v>2016</v>
      </c>
    </row>
    <row r="16" spans="1:21" ht="43.5" customHeight="1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6">
        <v>20</v>
      </c>
      <c r="P16">
        <v>50.4</v>
      </c>
      <c r="Q16" s="9" t="s">
        <v>8308</v>
      </c>
      <c r="R16" t="s">
        <v>8309</v>
      </c>
      <c r="S16" s="24">
        <v>42531.195277777777</v>
      </c>
      <c r="T16" s="7">
        <v>42555.166666666672</v>
      </c>
      <c r="U16">
        <v>2016</v>
      </c>
    </row>
    <row r="17" spans="1:21" ht="43.5" customHeight="1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6">
        <v>42</v>
      </c>
      <c r="P17">
        <v>105.03</v>
      </c>
      <c r="Q17" s="9" t="s">
        <v>8308</v>
      </c>
      <c r="R17" t="s">
        <v>8309</v>
      </c>
      <c r="S17" s="24">
        <v>42618.827013888891</v>
      </c>
      <c r="T17" s="7">
        <v>42648.827013888891</v>
      </c>
      <c r="U17">
        <v>2016</v>
      </c>
    </row>
    <row r="18" spans="1:21" ht="43.5" customHeight="1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6">
        <v>1</v>
      </c>
      <c r="P18">
        <v>35.4</v>
      </c>
      <c r="Q18" s="9" t="s">
        <v>8308</v>
      </c>
      <c r="R18" t="s">
        <v>8309</v>
      </c>
      <c r="S18" s="24">
        <v>42540.593530092592</v>
      </c>
      <c r="T18" s="7">
        <v>42570.593530092592</v>
      </c>
      <c r="U18">
        <v>2016</v>
      </c>
    </row>
    <row r="19" spans="1:21" ht="43.5" customHeight="1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6">
        <v>15</v>
      </c>
      <c r="P19">
        <v>83.33</v>
      </c>
      <c r="Q19" s="9" t="s">
        <v>8308</v>
      </c>
      <c r="R19" t="s">
        <v>8309</v>
      </c>
      <c r="S19" s="24">
        <v>41746.189409722225</v>
      </c>
      <c r="T19" s="7">
        <v>41776.189409722225</v>
      </c>
      <c r="U19">
        <v>2014</v>
      </c>
    </row>
    <row r="20" spans="1:21" ht="43.5" customHeight="1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6">
        <v>5</v>
      </c>
      <c r="P20">
        <v>35.92</v>
      </c>
      <c r="Q20" s="9" t="s">
        <v>8308</v>
      </c>
      <c r="R20" t="s">
        <v>8309</v>
      </c>
      <c r="S20" s="24">
        <v>41974.738576388889</v>
      </c>
      <c r="T20" s="7">
        <v>41994.738576388889</v>
      </c>
      <c r="U20">
        <v>2014</v>
      </c>
    </row>
    <row r="21" spans="1:21" ht="43.5" customHeight="1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6">
        <v>0</v>
      </c>
      <c r="P21" t="s">
        <v>8386</v>
      </c>
      <c r="Q21" s="9" t="s">
        <v>8308</v>
      </c>
      <c r="R21" t="s">
        <v>8309</v>
      </c>
      <c r="S21" s="24">
        <v>42115.11618055556</v>
      </c>
      <c r="T21" s="7">
        <v>42175.11618055556</v>
      </c>
      <c r="U21">
        <v>2015</v>
      </c>
    </row>
    <row r="22" spans="1:21" ht="43.5" customHeight="1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6">
        <v>38</v>
      </c>
      <c r="P22">
        <v>119.13</v>
      </c>
      <c r="Q22" s="9" t="s">
        <v>8308</v>
      </c>
      <c r="R22" t="s">
        <v>8309</v>
      </c>
      <c r="S22" s="24">
        <v>42002.817488425921</v>
      </c>
      <c r="T22" s="7">
        <v>42032.817488425921</v>
      </c>
      <c r="U22">
        <v>2014</v>
      </c>
    </row>
    <row r="23" spans="1:21" ht="43.5" customHeight="1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6">
        <v>5</v>
      </c>
      <c r="P23">
        <v>90.33</v>
      </c>
      <c r="Q23" s="9" t="s">
        <v>8308</v>
      </c>
      <c r="R23" t="s">
        <v>8309</v>
      </c>
      <c r="S23" s="24">
        <v>42722.84474537037</v>
      </c>
      <c r="T23" s="7">
        <v>42752.84474537037</v>
      </c>
      <c r="U23">
        <v>2016</v>
      </c>
    </row>
    <row r="24" spans="1:21" ht="43.5" customHeight="1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6">
        <v>0</v>
      </c>
      <c r="P24">
        <v>2.33</v>
      </c>
      <c r="Q24" s="9" t="s">
        <v>8308</v>
      </c>
      <c r="R24" t="s">
        <v>8309</v>
      </c>
      <c r="S24" s="24">
        <v>42465.128391203703</v>
      </c>
      <c r="T24" s="7">
        <v>42495.128391203703</v>
      </c>
      <c r="U24">
        <v>2016</v>
      </c>
    </row>
    <row r="25" spans="1:21" ht="43.5" customHeight="1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6">
        <v>0</v>
      </c>
      <c r="P25" t="s">
        <v>8386</v>
      </c>
      <c r="Q25" s="9" t="s">
        <v>8308</v>
      </c>
      <c r="R25" t="s">
        <v>8309</v>
      </c>
      <c r="S25" s="24">
        <v>42171.743969907402</v>
      </c>
      <c r="T25" s="7">
        <v>42201.743969907402</v>
      </c>
      <c r="U25">
        <v>2015</v>
      </c>
    </row>
    <row r="26" spans="1:21" ht="43.5" customHeight="1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6">
        <v>11</v>
      </c>
      <c r="P26">
        <v>108.33</v>
      </c>
      <c r="Q26" s="9" t="s">
        <v>8308</v>
      </c>
      <c r="R26" t="s">
        <v>8309</v>
      </c>
      <c r="S26" s="24">
        <v>42672.955138888887</v>
      </c>
      <c r="T26" s="7">
        <v>42704.708333333328</v>
      </c>
      <c r="U26">
        <v>2016</v>
      </c>
    </row>
    <row r="27" spans="1:21" ht="43.5" customHeight="1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6">
        <v>0</v>
      </c>
      <c r="P27">
        <v>29</v>
      </c>
      <c r="Q27" s="9" t="s">
        <v>8308</v>
      </c>
      <c r="R27" t="s">
        <v>8309</v>
      </c>
      <c r="S27" s="24">
        <v>42359.725243055553</v>
      </c>
      <c r="T27" s="7">
        <v>42389.725243055553</v>
      </c>
      <c r="U27">
        <v>2015</v>
      </c>
    </row>
    <row r="28" spans="1:21" ht="43.5" customHeight="1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6">
        <v>23</v>
      </c>
      <c r="P28">
        <v>96.55</v>
      </c>
      <c r="Q28" s="9" t="s">
        <v>8308</v>
      </c>
      <c r="R28" t="s">
        <v>8309</v>
      </c>
      <c r="S28" s="24">
        <v>42192.905694444446</v>
      </c>
      <c r="T28" s="7">
        <v>42236.711805555555</v>
      </c>
      <c r="U28">
        <v>2015</v>
      </c>
    </row>
    <row r="29" spans="1:21" ht="43.5" customHeight="1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6">
        <v>0</v>
      </c>
      <c r="P29" t="s">
        <v>8386</v>
      </c>
      <c r="Q29" s="9" t="s">
        <v>8308</v>
      </c>
      <c r="R29" t="s">
        <v>8309</v>
      </c>
      <c r="S29" s="24">
        <v>41916.597638888888</v>
      </c>
      <c r="T29" s="7">
        <v>41976.639305555553</v>
      </c>
      <c r="U29">
        <v>2014</v>
      </c>
    </row>
    <row r="30" spans="1:21" ht="43.5" customHeight="1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6">
        <v>34</v>
      </c>
      <c r="P30">
        <v>63</v>
      </c>
      <c r="Q30" s="9" t="s">
        <v>8308</v>
      </c>
      <c r="R30" t="s">
        <v>8309</v>
      </c>
      <c r="S30" s="24">
        <v>42461.596273148149</v>
      </c>
      <c r="T30" s="7">
        <v>42491.596273148149</v>
      </c>
      <c r="U30">
        <v>2016</v>
      </c>
    </row>
    <row r="31" spans="1:21" ht="43.5" customHeight="1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6">
        <v>19</v>
      </c>
      <c r="P31">
        <v>381.6</v>
      </c>
      <c r="Q31" s="9" t="s">
        <v>8308</v>
      </c>
      <c r="R31" t="s">
        <v>8309</v>
      </c>
      <c r="S31" s="24">
        <v>42370.90320601852</v>
      </c>
      <c r="T31" s="7">
        <v>42406.207638888889</v>
      </c>
      <c r="U31">
        <v>2016</v>
      </c>
    </row>
    <row r="32" spans="1:21" ht="43.5" customHeight="1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6">
        <v>0</v>
      </c>
      <c r="P32">
        <v>46.25</v>
      </c>
      <c r="Q32" s="9" t="s">
        <v>8308</v>
      </c>
      <c r="R32" t="s">
        <v>8309</v>
      </c>
      <c r="S32" s="24">
        <v>41948.727256944447</v>
      </c>
      <c r="T32" s="7">
        <v>41978.727256944447</v>
      </c>
      <c r="U32">
        <v>2014</v>
      </c>
    </row>
    <row r="33" spans="1:21" ht="43.5" customHeight="1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6">
        <v>33</v>
      </c>
      <c r="P33">
        <v>26</v>
      </c>
      <c r="Q33" s="9" t="s">
        <v>8308</v>
      </c>
      <c r="R33" t="s">
        <v>8309</v>
      </c>
      <c r="S33" s="24">
        <v>42047.07640046296</v>
      </c>
      <c r="T33" s="7">
        <v>42077.034733796296</v>
      </c>
      <c r="U33">
        <v>2015</v>
      </c>
    </row>
    <row r="34" spans="1:21" ht="43.5" customHeight="1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6">
        <v>5</v>
      </c>
      <c r="P34">
        <v>10</v>
      </c>
      <c r="Q34" s="9" t="s">
        <v>8308</v>
      </c>
      <c r="R34" t="s">
        <v>8309</v>
      </c>
      <c r="S34" s="24">
        <v>42261.632916666669</v>
      </c>
      <c r="T34" s="7">
        <v>42266.165972222225</v>
      </c>
      <c r="U34">
        <v>2015</v>
      </c>
    </row>
    <row r="35" spans="1:21" ht="43.5" customHeight="1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6">
        <v>0</v>
      </c>
      <c r="P35">
        <v>5</v>
      </c>
      <c r="Q35" s="9" t="s">
        <v>8308</v>
      </c>
      <c r="R35" t="s">
        <v>8309</v>
      </c>
      <c r="S35" s="24">
        <v>41985.427361111113</v>
      </c>
      <c r="T35" s="7">
        <v>42015.427361111113</v>
      </c>
      <c r="U35">
        <v>2014</v>
      </c>
    </row>
    <row r="36" spans="1:21" ht="43.5" customHeight="1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6">
        <v>0</v>
      </c>
      <c r="P36" t="s">
        <v>8386</v>
      </c>
      <c r="Q36" s="9" t="s">
        <v>8308</v>
      </c>
      <c r="R36" t="s">
        <v>8309</v>
      </c>
      <c r="S36" s="24">
        <v>41922.535185185188</v>
      </c>
      <c r="T36" s="7">
        <v>41930.207638888889</v>
      </c>
      <c r="U36">
        <v>2014</v>
      </c>
    </row>
    <row r="37" spans="1:21" ht="43.5" customHeight="1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6">
        <v>38</v>
      </c>
      <c r="P37">
        <v>81.569999999999993</v>
      </c>
      <c r="Q37" s="9" t="s">
        <v>8308</v>
      </c>
      <c r="R37" t="s">
        <v>8309</v>
      </c>
      <c r="S37" s="24">
        <v>41850.863252314812</v>
      </c>
      <c r="T37" s="7">
        <v>41880.863252314812</v>
      </c>
      <c r="U37">
        <v>2014</v>
      </c>
    </row>
    <row r="38" spans="1:21" ht="43.5" customHeight="1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6">
        <v>1</v>
      </c>
      <c r="P38">
        <v>7</v>
      </c>
      <c r="Q38" s="9" t="s">
        <v>8308</v>
      </c>
      <c r="R38" t="s">
        <v>8309</v>
      </c>
      <c r="S38" s="24">
        <v>41831.742962962962</v>
      </c>
      <c r="T38" s="7">
        <v>41860.125</v>
      </c>
      <c r="U38">
        <v>2014</v>
      </c>
    </row>
    <row r="39" spans="1:21" ht="43.5" customHeight="1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6">
        <v>3</v>
      </c>
      <c r="P39">
        <v>27.3</v>
      </c>
      <c r="Q39" s="9" t="s">
        <v>8308</v>
      </c>
      <c r="R39" t="s">
        <v>8309</v>
      </c>
      <c r="S39" s="24">
        <v>42415.883425925931</v>
      </c>
      <c r="T39" s="7">
        <v>42475.84175925926</v>
      </c>
      <c r="U39">
        <v>2016</v>
      </c>
    </row>
    <row r="40" spans="1:21" ht="43.5" customHeight="1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6">
        <v>9</v>
      </c>
      <c r="P40">
        <v>29.41</v>
      </c>
      <c r="Q40" s="9" t="s">
        <v>8308</v>
      </c>
      <c r="R40" t="s">
        <v>8309</v>
      </c>
      <c r="S40" s="24">
        <v>41869.714166666665</v>
      </c>
      <c r="T40" s="7">
        <v>41876.875</v>
      </c>
      <c r="U40">
        <v>2014</v>
      </c>
    </row>
    <row r="41" spans="1:21" ht="43.5" customHeight="1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6">
        <v>1</v>
      </c>
      <c r="P41">
        <v>12.5</v>
      </c>
      <c r="Q41" s="9" t="s">
        <v>8308</v>
      </c>
      <c r="R41" t="s">
        <v>8309</v>
      </c>
      <c r="S41" s="24">
        <v>41953.773090277777</v>
      </c>
      <c r="T41" s="7">
        <v>42013.083333333328</v>
      </c>
      <c r="U41">
        <v>2014</v>
      </c>
    </row>
    <row r="42" spans="1:21" ht="43.5" customHeight="1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6">
        <v>0</v>
      </c>
      <c r="P42" t="s">
        <v>8386</v>
      </c>
      <c r="Q42" s="9" t="s">
        <v>8308</v>
      </c>
      <c r="R42" t="s">
        <v>8309</v>
      </c>
      <c r="S42" s="24">
        <v>42037.986284722225</v>
      </c>
      <c r="T42" s="7">
        <v>42097.944618055553</v>
      </c>
      <c r="U42">
        <v>2015</v>
      </c>
    </row>
    <row r="43" spans="1:21" ht="43.5" customHeight="1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6">
        <v>5</v>
      </c>
      <c r="P43">
        <v>5.75</v>
      </c>
      <c r="Q43" s="9" t="s">
        <v>8308</v>
      </c>
      <c r="R43" t="s">
        <v>8309</v>
      </c>
      <c r="S43" s="24">
        <v>41811.555462962962</v>
      </c>
      <c r="T43" s="7">
        <v>41812.875</v>
      </c>
      <c r="U43">
        <v>2014</v>
      </c>
    </row>
    <row r="44" spans="1:21" ht="43.5" customHeight="1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6">
        <v>21</v>
      </c>
      <c r="P44">
        <v>52.08</v>
      </c>
      <c r="Q44" s="9" t="s">
        <v>8308</v>
      </c>
      <c r="R44" t="s">
        <v>8309</v>
      </c>
      <c r="S44" s="24">
        <v>42701.908807870372</v>
      </c>
      <c r="T44" s="7">
        <v>42716.25</v>
      </c>
      <c r="U44">
        <v>2016</v>
      </c>
    </row>
    <row r="45" spans="1:21" ht="43.5" customHeight="1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6">
        <v>5</v>
      </c>
      <c r="P45">
        <v>183.33</v>
      </c>
      <c r="Q45" s="9" t="s">
        <v>8308</v>
      </c>
      <c r="R45" t="s">
        <v>8309</v>
      </c>
      <c r="S45" s="24">
        <v>42258.646504629629</v>
      </c>
      <c r="T45" s="7">
        <v>42288.645196759258</v>
      </c>
      <c r="U45">
        <v>2015</v>
      </c>
    </row>
    <row r="46" spans="1:21" ht="43.5" customHeight="1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6">
        <v>4</v>
      </c>
      <c r="P46">
        <v>26.33</v>
      </c>
      <c r="Q46" s="9" t="s">
        <v>8308</v>
      </c>
      <c r="R46" t="s">
        <v>8309</v>
      </c>
      <c r="S46" s="24">
        <v>42278.664965277778</v>
      </c>
      <c r="T46" s="7">
        <v>42308.664965277778</v>
      </c>
      <c r="U46">
        <v>2015</v>
      </c>
    </row>
    <row r="47" spans="1:21" ht="43.5" customHeight="1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6">
        <v>0</v>
      </c>
      <c r="P47" t="s">
        <v>8386</v>
      </c>
      <c r="Q47" s="9" t="s">
        <v>8308</v>
      </c>
      <c r="R47" t="s">
        <v>8309</v>
      </c>
      <c r="S47" s="24">
        <v>42515.078217592592</v>
      </c>
      <c r="T47" s="7">
        <v>42575.078217592592</v>
      </c>
      <c r="U47">
        <v>2016</v>
      </c>
    </row>
    <row r="48" spans="1:21" ht="43.5" customHeight="1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6">
        <v>62</v>
      </c>
      <c r="P48">
        <v>486.43</v>
      </c>
      <c r="Q48" s="9" t="s">
        <v>8308</v>
      </c>
      <c r="R48" t="s">
        <v>8309</v>
      </c>
      <c r="S48" s="24">
        <v>41830.234166666669</v>
      </c>
      <c r="T48" s="7">
        <v>41860.234166666669</v>
      </c>
      <c r="U48">
        <v>2014</v>
      </c>
    </row>
    <row r="49" spans="1:21" ht="43.5" customHeight="1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6">
        <v>1</v>
      </c>
      <c r="P49">
        <v>3</v>
      </c>
      <c r="Q49" s="9" t="s">
        <v>8308</v>
      </c>
      <c r="R49" t="s">
        <v>8309</v>
      </c>
      <c r="S49" s="24">
        <v>41982.904386574075</v>
      </c>
      <c r="T49" s="7">
        <v>42042.904386574075</v>
      </c>
      <c r="U49">
        <v>2014</v>
      </c>
    </row>
    <row r="50" spans="1:21" ht="43.5" customHeight="1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6">
        <v>0</v>
      </c>
      <c r="P50">
        <v>25</v>
      </c>
      <c r="Q50" s="9" t="s">
        <v>8308</v>
      </c>
      <c r="R50" t="s">
        <v>8309</v>
      </c>
      <c r="S50" s="24">
        <v>42210.439768518518</v>
      </c>
      <c r="T50" s="7">
        <v>42240.439768518518</v>
      </c>
      <c r="U50">
        <v>2015</v>
      </c>
    </row>
    <row r="51" spans="1:21" ht="43.5" customHeight="1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6">
        <v>1</v>
      </c>
      <c r="P51">
        <v>9.75</v>
      </c>
      <c r="Q51" s="9" t="s">
        <v>8308</v>
      </c>
      <c r="R51" t="s">
        <v>8309</v>
      </c>
      <c r="S51" s="24">
        <v>42196.166874999995</v>
      </c>
      <c r="T51" s="7">
        <v>42256.166874999995</v>
      </c>
      <c r="U51">
        <v>2015</v>
      </c>
    </row>
    <row r="52" spans="1:21" ht="43.5" customHeight="1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6">
        <v>18</v>
      </c>
      <c r="P52">
        <v>36.590000000000003</v>
      </c>
      <c r="Q52" s="9" t="s">
        <v>8308</v>
      </c>
      <c r="R52" t="s">
        <v>8309</v>
      </c>
      <c r="S52" s="24">
        <v>42606.056863425925</v>
      </c>
      <c r="T52" s="7">
        <v>42620.056863425925</v>
      </c>
      <c r="U52">
        <v>2016</v>
      </c>
    </row>
    <row r="53" spans="1:21" ht="43.5" customHeight="1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6">
        <v>9</v>
      </c>
      <c r="P53">
        <v>80.709999999999994</v>
      </c>
      <c r="Q53" s="9" t="s">
        <v>8308</v>
      </c>
      <c r="R53" t="s">
        <v>8309</v>
      </c>
      <c r="S53" s="24">
        <v>42199.648912037039</v>
      </c>
      <c r="T53" s="7">
        <v>42217.041666666672</v>
      </c>
      <c r="U53">
        <v>2015</v>
      </c>
    </row>
    <row r="54" spans="1:21" ht="43.5" customHeight="1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6">
        <v>0</v>
      </c>
      <c r="P54">
        <v>1</v>
      </c>
      <c r="Q54" s="9" t="s">
        <v>8308</v>
      </c>
      <c r="R54" t="s">
        <v>8309</v>
      </c>
      <c r="S54" s="24">
        <v>42444.877743055549</v>
      </c>
      <c r="T54" s="7">
        <v>42504.877743055549</v>
      </c>
      <c r="U54">
        <v>2016</v>
      </c>
    </row>
    <row r="55" spans="1:21" ht="43.5" customHeight="1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6">
        <v>3</v>
      </c>
      <c r="P55">
        <v>52.8</v>
      </c>
      <c r="Q55" s="9" t="s">
        <v>8308</v>
      </c>
      <c r="R55" t="s">
        <v>8309</v>
      </c>
      <c r="S55" s="24">
        <v>42499.731701388882</v>
      </c>
      <c r="T55" s="7">
        <v>42529.731701388882</v>
      </c>
      <c r="U55">
        <v>2016</v>
      </c>
    </row>
    <row r="56" spans="1:21" ht="43.5" customHeight="1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6">
        <v>0</v>
      </c>
      <c r="P56">
        <v>20</v>
      </c>
      <c r="Q56" s="9" t="s">
        <v>8308</v>
      </c>
      <c r="R56" t="s">
        <v>8309</v>
      </c>
      <c r="S56" s="24">
        <v>41929.266215277778</v>
      </c>
      <c r="T56" s="7">
        <v>41968.823611111111</v>
      </c>
      <c r="U56">
        <v>2014</v>
      </c>
    </row>
    <row r="57" spans="1:21" ht="43.5" customHeight="1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6">
        <v>37</v>
      </c>
      <c r="P57">
        <v>46.93</v>
      </c>
      <c r="Q57" s="9" t="s">
        <v>8308</v>
      </c>
      <c r="R57" t="s">
        <v>8309</v>
      </c>
      <c r="S57" s="24">
        <v>42142.768819444449</v>
      </c>
      <c r="T57" s="7">
        <v>42182.768819444449</v>
      </c>
      <c r="U57">
        <v>2015</v>
      </c>
    </row>
    <row r="58" spans="1:21" ht="43.5" customHeight="1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6">
        <v>14</v>
      </c>
      <c r="P58">
        <v>78.08</v>
      </c>
      <c r="Q58" s="9" t="s">
        <v>8308</v>
      </c>
      <c r="R58" t="s">
        <v>8309</v>
      </c>
      <c r="S58" s="24">
        <v>42354.131643518514</v>
      </c>
      <c r="T58" s="7">
        <v>42384.131643518514</v>
      </c>
      <c r="U58">
        <v>2015</v>
      </c>
    </row>
    <row r="59" spans="1:21" ht="43.5" customHeight="1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6">
        <v>0</v>
      </c>
      <c r="P59">
        <v>1</v>
      </c>
      <c r="Q59" s="9" t="s">
        <v>8308</v>
      </c>
      <c r="R59" t="s">
        <v>8309</v>
      </c>
      <c r="S59" s="24">
        <v>41828.922905092593</v>
      </c>
      <c r="T59" s="7">
        <v>41888.922905092593</v>
      </c>
      <c r="U59">
        <v>2014</v>
      </c>
    </row>
    <row r="60" spans="1:21" ht="43.5" customHeight="1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6">
        <v>22</v>
      </c>
      <c r="P60">
        <v>48.56</v>
      </c>
      <c r="Q60" s="9" t="s">
        <v>8308</v>
      </c>
      <c r="R60" t="s">
        <v>8309</v>
      </c>
      <c r="S60" s="24">
        <v>42245.234340277777</v>
      </c>
      <c r="T60" s="7">
        <v>42263.234340277777</v>
      </c>
      <c r="U60">
        <v>2015</v>
      </c>
    </row>
    <row r="61" spans="1:21" ht="43.5" customHeight="1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6">
        <v>27</v>
      </c>
      <c r="P61">
        <v>68.099999999999994</v>
      </c>
      <c r="Q61" s="9" t="s">
        <v>8308</v>
      </c>
      <c r="R61" t="s">
        <v>8309</v>
      </c>
      <c r="S61" s="24">
        <v>42278.629710648151</v>
      </c>
      <c r="T61" s="7">
        <v>42306.629710648151</v>
      </c>
      <c r="U61">
        <v>2015</v>
      </c>
    </row>
    <row r="62" spans="1:21" ht="43.5" customHeight="1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6">
        <v>9</v>
      </c>
      <c r="P62">
        <v>8.5</v>
      </c>
      <c r="Q62" s="9" t="s">
        <v>8308</v>
      </c>
      <c r="R62" t="s">
        <v>8309</v>
      </c>
      <c r="S62" s="24">
        <v>41826.61954861111</v>
      </c>
      <c r="T62" s="7">
        <v>41856.61954861111</v>
      </c>
      <c r="U62">
        <v>2014</v>
      </c>
    </row>
    <row r="63" spans="1:21" ht="43.5" customHeight="1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6">
        <v>9</v>
      </c>
      <c r="P63">
        <v>60.06</v>
      </c>
      <c r="Q63" s="9" t="s">
        <v>8308</v>
      </c>
      <c r="R63" t="s">
        <v>8309</v>
      </c>
      <c r="S63" s="24">
        <v>42205.171018518522</v>
      </c>
      <c r="T63" s="7">
        <v>42235.171018518522</v>
      </c>
      <c r="U63">
        <v>2015</v>
      </c>
    </row>
    <row r="64" spans="1:21" ht="43.5" customHeight="1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6">
        <v>7</v>
      </c>
      <c r="P64">
        <v>72.400000000000006</v>
      </c>
      <c r="Q64" s="9" t="s">
        <v>8308</v>
      </c>
      <c r="R64" t="s">
        <v>8309</v>
      </c>
      <c r="S64" s="24">
        <v>42041.205000000002</v>
      </c>
      <c r="T64" s="7">
        <v>42086.16333333333</v>
      </c>
      <c r="U64">
        <v>2015</v>
      </c>
    </row>
    <row r="65" spans="1:21" ht="43.5" customHeight="1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6">
        <v>10</v>
      </c>
      <c r="P65">
        <v>100</v>
      </c>
      <c r="Q65" s="9" t="s">
        <v>8308</v>
      </c>
      <c r="R65" t="s">
        <v>8309</v>
      </c>
      <c r="S65" s="24">
        <v>42203.677766203706</v>
      </c>
      <c r="T65" s="7">
        <v>42233.677766203706</v>
      </c>
      <c r="U65">
        <v>2015</v>
      </c>
    </row>
    <row r="66" spans="1:21" ht="43.5" customHeight="1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6">
        <v>11</v>
      </c>
      <c r="P66">
        <v>51.67</v>
      </c>
      <c r="Q66" s="9" t="s">
        <v>8308</v>
      </c>
      <c r="R66" t="s">
        <v>8309</v>
      </c>
      <c r="S66" s="24">
        <v>41983.752847222218</v>
      </c>
      <c r="T66" s="7">
        <v>42014.140972222223</v>
      </c>
      <c r="U66">
        <v>2014</v>
      </c>
    </row>
    <row r="67" spans="1:21" ht="43.5" customHeight="1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6">
        <v>0</v>
      </c>
      <c r="P67" t="s">
        <v>8386</v>
      </c>
      <c r="Q67" s="9" t="s">
        <v>8308</v>
      </c>
      <c r="R67" t="s">
        <v>8309</v>
      </c>
      <c r="S67" s="24">
        <v>42103.024398148147</v>
      </c>
      <c r="T67" s="7">
        <v>42112.9375</v>
      </c>
      <c r="U67">
        <v>2015</v>
      </c>
    </row>
    <row r="68" spans="1:21" ht="43.5" customHeight="1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6">
        <v>28</v>
      </c>
      <c r="P68">
        <v>61</v>
      </c>
      <c r="Q68" s="9" t="s">
        <v>8308</v>
      </c>
      <c r="R68" t="s">
        <v>8309</v>
      </c>
      <c r="S68" s="24">
        <v>42089.901574074072</v>
      </c>
      <c r="T68" s="7">
        <v>42149.901574074072</v>
      </c>
      <c r="U68">
        <v>2015</v>
      </c>
    </row>
    <row r="69" spans="1:21" ht="43.5" customHeight="1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6">
        <v>21</v>
      </c>
      <c r="P69">
        <v>37.5</v>
      </c>
      <c r="Q69" s="9" t="s">
        <v>8308</v>
      </c>
      <c r="R69" t="s">
        <v>8309</v>
      </c>
      <c r="S69" s="24">
        <v>42297.691006944442</v>
      </c>
      <c r="T69" s="7">
        <v>42320.290972222225</v>
      </c>
      <c r="U69">
        <v>2015</v>
      </c>
    </row>
    <row r="70" spans="1:21" ht="43.5" customHeight="1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6">
        <v>18</v>
      </c>
      <c r="P70">
        <v>25.57</v>
      </c>
      <c r="Q70" s="9" t="s">
        <v>8308</v>
      </c>
      <c r="R70" t="s">
        <v>8309</v>
      </c>
      <c r="S70" s="24">
        <v>41833.089756944442</v>
      </c>
      <c r="T70" s="7">
        <v>41863.079143518517</v>
      </c>
      <c r="U70">
        <v>2014</v>
      </c>
    </row>
    <row r="71" spans="1:21" ht="43.5" customHeight="1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6">
        <v>0</v>
      </c>
      <c r="P71" t="s">
        <v>8386</v>
      </c>
      <c r="Q71" s="9" t="s">
        <v>8308</v>
      </c>
      <c r="R71" t="s">
        <v>8309</v>
      </c>
      <c r="S71" s="24">
        <v>42325.920717592591</v>
      </c>
      <c r="T71" s="7">
        <v>42355.920717592591</v>
      </c>
      <c r="U71">
        <v>2015</v>
      </c>
    </row>
    <row r="72" spans="1:21" ht="43.5" customHeight="1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6">
        <v>2</v>
      </c>
      <c r="P72">
        <v>25</v>
      </c>
      <c r="Q72" s="9" t="s">
        <v>8308</v>
      </c>
      <c r="R72" t="s">
        <v>8309</v>
      </c>
      <c r="S72" s="24">
        <v>41858.214629629627</v>
      </c>
      <c r="T72" s="7">
        <v>41888.214629629627</v>
      </c>
      <c r="U72">
        <v>2014</v>
      </c>
    </row>
    <row r="73" spans="1:21" ht="43.5" customHeight="1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6">
        <v>0</v>
      </c>
      <c r="P73" t="s">
        <v>8386</v>
      </c>
      <c r="Q73" s="9" t="s">
        <v>8308</v>
      </c>
      <c r="R73" t="s">
        <v>8309</v>
      </c>
      <c r="S73" s="24">
        <v>41793.710231481484</v>
      </c>
      <c r="T73" s="7">
        <v>41823.710231481484</v>
      </c>
      <c r="U73">
        <v>2014</v>
      </c>
    </row>
    <row r="74" spans="1:21" ht="43.5" customHeight="1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6">
        <v>0</v>
      </c>
      <c r="P74" t="s">
        <v>8386</v>
      </c>
      <c r="Q74" s="9" t="s">
        <v>8308</v>
      </c>
      <c r="R74" t="s">
        <v>8309</v>
      </c>
      <c r="S74" s="24">
        <v>41793.814259259263</v>
      </c>
      <c r="T74" s="7">
        <v>41825.165972222225</v>
      </c>
      <c r="U74">
        <v>2014</v>
      </c>
    </row>
    <row r="75" spans="1:21" ht="43.5" customHeight="1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6">
        <v>10</v>
      </c>
      <c r="P75">
        <v>10</v>
      </c>
      <c r="Q75" s="9" t="s">
        <v>8308</v>
      </c>
      <c r="R75" t="s">
        <v>8309</v>
      </c>
      <c r="S75" s="24">
        <v>41831.697939814818</v>
      </c>
      <c r="T75" s="7">
        <v>41861.697939814818</v>
      </c>
      <c r="U75">
        <v>2014</v>
      </c>
    </row>
    <row r="76" spans="1:21" ht="43.5" customHeight="1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6">
        <v>2</v>
      </c>
      <c r="P76">
        <v>202</v>
      </c>
      <c r="Q76" s="9" t="s">
        <v>8308</v>
      </c>
      <c r="R76" t="s">
        <v>8309</v>
      </c>
      <c r="S76" s="24">
        <v>42621.389340277776</v>
      </c>
      <c r="T76" s="7">
        <v>42651.389340277776</v>
      </c>
      <c r="U76">
        <v>2016</v>
      </c>
    </row>
    <row r="77" spans="1:21" ht="43.5" customHeight="1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6">
        <v>9</v>
      </c>
      <c r="P77">
        <v>25.65</v>
      </c>
      <c r="Q77" s="9" t="s">
        <v>8308</v>
      </c>
      <c r="R77" t="s">
        <v>8309</v>
      </c>
      <c r="S77" s="24">
        <v>41780.785729166666</v>
      </c>
      <c r="T77" s="7">
        <v>41840.785729166666</v>
      </c>
      <c r="U77">
        <v>2014</v>
      </c>
    </row>
    <row r="78" spans="1:21" ht="43.5" customHeight="1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6">
        <v>21</v>
      </c>
      <c r="P78">
        <v>56.05</v>
      </c>
      <c r="Q78" s="9" t="s">
        <v>8308</v>
      </c>
      <c r="R78" t="s">
        <v>8309</v>
      </c>
      <c r="S78" s="24">
        <v>41766.072500000002</v>
      </c>
      <c r="T78" s="7">
        <v>41791.072500000002</v>
      </c>
      <c r="U78">
        <v>2014</v>
      </c>
    </row>
    <row r="79" spans="1:21" ht="43.5" customHeight="1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6">
        <v>41</v>
      </c>
      <c r="P79">
        <v>81.319999999999993</v>
      </c>
      <c r="Q79" s="9" t="s">
        <v>8308</v>
      </c>
      <c r="R79" t="s">
        <v>8309</v>
      </c>
      <c r="S79" s="24">
        <v>41766.617291666669</v>
      </c>
      <c r="T79" s="7">
        <v>41793.290972222225</v>
      </c>
      <c r="U79">
        <v>2014</v>
      </c>
    </row>
    <row r="80" spans="1:21" ht="43.5" customHeight="1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6">
        <v>2</v>
      </c>
      <c r="P80">
        <v>70.17</v>
      </c>
      <c r="Q80" s="9" t="s">
        <v>8308</v>
      </c>
      <c r="R80" t="s">
        <v>8309</v>
      </c>
      <c r="S80" s="24">
        <v>42248.627013888887</v>
      </c>
      <c r="T80" s="7">
        <v>42278.627013888887</v>
      </c>
      <c r="U80">
        <v>2015</v>
      </c>
    </row>
    <row r="81" spans="1:21" ht="43.5" customHeight="1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6">
        <v>3</v>
      </c>
      <c r="P81">
        <v>23.63</v>
      </c>
      <c r="Q81" s="9" t="s">
        <v>8308</v>
      </c>
      <c r="R81" t="s">
        <v>8309</v>
      </c>
      <c r="S81" s="24">
        <v>41885.221550925926</v>
      </c>
      <c r="T81" s="7">
        <v>41916.290972222225</v>
      </c>
      <c r="U81">
        <v>2014</v>
      </c>
    </row>
    <row r="82" spans="1:21" ht="43.5" customHeight="1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6">
        <v>16</v>
      </c>
      <c r="P82">
        <v>188.56</v>
      </c>
      <c r="Q82" s="9" t="s">
        <v>8308</v>
      </c>
      <c r="R82" t="s">
        <v>8309</v>
      </c>
      <c r="S82" s="24">
        <v>42159.224432870367</v>
      </c>
      <c r="T82" s="7">
        <v>42204.224432870367</v>
      </c>
      <c r="U82">
        <v>2015</v>
      </c>
    </row>
    <row r="83" spans="1:21" ht="43.5" customHeight="1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6">
        <v>16</v>
      </c>
      <c r="P83">
        <v>49.51</v>
      </c>
      <c r="Q83" s="9" t="s">
        <v>8308</v>
      </c>
      <c r="R83" t="s">
        <v>8309</v>
      </c>
      <c r="S83" s="24">
        <v>42265.817002314812</v>
      </c>
      <c r="T83" s="7">
        <v>42295.817002314812</v>
      </c>
      <c r="U83">
        <v>2015</v>
      </c>
    </row>
    <row r="84" spans="1:21" ht="43.5" customHeight="1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6">
        <v>4</v>
      </c>
      <c r="P84">
        <v>9.5</v>
      </c>
      <c r="Q84" s="9" t="s">
        <v>8308</v>
      </c>
      <c r="R84" t="s">
        <v>8309</v>
      </c>
      <c r="S84" s="24">
        <v>41975.124340277776</v>
      </c>
      <c r="T84" s="7">
        <v>42005.124340277776</v>
      </c>
      <c r="U84">
        <v>2014</v>
      </c>
    </row>
    <row r="85" spans="1:21" ht="43.5" customHeight="1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6">
        <v>0</v>
      </c>
      <c r="P85">
        <v>10</v>
      </c>
      <c r="Q85" s="9" t="s">
        <v>8308</v>
      </c>
      <c r="R85" t="s">
        <v>8309</v>
      </c>
      <c r="S85" s="24">
        <v>42065.190694444449</v>
      </c>
      <c r="T85" s="7">
        <v>42090.149027777778</v>
      </c>
      <c r="U85">
        <v>2015</v>
      </c>
    </row>
    <row r="86" spans="1:21" ht="43.5" customHeight="1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6">
        <v>0</v>
      </c>
      <c r="P86">
        <v>13</v>
      </c>
      <c r="Q86" s="9" t="s">
        <v>8308</v>
      </c>
      <c r="R86" t="s">
        <v>8309</v>
      </c>
      <c r="S86" s="24">
        <v>41848.84002314815</v>
      </c>
      <c r="T86" s="7">
        <v>41883.84002314815</v>
      </c>
      <c r="U86">
        <v>2014</v>
      </c>
    </row>
    <row r="87" spans="1:21" ht="43.5" customHeight="1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6">
        <v>16</v>
      </c>
      <c r="P87">
        <v>89.4</v>
      </c>
      <c r="Q87" s="9" t="s">
        <v>8308</v>
      </c>
      <c r="R87" t="s">
        <v>8309</v>
      </c>
      <c r="S87" s="24">
        <v>42103.884930555556</v>
      </c>
      <c r="T87" s="7">
        <v>42133.884930555556</v>
      </c>
      <c r="U87">
        <v>2015</v>
      </c>
    </row>
    <row r="88" spans="1:21" ht="43.5" customHeight="1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6">
        <v>3</v>
      </c>
      <c r="P88">
        <v>25</v>
      </c>
      <c r="Q88" s="9" t="s">
        <v>8308</v>
      </c>
      <c r="R88" t="s">
        <v>8309</v>
      </c>
      <c r="S88" s="24">
        <v>42059.970729166671</v>
      </c>
      <c r="T88" s="7">
        <v>42089.929062499999</v>
      </c>
      <c r="U88">
        <v>2015</v>
      </c>
    </row>
    <row r="89" spans="1:21" ht="43.5" customHeight="1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6">
        <v>0</v>
      </c>
      <c r="P89">
        <v>1</v>
      </c>
      <c r="Q89" s="9" t="s">
        <v>8308</v>
      </c>
      <c r="R89" t="s">
        <v>8309</v>
      </c>
      <c r="S89" s="24">
        <v>42041.743090277778</v>
      </c>
      <c r="T89" s="7">
        <v>42071.701423611114</v>
      </c>
      <c r="U89">
        <v>2015</v>
      </c>
    </row>
    <row r="90" spans="1:21" ht="43.5" customHeight="1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6">
        <v>5</v>
      </c>
      <c r="P90">
        <v>65</v>
      </c>
      <c r="Q90" s="9" t="s">
        <v>8308</v>
      </c>
      <c r="R90" t="s">
        <v>8309</v>
      </c>
      <c r="S90" s="24">
        <v>41829.73715277778</v>
      </c>
      <c r="T90" s="7">
        <v>41852.716666666667</v>
      </c>
      <c r="U90">
        <v>2014</v>
      </c>
    </row>
    <row r="91" spans="1:21" ht="43.5" customHeight="1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6">
        <v>0</v>
      </c>
      <c r="P91">
        <v>1</v>
      </c>
      <c r="Q91" s="9" t="s">
        <v>8308</v>
      </c>
      <c r="R91" t="s">
        <v>8309</v>
      </c>
      <c r="S91" s="24">
        <v>41789.893599537041</v>
      </c>
      <c r="T91" s="7">
        <v>41815.875</v>
      </c>
      <c r="U91">
        <v>2014</v>
      </c>
    </row>
    <row r="92" spans="1:21" ht="43.5" customHeight="1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6">
        <v>18</v>
      </c>
      <c r="P92">
        <v>81.540000000000006</v>
      </c>
      <c r="Q92" s="9" t="s">
        <v>8308</v>
      </c>
      <c r="R92" t="s">
        <v>8309</v>
      </c>
      <c r="S92" s="24">
        <v>41833.660995370366</v>
      </c>
      <c r="T92" s="7">
        <v>41863.660995370366</v>
      </c>
      <c r="U92">
        <v>2014</v>
      </c>
    </row>
    <row r="93" spans="1:21" ht="43.5" customHeight="1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6">
        <v>5</v>
      </c>
      <c r="P93">
        <v>100</v>
      </c>
      <c r="Q93" s="9" t="s">
        <v>8308</v>
      </c>
      <c r="R93" t="s">
        <v>8309</v>
      </c>
      <c r="S93" s="24">
        <v>41914.590011574073</v>
      </c>
      <c r="T93" s="7">
        <v>41955.907638888893</v>
      </c>
      <c r="U93">
        <v>2014</v>
      </c>
    </row>
    <row r="94" spans="1:21" ht="43.5" customHeight="1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6">
        <v>0</v>
      </c>
      <c r="P94">
        <v>1</v>
      </c>
      <c r="Q94" s="9" t="s">
        <v>8308</v>
      </c>
      <c r="R94" t="s">
        <v>8309</v>
      </c>
      <c r="S94" s="24">
        <v>42611.261064814811</v>
      </c>
      <c r="T94" s="7">
        <v>42625.707638888889</v>
      </c>
      <c r="U94">
        <v>2016</v>
      </c>
    </row>
    <row r="95" spans="1:21" ht="43.5" customHeight="1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6">
        <v>0</v>
      </c>
      <c r="P95" t="s">
        <v>8386</v>
      </c>
      <c r="Q95" s="9" t="s">
        <v>8308</v>
      </c>
      <c r="R95" t="s">
        <v>8309</v>
      </c>
      <c r="S95" s="24">
        <v>42253.633159722223</v>
      </c>
      <c r="T95" s="7">
        <v>42313.674826388888</v>
      </c>
      <c r="U95">
        <v>2015</v>
      </c>
    </row>
    <row r="96" spans="1:21" ht="43.5" customHeight="1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6">
        <v>1</v>
      </c>
      <c r="P96">
        <v>20</v>
      </c>
      <c r="Q96" s="9" t="s">
        <v>8308</v>
      </c>
      <c r="R96" t="s">
        <v>8309</v>
      </c>
      <c r="S96" s="24">
        <v>42295.891828703709</v>
      </c>
      <c r="T96" s="7">
        <v>42325.933495370366</v>
      </c>
      <c r="U96">
        <v>2015</v>
      </c>
    </row>
    <row r="97" spans="1:21" ht="43.5" customHeight="1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6">
        <v>1</v>
      </c>
      <c r="P97">
        <v>5.5</v>
      </c>
      <c r="Q97" s="9" t="s">
        <v>8308</v>
      </c>
      <c r="R97" t="s">
        <v>8309</v>
      </c>
      <c r="S97" s="24">
        <v>42402.947002314817</v>
      </c>
      <c r="T97" s="7">
        <v>42452.145138888889</v>
      </c>
      <c r="U97">
        <v>2016</v>
      </c>
    </row>
    <row r="98" spans="1:21" ht="43.5" customHeight="1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6">
        <v>13</v>
      </c>
      <c r="P98">
        <v>50.2</v>
      </c>
      <c r="Q98" s="9" t="s">
        <v>8308</v>
      </c>
      <c r="R98" t="s">
        <v>8309</v>
      </c>
      <c r="S98" s="24">
        <v>42509.814108796301</v>
      </c>
      <c r="T98" s="7">
        <v>42539.814108796301</v>
      </c>
      <c r="U98">
        <v>2016</v>
      </c>
    </row>
    <row r="99" spans="1:21" ht="43.5" customHeight="1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6">
        <v>1</v>
      </c>
      <c r="P99">
        <v>13.11</v>
      </c>
      <c r="Q99" s="9" t="s">
        <v>8308</v>
      </c>
      <c r="R99" t="s">
        <v>8309</v>
      </c>
      <c r="S99" s="24">
        <v>41977.004976851851</v>
      </c>
      <c r="T99" s="7">
        <v>42008.976388888885</v>
      </c>
      <c r="U99">
        <v>2014</v>
      </c>
    </row>
    <row r="100" spans="1:21" ht="43.5" customHeight="1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6">
        <v>17</v>
      </c>
      <c r="P100">
        <v>315.5</v>
      </c>
      <c r="Q100" s="9" t="s">
        <v>8308</v>
      </c>
      <c r="R100" t="s">
        <v>8309</v>
      </c>
      <c r="S100" s="24">
        <v>42171.758611111116</v>
      </c>
      <c r="T100" s="7">
        <v>42231.758611111116</v>
      </c>
      <c r="U100">
        <v>2015</v>
      </c>
    </row>
    <row r="101" spans="1:21" ht="43.5" customHeight="1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6">
        <v>33</v>
      </c>
      <c r="P101">
        <v>37.14</v>
      </c>
      <c r="Q101" s="9" t="s">
        <v>8308</v>
      </c>
      <c r="R101" t="s">
        <v>8309</v>
      </c>
      <c r="S101" s="24">
        <v>42056.1324537037</v>
      </c>
      <c r="T101" s="7">
        <v>42086.207638888889</v>
      </c>
      <c r="U101">
        <v>2015</v>
      </c>
    </row>
    <row r="102" spans="1:21" ht="43.5" customHeight="1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6">
        <v>0</v>
      </c>
      <c r="P102" t="s">
        <v>8386</v>
      </c>
      <c r="Q102" s="9" t="s">
        <v>8308</v>
      </c>
      <c r="R102" t="s">
        <v>8309</v>
      </c>
      <c r="S102" s="24">
        <v>41867.652280092596</v>
      </c>
      <c r="T102" s="7">
        <v>41875.291666666664</v>
      </c>
      <c r="U102">
        <v>2014</v>
      </c>
    </row>
    <row r="103" spans="1:21" ht="43.5" customHeight="1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6">
        <v>22</v>
      </c>
      <c r="P103">
        <v>128.27000000000001</v>
      </c>
      <c r="Q103" s="9" t="s">
        <v>8308</v>
      </c>
      <c r="R103" t="s">
        <v>8309</v>
      </c>
      <c r="S103" s="24">
        <v>41779.657870370371</v>
      </c>
      <c r="T103" s="7">
        <v>41821.25</v>
      </c>
      <c r="U103">
        <v>2014</v>
      </c>
    </row>
    <row r="104" spans="1:21" ht="43.5" customHeight="1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6">
        <v>3</v>
      </c>
      <c r="P104">
        <v>47.27</v>
      </c>
      <c r="Q104" s="9" t="s">
        <v>8308</v>
      </c>
      <c r="R104" t="s">
        <v>8309</v>
      </c>
      <c r="S104" s="24">
        <v>42679.958472222221</v>
      </c>
      <c r="T104" s="7">
        <v>42710.207638888889</v>
      </c>
      <c r="U104">
        <v>2016</v>
      </c>
    </row>
    <row r="105" spans="1:21" ht="43.5" customHeight="1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6">
        <v>5</v>
      </c>
      <c r="P105">
        <v>50</v>
      </c>
      <c r="Q105" s="9" t="s">
        <v>8308</v>
      </c>
      <c r="R105" t="s">
        <v>8309</v>
      </c>
      <c r="S105" s="24">
        <v>42032.250208333338</v>
      </c>
      <c r="T105" s="7">
        <v>42063.250208333338</v>
      </c>
      <c r="U105">
        <v>2015</v>
      </c>
    </row>
    <row r="106" spans="1:21" ht="43.5" customHeight="1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6">
        <v>11</v>
      </c>
      <c r="P106">
        <v>42.5</v>
      </c>
      <c r="Q106" s="9" t="s">
        <v>8308</v>
      </c>
      <c r="R106" t="s">
        <v>8309</v>
      </c>
      <c r="S106" s="24">
        <v>41793.191875000004</v>
      </c>
      <c r="T106" s="7">
        <v>41807.191875000004</v>
      </c>
      <c r="U106">
        <v>2014</v>
      </c>
    </row>
    <row r="107" spans="1:21" ht="43.5" customHeight="1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6">
        <v>1</v>
      </c>
      <c r="P107">
        <v>62.5</v>
      </c>
      <c r="Q107" s="9" t="s">
        <v>8308</v>
      </c>
      <c r="R107" t="s">
        <v>8309</v>
      </c>
      <c r="S107" s="24">
        <v>41843.775011574071</v>
      </c>
      <c r="T107" s="7">
        <v>41863.775011574071</v>
      </c>
      <c r="U107">
        <v>2014</v>
      </c>
    </row>
    <row r="108" spans="1:21" ht="43.5" customHeight="1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6">
        <v>5</v>
      </c>
      <c r="P108">
        <v>27</v>
      </c>
      <c r="Q108" s="9" t="s">
        <v>8308</v>
      </c>
      <c r="R108" t="s">
        <v>8309</v>
      </c>
      <c r="S108" s="24">
        <v>42136.092488425929</v>
      </c>
      <c r="T108" s="7">
        <v>42166.092488425929</v>
      </c>
      <c r="U108">
        <v>2015</v>
      </c>
    </row>
    <row r="109" spans="1:21" ht="43.5" customHeight="1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6">
        <v>1</v>
      </c>
      <c r="P109">
        <v>25</v>
      </c>
      <c r="Q109" s="9" t="s">
        <v>8308</v>
      </c>
      <c r="R109" t="s">
        <v>8309</v>
      </c>
      <c r="S109" s="24">
        <v>42317.826377314821</v>
      </c>
      <c r="T109" s="7">
        <v>42357.826377314821</v>
      </c>
      <c r="U109">
        <v>2015</v>
      </c>
    </row>
    <row r="110" spans="1:21" ht="43.5" customHeight="1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6">
        <v>0</v>
      </c>
      <c r="P110" t="s">
        <v>8386</v>
      </c>
      <c r="Q110" s="9" t="s">
        <v>8308</v>
      </c>
      <c r="R110" t="s">
        <v>8309</v>
      </c>
      <c r="S110" s="24">
        <v>42186.01116898148</v>
      </c>
      <c r="T110" s="7">
        <v>42230.818055555559</v>
      </c>
      <c r="U110">
        <v>2015</v>
      </c>
    </row>
    <row r="111" spans="1:21" ht="43.5" customHeight="1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6">
        <v>0</v>
      </c>
      <c r="P111">
        <v>1.5</v>
      </c>
      <c r="Q111" s="9" t="s">
        <v>8308</v>
      </c>
      <c r="R111" t="s">
        <v>8309</v>
      </c>
      <c r="S111" s="24">
        <v>42095.229166666672</v>
      </c>
      <c r="T111" s="7">
        <v>42109.211111111115</v>
      </c>
      <c r="U111">
        <v>2015</v>
      </c>
    </row>
    <row r="112" spans="1:21" ht="43.5" customHeight="1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6">
        <v>15</v>
      </c>
      <c r="P112">
        <v>38.25</v>
      </c>
      <c r="Q112" s="9" t="s">
        <v>8308</v>
      </c>
      <c r="R112" t="s">
        <v>8309</v>
      </c>
      <c r="S112" s="24">
        <v>41906.819513888891</v>
      </c>
      <c r="T112" s="7">
        <v>41938.838888888888</v>
      </c>
      <c r="U112">
        <v>2014</v>
      </c>
    </row>
    <row r="113" spans="1:21" ht="43.5" customHeight="1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6">
        <v>9</v>
      </c>
      <c r="P113">
        <v>16.25</v>
      </c>
      <c r="Q113" s="9" t="s">
        <v>8308</v>
      </c>
      <c r="R113" t="s">
        <v>8309</v>
      </c>
      <c r="S113" s="24">
        <v>41834.135370370372</v>
      </c>
      <c r="T113" s="7">
        <v>41849.135370370372</v>
      </c>
      <c r="U113">
        <v>2014</v>
      </c>
    </row>
    <row r="114" spans="1:21" ht="43.5" customHeight="1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6">
        <v>0</v>
      </c>
      <c r="P114">
        <v>33.75</v>
      </c>
      <c r="Q114" s="9" t="s">
        <v>8308</v>
      </c>
      <c r="R114" t="s">
        <v>8309</v>
      </c>
      <c r="S114" s="24">
        <v>41863.359282407408</v>
      </c>
      <c r="T114" s="7">
        <v>41893.359282407408</v>
      </c>
      <c r="U114">
        <v>2014</v>
      </c>
    </row>
    <row r="115" spans="1:21" ht="43.5" customHeight="1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6">
        <v>3</v>
      </c>
      <c r="P115">
        <v>61.67</v>
      </c>
      <c r="Q115" s="9" t="s">
        <v>8308</v>
      </c>
      <c r="R115" t="s">
        <v>8309</v>
      </c>
      <c r="S115" s="24">
        <v>42224.756909722222</v>
      </c>
      <c r="T115" s="7">
        <v>42254.756909722222</v>
      </c>
      <c r="U115">
        <v>2015</v>
      </c>
    </row>
    <row r="116" spans="1:21" ht="43.5" customHeight="1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6">
        <v>37</v>
      </c>
      <c r="P116">
        <v>83.14</v>
      </c>
      <c r="Q116" s="9" t="s">
        <v>8308</v>
      </c>
      <c r="R116" t="s">
        <v>8309</v>
      </c>
      <c r="S116" s="24">
        <v>41939.8122337963</v>
      </c>
      <c r="T116" s="7">
        <v>41969.853900462964</v>
      </c>
      <c r="U116">
        <v>2014</v>
      </c>
    </row>
    <row r="117" spans="1:21" ht="43.5" customHeight="1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6">
        <v>0</v>
      </c>
      <c r="P117">
        <v>1</v>
      </c>
      <c r="Q117" s="9" t="s">
        <v>8308</v>
      </c>
      <c r="R117" t="s">
        <v>8309</v>
      </c>
      <c r="S117" s="24">
        <v>42059.270023148143</v>
      </c>
      <c r="T117" s="7">
        <v>42119.190972222219</v>
      </c>
      <c r="U117">
        <v>2015</v>
      </c>
    </row>
    <row r="118" spans="1:21" ht="43.5" customHeight="1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6">
        <v>10</v>
      </c>
      <c r="P118">
        <v>142.86000000000001</v>
      </c>
      <c r="Q118" s="9" t="s">
        <v>8308</v>
      </c>
      <c r="R118" t="s">
        <v>8309</v>
      </c>
      <c r="S118" s="24">
        <v>42308.211215277777</v>
      </c>
      <c r="T118" s="7">
        <v>42338.252881944441</v>
      </c>
      <c r="U118">
        <v>2015</v>
      </c>
    </row>
    <row r="119" spans="1:21" ht="43.5" customHeight="1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6">
        <v>8</v>
      </c>
      <c r="P119">
        <v>10.17</v>
      </c>
      <c r="Q119" s="9" t="s">
        <v>8308</v>
      </c>
      <c r="R119" t="s">
        <v>8309</v>
      </c>
      <c r="S119" s="24">
        <v>42020.768634259264</v>
      </c>
      <c r="T119" s="7">
        <v>42065.958333333328</v>
      </c>
      <c r="U119">
        <v>2015</v>
      </c>
    </row>
    <row r="120" spans="1:21" ht="43.5" customHeight="1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6">
        <v>15</v>
      </c>
      <c r="P120">
        <v>57.25</v>
      </c>
      <c r="Q120" s="9" t="s">
        <v>8308</v>
      </c>
      <c r="R120" t="s">
        <v>8309</v>
      </c>
      <c r="S120" s="24">
        <v>41786.959745370368</v>
      </c>
      <c r="T120" s="7">
        <v>41816.959745370368</v>
      </c>
      <c r="U120">
        <v>2014</v>
      </c>
    </row>
    <row r="121" spans="1:21" ht="43.5" customHeight="1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6">
        <v>10</v>
      </c>
      <c r="P121">
        <v>5</v>
      </c>
      <c r="Q121" s="9" t="s">
        <v>8308</v>
      </c>
      <c r="R121" t="s">
        <v>8309</v>
      </c>
      <c r="S121" s="24">
        <v>41820.870821759258</v>
      </c>
      <c r="T121" s="7">
        <v>41850.870821759258</v>
      </c>
      <c r="U121">
        <v>2014</v>
      </c>
    </row>
    <row r="122" spans="1:21" ht="43.5" customHeight="1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6">
        <v>13</v>
      </c>
      <c r="P122">
        <v>93</v>
      </c>
      <c r="Q122" s="9" t="s">
        <v>8308</v>
      </c>
      <c r="R122" t="s">
        <v>8309</v>
      </c>
      <c r="S122" s="24">
        <v>42265.683182870373</v>
      </c>
      <c r="T122" s="7">
        <v>42293.207638888889</v>
      </c>
      <c r="U122">
        <v>2015</v>
      </c>
    </row>
    <row r="123" spans="1:21" ht="43.5" customHeight="1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6">
        <v>2</v>
      </c>
      <c r="P123">
        <v>32.36</v>
      </c>
      <c r="Q123" s="9" t="s">
        <v>8308</v>
      </c>
      <c r="R123" t="s">
        <v>8309</v>
      </c>
      <c r="S123" s="24">
        <v>42601.827141203699</v>
      </c>
      <c r="T123" s="7">
        <v>42631.827141203699</v>
      </c>
      <c r="U123">
        <v>2016</v>
      </c>
    </row>
    <row r="124" spans="1:21" ht="43.5" customHeight="1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6">
        <v>0</v>
      </c>
      <c r="P124" t="s">
        <v>8386</v>
      </c>
      <c r="Q124" s="9" t="s">
        <v>8308</v>
      </c>
      <c r="R124" t="s">
        <v>8309</v>
      </c>
      <c r="S124" s="24">
        <v>42228.151701388888</v>
      </c>
      <c r="T124" s="7">
        <v>42253.151701388888</v>
      </c>
      <c r="U124">
        <v>2015</v>
      </c>
    </row>
    <row r="125" spans="1:21" ht="43.5" customHeight="1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6">
        <v>0</v>
      </c>
      <c r="P125">
        <v>1</v>
      </c>
      <c r="Q125" s="9" t="s">
        <v>8308</v>
      </c>
      <c r="R125" t="s">
        <v>8309</v>
      </c>
      <c r="S125" s="24">
        <v>42415.168564814812</v>
      </c>
      <c r="T125" s="7">
        <v>42445.126898148148</v>
      </c>
      <c r="U125">
        <v>2016</v>
      </c>
    </row>
    <row r="126" spans="1:21" ht="43.5" customHeight="1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6">
        <v>16</v>
      </c>
      <c r="P126">
        <v>91.83</v>
      </c>
      <c r="Q126" s="9" t="s">
        <v>8308</v>
      </c>
      <c r="R126" t="s">
        <v>8309</v>
      </c>
      <c r="S126" s="24">
        <v>42538.968310185184</v>
      </c>
      <c r="T126" s="7">
        <v>42568.029861111107</v>
      </c>
      <c r="U126">
        <v>2016</v>
      </c>
    </row>
    <row r="127" spans="1:21" ht="43.5" customHeight="1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6">
        <v>11</v>
      </c>
      <c r="P127">
        <v>45.83</v>
      </c>
      <c r="Q127" s="9" t="s">
        <v>8308</v>
      </c>
      <c r="R127" t="s">
        <v>8309</v>
      </c>
      <c r="S127" s="24">
        <v>42233.671747685185</v>
      </c>
      <c r="T127" s="7">
        <v>42278.541666666672</v>
      </c>
      <c r="U127">
        <v>2015</v>
      </c>
    </row>
    <row r="128" spans="1:21" ht="43.5" customHeight="1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6">
        <v>0</v>
      </c>
      <c r="P128" t="s">
        <v>8386</v>
      </c>
      <c r="Q128" s="9" t="s">
        <v>8308</v>
      </c>
      <c r="R128" t="s">
        <v>8309</v>
      </c>
      <c r="S128" s="24">
        <v>42675.262962962966</v>
      </c>
      <c r="T128" s="7">
        <v>42705.304629629631</v>
      </c>
      <c r="U128">
        <v>2016</v>
      </c>
    </row>
    <row r="129" spans="1:21" ht="43.5" customHeight="1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6">
        <v>86</v>
      </c>
      <c r="P129">
        <v>248.5</v>
      </c>
      <c r="Q129" s="9" t="s">
        <v>8308</v>
      </c>
      <c r="R129" t="s">
        <v>8309</v>
      </c>
      <c r="S129" s="24">
        <v>42534.631481481483</v>
      </c>
      <c r="T129" s="7">
        <v>42562.631481481483</v>
      </c>
      <c r="U129">
        <v>2016</v>
      </c>
    </row>
    <row r="130" spans="1:21" ht="43.5" customHeight="1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6">
        <v>12</v>
      </c>
      <c r="P130">
        <v>79.400000000000006</v>
      </c>
      <c r="Q130" s="9" t="s">
        <v>8308</v>
      </c>
      <c r="R130" t="s">
        <v>8309</v>
      </c>
      <c r="S130" s="24">
        <v>42151.905717592599</v>
      </c>
      <c r="T130" s="7">
        <v>42182.905717592599</v>
      </c>
      <c r="U130">
        <v>2015</v>
      </c>
    </row>
    <row r="131" spans="1:21" ht="43.5" customHeight="1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6">
        <v>0</v>
      </c>
      <c r="P131">
        <v>5.5</v>
      </c>
      <c r="Q131" s="9" t="s">
        <v>8308</v>
      </c>
      <c r="R131" t="s">
        <v>8309</v>
      </c>
      <c r="S131" s="24">
        <v>41961.492488425924</v>
      </c>
      <c r="T131" s="7">
        <v>42006.492488425924</v>
      </c>
      <c r="U131">
        <v>2014</v>
      </c>
    </row>
    <row r="132" spans="1:21" ht="43.5" customHeight="1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6">
        <v>1</v>
      </c>
      <c r="P132">
        <v>25</v>
      </c>
      <c r="Q132" s="9" t="s">
        <v>8308</v>
      </c>
      <c r="R132" t="s">
        <v>8309</v>
      </c>
      <c r="S132" s="24">
        <v>41940.587233796294</v>
      </c>
      <c r="T132" s="7">
        <v>41968.041666666672</v>
      </c>
      <c r="U132">
        <v>2014</v>
      </c>
    </row>
    <row r="133" spans="1:21" ht="43.5" customHeight="1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6">
        <v>0</v>
      </c>
      <c r="P133" t="s">
        <v>8386</v>
      </c>
      <c r="Q133" s="9" t="s">
        <v>8308</v>
      </c>
      <c r="R133" t="s">
        <v>8309</v>
      </c>
      <c r="S133" s="24">
        <v>42111.904097222221</v>
      </c>
      <c r="T133" s="7">
        <v>42171.904097222221</v>
      </c>
      <c r="U133">
        <v>2015</v>
      </c>
    </row>
    <row r="134" spans="1:21" ht="43.5" customHeight="1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6">
        <v>36</v>
      </c>
      <c r="P134">
        <v>137.08000000000001</v>
      </c>
      <c r="Q134" s="9" t="s">
        <v>8308</v>
      </c>
      <c r="R134" t="s">
        <v>8309</v>
      </c>
      <c r="S134" s="24">
        <v>42279.778564814813</v>
      </c>
      <c r="T134" s="7">
        <v>42310.701388888891</v>
      </c>
      <c r="U134">
        <v>2015</v>
      </c>
    </row>
    <row r="135" spans="1:21" ht="43.5" customHeight="1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6">
        <v>0</v>
      </c>
      <c r="P135" t="s">
        <v>8386</v>
      </c>
      <c r="Q135" s="9" t="s">
        <v>8308</v>
      </c>
      <c r="R135" t="s">
        <v>8309</v>
      </c>
      <c r="S135" s="24">
        <v>42213.662905092591</v>
      </c>
      <c r="T135" s="7">
        <v>42243.662905092591</v>
      </c>
      <c r="U135">
        <v>2015</v>
      </c>
    </row>
    <row r="136" spans="1:21" ht="43.5" customHeight="1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6">
        <v>0</v>
      </c>
      <c r="P136">
        <v>5</v>
      </c>
      <c r="Q136" s="9" t="s">
        <v>8308</v>
      </c>
      <c r="R136" t="s">
        <v>8309</v>
      </c>
      <c r="S136" s="24">
        <v>42109.801712962959</v>
      </c>
      <c r="T136" s="7">
        <v>42139.801712962959</v>
      </c>
      <c r="U136">
        <v>2015</v>
      </c>
    </row>
    <row r="137" spans="1:21" ht="43.5" customHeight="1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6">
        <v>3</v>
      </c>
      <c r="P137">
        <v>39</v>
      </c>
      <c r="Q137" s="9" t="s">
        <v>8308</v>
      </c>
      <c r="R137" t="s">
        <v>8309</v>
      </c>
      <c r="S137" s="24">
        <v>42031.833587962959</v>
      </c>
      <c r="T137" s="7">
        <v>42063.333333333328</v>
      </c>
      <c r="U137">
        <v>2015</v>
      </c>
    </row>
    <row r="138" spans="1:21" ht="43.5" customHeight="1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6">
        <v>3</v>
      </c>
      <c r="P138">
        <v>50.5</v>
      </c>
      <c r="Q138" s="9" t="s">
        <v>8308</v>
      </c>
      <c r="R138" t="s">
        <v>8309</v>
      </c>
      <c r="S138" s="24">
        <v>42615.142870370371</v>
      </c>
      <c r="T138" s="7">
        <v>42645.142870370371</v>
      </c>
      <c r="U138">
        <v>2016</v>
      </c>
    </row>
    <row r="139" spans="1:21" ht="43.5" customHeight="1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6">
        <v>1</v>
      </c>
      <c r="P139">
        <v>25</v>
      </c>
      <c r="Q139" s="9" t="s">
        <v>8308</v>
      </c>
      <c r="R139" t="s">
        <v>8309</v>
      </c>
      <c r="S139" s="24">
        <v>42439.702314814815</v>
      </c>
      <c r="T139" s="7">
        <v>42468.774305555555</v>
      </c>
      <c r="U139">
        <v>2016</v>
      </c>
    </row>
    <row r="140" spans="1:21" ht="43.5" customHeight="1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6">
        <v>0</v>
      </c>
      <c r="P140">
        <v>25</v>
      </c>
      <c r="Q140" s="9" t="s">
        <v>8308</v>
      </c>
      <c r="R140" t="s">
        <v>8309</v>
      </c>
      <c r="S140" s="24">
        <v>42243.790393518517</v>
      </c>
      <c r="T140" s="7">
        <v>42303.790393518517</v>
      </c>
      <c r="U140">
        <v>2015</v>
      </c>
    </row>
    <row r="141" spans="1:21" ht="43.5" customHeight="1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6">
        <v>0</v>
      </c>
      <c r="P141" t="s">
        <v>8386</v>
      </c>
      <c r="Q141" s="9" t="s">
        <v>8308</v>
      </c>
      <c r="R141" t="s">
        <v>8309</v>
      </c>
      <c r="S141" s="24">
        <v>42550.048449074078</v>
      </c>
      <c r="T141" s="7">
        <v>42580.978472222225</v>
      </c>
      <c r="U141">
        <v>2016</v>
      </c>
    </row>
    <row r="142" spans="1:21" ht="43.5" customHeight="1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6">
        <v>24</v>
      </c>
      <c r="P142">
        <v>53.13</v>
      </c>
      <c r="Q142" s="9" t="s">
        <v>8308</v>
      </c>
      <c r="R142" t="s">
        <v>8309</v>
      </c>
      <c r="S142" s="24">
        <v>42306.848854166667</v>
      </c>
      <c r="T142" s="7">
        <v>42336.890520833331</v>
      </c>
      <c r="U142">
        <v>2015</v>
      </c>
    </row>
    <row r="143" spans="1:21" ht="43.5" customHeight="1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6">
        <v>0</v>
      </c>
      <c r="P143" t="s">
        <v>8386</v>
      </c>
      <c r="Q143" s="9" t="s">
        <v>8308</v>
      </c>
      <c r="R143" t="s">
        <v>8309</v>
      </c>
      <c r="S143" s="24">
        <v>42457.932025462964</v>
      </c>
      <c r="T143" s="7">
        <v>42485.013888888891</v>
      </c>
      <c r="U143">
        <v>2016</v>
      </c>
    </row>
    <row r="144" spans="1:21" ht="43.5" customHeight="1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6">
        <v>0</v>
      </c>
      <c r="P144">
        <v>7</v>
      </c>
      <c r="Q144" s="9" t="s">
        <v>8308</v>
      </c>
      <c r="R144" t="s">
        <v>8309</v>
      </c>
      <c r="S144" s="24">
        <v>42513.976319444439</v>
      </c>
      <c r="T144" s="7">
        <v>42559.976319444439</v>
      </c>
      <c r="U144">
        <v>2016</v>
      </c>
    </row>
    <row r="145" spans="1:21" ht="43.5" customHeight="1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6">
        <v>32</v>
      </c>
      <c r="P145">
        <v>40.06</v>
      </c>
      <c r="Q145" s="9" t="s">
        <v>8308</v>
      </c>
      <c r="R145" t="s">
        <v>8309</v>
      </c>
      <c r="S145" s="24">
        <v>41816.950370370374</v>
      </c>
      <c r="T145" s="7">
        <v>41853.583333333336</v>
      </c>
      <c r="U145">
        <v>2014</v>
      </c>
    </row>
    <row r="146" spans="1:21" ht="43.5" customHeight="1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6">
        <v>24</v>
      </c>
      <c r="P146">
        <v>24.33</v>
      </c>
      <c r="Q146" s="9" t="s">
        <v>8308</v>
      </c>
      <c r="R146" t="s">
        <v>8309</v>
      </c>
      <c r="S146" s="24">
        <v>41880.788842592592</v>
      </c>
      <c r="T146" s="7">
        <v>41910.788842592592</v>
      </c>
      <c r="U146">
        <v>2014</v>
      </c>
    </row>
    <row r="147" spans="1:21" ht="43.5" customHeight="1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6">
        <v>2</v>
      </c>
      <c r="P147">
        <v>11.25</v>
      </c>
      <c r="Q147" s="9" t="s">
        <v>8308</v>
      </c>
      <c r="R147" t="s">
        <v>8309</v>
      </c>
      <c r="S147" s="24">
        <v>42342.845555555556</v>
      </c>
      <c r="T147" s="7">
        <v>42372.845555555556</v>
      </c>
      <c r="U147">
        <v>2015</v>
      </c>
    </row>
    <row r="148" spans="1:21" ht="43.5" customHeight="1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6">
        <v>6</v>
      </c>
      <c r="P148">
        <v>42</v>
      </c>
      <c r="Q148" s="9" t="s">
        <v>8308</v>
      </c>
      <c r="R148" t="s">
        <v>8309</v>
      </c>
      <c r="S148" s="24">
        <v>42053.722060185188</v>
      </c>
      <c r="T148" s="7">
        <v>42113.680393518516</v>
      </c>
      <c r="U148">
        <v>2015</v>
      </c>
    </row>
    <row r="149" spans="1:21" ht="43.5" customHeight="1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6">
        <v>14</v>
      </c>
      <c r="P149">
        <v>71.25</v>
      </c>
      <c r="Q149" s="9" t="s">
        <v>8308</v>
      </c>
      <c r="R149" t="s">
        <v>8309</v>
      </c>
      <c r="S149" s="24">
        <v>42414.235879629632</v>
      </c>
      <c r="T149" s="7">
        <v>42474.194212962961</v>
      </c>
      <c r="U149">
        <v>2016</v>
      </c>
    </row>
    <row r="150" spans="1:21" ht="43.5" customHeight="1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6">
        <v>1</v>
      </c>
      <c r="P150">
        <v>22.5</v>
      </c>
      <c r="Q150" s="9" t="s">
        <v>8308</v>
      </c>
      <c r="R150" t="s">
        <v>8309</v>
      </c>
      <c r="S150" s="24">
        <v>41801.711550925924</v>
      </c>
      <c r="T150" s="7">
        <v>41844.124305555553</v>
      </c>
      <c r="U150">
        <v>2014</v>
      </c>
    </row>
    <row r="151" spans="1:21" ht="43.5" customHeight="1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6">
        <v>24</v>
      </c>
      <c r="P151">
        <v>41</v>
      </c>
      <c r="Q151" s="9" t="s">
        <v>8308</v>
      </c>
      <c r="R151" t="s">
        <v>8309</v>
      </c>
      <c r="S151" s="24">
        <v>42770.290590277778</v>
      </c>
      <c r="T151" s="7">
        <v>42800.290590277778</v>
      </c>
      <c r="U151">
        <v>2017</v>
      </c>
    </row>
    <row r="152" spans="1:21" ht="43.5" customHeight="1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6">
        <v>11</v>
      </c>
      <c r="P152">
        <v>47.91</v>
      </c>
      <c r="Q152" s="9" t="s">
        <v>8308</v>
      </c>
      <c r="R152" t="s">
        <v>8309</v>
      </c>
      <c r="S152" s="24">
        <v>42452.815659722226</v>
      </c>
      <c r="T152" s="7">
        <v>42512.815659722226</v>
      </c>
      <c r="U152">
        <v>2016</v>
      </c>
    </row>
    <row r="153" spans="1:21" ht="43.5" customHeight="1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6">
        <v>7</v>
      </c>
      <c r="P153">
        <v>35.17</v>
      </c>
      <c r="Q153" s="9" t="s">
        <v>8308</v>
      </c>
      <c r="R153" t="s">
        <v>8309</v>
      </c>
      <c r="S153" s="24">
        <v>42601.854699074072</v>
      </c>
      <c r="T153" s="7">
        <v>42611.163194444445</v>
      </c>
      <c r="U153">
        <v>2016</v>
      </c>
    </row>
    <row r="154" spans="1:21" ht="43.5" customHeight="1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6">
        <v>0</v>
      </c>
      <c r="P154">
        <v>5.5</v>
      </c>
      <c r="Q154" s="9" t="s">
        <v>8308</v>
      </c>
      <c r="R154" t="s">
        <v>8309</v>
      </c>
      <c r="S154" s="24">
        <v>42447.863553240735</v>
      </c>
      <c r="T154" s="7">
        <v>42477.863553240735</v>
      </c>
      <c r="U154">
        <v>2016</v>
      </c>
    </row>
    <row r="155" spans="1:21" ht="43.5" customHeight="1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6">
        <v>1</v>
      </c>
      <c r="P155">
        <v>22.67</v>
      </c>
      <c r="Q155" s="9" t="s">
        <v>8308</v>
      </c>
      <c r="R155" t="s">
        <v>8309</v>
      </c>
      <c r="S155" s="24">
        <v>41811.536180555559</v>
      </c>
      <c r="T155" s="7">
        <v>41841.536180555559</v>
      </c>
      <c r="U155">
        <v>2014</v>
      </c>
    </row>
    <row r="156" spans="1:21" ht="43.5" customHeight="1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6">
        <v>21</v>
      </c>
      <c r="P156">
        <v>26.38</v>
      </c>
      <c r="Q156" s="9" t="s">
        <v>8308</v>
      </c>
      <c r="R156" t="s">
        <v>8309</v>
      </c>
      <c r="S156" s="24">
        <v>41981.067523148144</v>
      </c>
      <c r="T156" s="7">
        <v>42041.067523148144</v>
      </c>
      <c r="U156">
        <v>2014</v>
      </c>
    </row>
    <row r="157" spans="1:21" ht="43.5" customHeight="1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6">
        <v>78</v>
      </c>
      <c r="P157">
        <v>105.54</v>
      </c>
      <c r="Q157" s="9" t="s">
        <v>8308</v>
      </c>
      <c r="R157" t="s">
        <v>8309</v>
      </c>
      <c r="S157" s="24">
        <v>42469.68414351852</v>
      </c>
      <c r="T157" s="7">
        <v>42499.166666666672</v>
      </c>
      <c r="U157">
        <v>2016</v>
      </c>
    </row>
    <row r="158" spans="1:21" ht="43.5" customHeight="1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6">
        <v>0</v>
      </c>
      <c r="P158" t="s">
        <v>8386</v>
      </c>
      <c r="Q158" s="9" t="s">
        <v>8308</v>
      </c>
      <c r="R158" t="s">
        <v>8309</v>
      </c>
      <c r="S158" s="24">
        <v>42534.866875</v>
      </c>
      <c r="T158" s="7">
        <v>42564.866875</v>
      </c>
      <c r="U158">
        <v>2016</v>
      </c>
    </row>
    <row r="159" spans="1:21" ht="43.5" customHeight="1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6">
        <v>48</v>
      </c>
      <c r="P159">
        <v>62</v>
      </c>
      <c r="Q159" s="9" t="s">
        <v>8308</v>
      </c>
      <c r="R159" t="s">
        <v>8309</v>
      </c>
      <c r="S159" s="24">
        <v>41830.858344907407</v>
      </c>
      <c r="T159" s="7">
        <v>41852.291666666664</v>
      </c>
      <c r="U159">
        <v>2014</v>
      </c>
    </row>
    <row r="160" spans="1:21" ht="43.5" customHeight="1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6">
        <v>1</v>
      </c>
      <c r="P160">
        <v>217.5</v>
      </c>
      <c r="Q160" s="9" t="s">
        <v>8308</v>
      </c>
      <c r="R160" t="s">
        <v>8309</v>
      </c>
      <c r="S160" s="24">
        <v>42543.788564814815</v>
      </c>
      <c r="T160" s="7">
        <v>42573.788564814815</v>
      </c>
      <c r="U160">
        <v>2016</v>
      </c>
    </row>
    <row r="161" spans="1:21" ht="43.5" customHeight="1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6">
        <v>11</v>
      </c>
      <c r="P161">
        <v>26.75</v>
      </c>
      <c r="Q161" s="9" t="s">
        <v>8308</v>
      </c>
      <c r="R161" t="s">
        <v>8309</v>
      </c>
      <c r="S161" s="24">
        <v>41975.642974537041</v>
      </c>
      <c r="T161" s="7">
        <v>42035.642974537041</v>
      </c>
      <c r="U161">
        <v>2014</v>
      </c>
    </row>
    <row r="162" spans="1:21" ht="43.5" customHeight="1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6">
        <v>18</v>
      </c>
      <c r="P162">
        <v>64.290000000000006</v>
      </c>
      <c r="Q162" s="9" t="s">
        <v>8308</v>
      </c>
      <c r="R162" t="s">
        <v>8309</v>
      </c>
      <c r="S162" s="24">
        <v>41795.598923611113</v>
      </c>
      <c r="T162" s="7">
        <v>41825.598923611113</v>
      </c>
      <c r="U162">
        <v>2014</v>
      </c>
    </row>
    <row r="163" spans="1:21" ht="43.5" customHeight="1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6">
        <v>4</v>
      </c>
      <c r="P163">
        <v>175</v>
      </c>
      <c r="Q163" s="9" t="s">
        <v>8308</v>
      </c>
      <c r="R163" t="s">
        <v>8309</v>
      </c>
      <c r="S163" s="24">
        <v>42508.179965277777</v>
      </c>
      <c r="T163" s="7">
        <v>42568.179965277777</v>
      </c>
      <c r="U163">
        <v>2016</v>
      </c>
    </row>
    <row r="164" spans="1:21" ht="43.5" customHeight="1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6">
        <v>35</v>
      </c>
      <c r="P164">
        <v>84.28</v>
      </c>
      <c r="Q164" s="9" t="s">
        <v>8308</v>
      </c>
      <c r="R164" t="s">
        <v>8309</v>
      </c>
      <c r="S164" s="24">
        <v>41747.86986111111</v>
      </c>
      <c r="T164" s="7">
        <v>41779.290972222225</v>
      </c>
      <c r="U164">
        <v>2014</v>
      </c>
    </row>
    <row r="165" spans="1:21" ht="43.5" customHeight="1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6">
        <v>32</v>
      </c>
      <c r="P165">
        <v>33.74</v>
      </c>
      <c r="Q165" s="9" t="s">
        <v>8308</v>
      </c>
      <c r="R165" t="s">
        <v>8309</v>
      </c>
      <c r="S165" s="24">
        <v>42399.707407407404</v>
      </c>
      <c r="T165" s="7">
        <v>42420.878472222219</v>
      </c>
      <c r="U165">
        <v>2016</v>
      </c>
    </row>
    <row r="166" spans="1:21" ht="43.5" customHeight="1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6">
        <v>2</v>
      </c>
      <c r="P166">
        <v>8</v>
      </c>
      <c r="Q166" s="9" t="s">
        <v>8308</v>
      </c>
      <c r="R166" t="s">
        <v>8309</v>
      </c>
      <c r="S166" s="24">
        <v>42230.08116898148</v>
      </c>
      <c r="T166" s="7">
        <v>42245.08116898148</v>
      </c>
      <c r="U166">
        <v>2015</v>
      </c>
    </row>
    <row r="167" spans="1:21" ht="43.5" customHeight="1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6">
        <v>0</v>
      </c>
      <c r="P167" t="s">
        <v>8386</v>
      </c>
      <c r="Q167" s="9" t="s">
        <v>8308</v>
      </c>
      <c r="R167" t="s">
        <v>8309</v>
      </c>
      <c r="S167" s="24">
        <v>42286.749780092592</v>
      </c>
      <c r="T167" s="7">
        <v>42316.791446759264</v>
      </c>
      <c r="U167">
        <v>2015</v>
      </c>
    </row>
    <row r="168" spans="1:21" ht="43.5" customHeight="1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6">
        <v>20</v>
      </c>
      <c r="P168">
        <v>100</v>
      </c>
      <c r="Q168" s="9" t="s">
        <v>8308</v>
      </c>
      <c r="R168" t="s">
        <v>8309</v>
      </c>
      <c r="S168" s="24">
        <v>42125.644467592589</v>
      </c>
      <c r="T168" s="7">
        <v>42155.644467592589</v>
      </c>
      <c r="U168">
        <v>2015</v>
      </c>
    </row>
    <row r="169" spans="1:21" ht="43.5" customHeight="1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6">
        <v>5</v>
      </c>
      <c r="P169">
        <v>60.11</v>
      </c>
      <c r="Q169" s="9" t="s">
        <v>8308</v>
      </c>
      <c r="R169" t="s">
        <v>8309</v>
      </c>
      <c r="S169" s="24">
        <v>42289.94049768518</v>
      </c>
      <c r="T169" s="7">
        <v>42349.982164351852</v>
      </c>
      <c r="U169">
        <v>2015</v>
      </c>
    </row>
    <row r="170" spans="1:21" ht="43.5" customHeight="1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6">
        <v>0</v>
      </c>
      <c r="P170">
        <v>3</v>
      </c>
      <c r="Q170" s="9" t="s">
        <v>8308</v>
      </c>
      <c r="R170" t="s">
        <v>8309</v>
      </c>
      <c r="S170" s="24">
        <v>42107.864722222221</v>
      </c>
      <c r="T170" s="7">
        <v>42137.864722222221</v>
      </c>
      <c r="U170">
        <v>2015</v>
      </c>
    </row>
    <row r="171" spans="1:21" ht="43.5" customHeight="1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6">
        <v>0</v>
      </c>
      <c r="P171">
        <v>5</v>
      </c>
      <c r="Q171" s="9" t="s">
        <v>8308</v>
      </c>
      <c r="R171" t="s">
        <v>8309</v>
      </c>
      <c r="S171" s="24">
        <v>41809.389930555553</v>
      </c>
      <c r="T171" s="7">
        <v>41839.389930555553</v>
      </c>
      <c r="U171">
        <v>2014</v>
      </c>
    </row>
    <row r="172" spans="1:21" ht="43.5" customHeight="1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6">
        <v>17</v>
      </c>
      <c r="P172">
        <v>29.24</v>
      </c>
      <c r="Q172" s="9" t="s">
        <v>8308</v>
      </c>
      <c r="R172" t="s">
        <v>8309</v>
      </c>
      <c r="S172" s="24">
        <v>41950.26694444444</v>
      </c>
      <c r="T172" s="7">
        <v>41963.669444444444</v>
      </c>
      <c r="U172">
        <v>2014</v>
      </c>
    </row>
    <row r="173" spans="1:21" ht="43.5" customHeight="1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6">
        <v>57</v>
      </c>
      <c r="P173">
        <v>59.58</v>
      </c>
      <c r="Q173" s="9" t="s">
        <v>8308</v>
      </c>
      <c r="R173" t="s">
        <v>8309</v>
      </c>
      <c r="S173" s="24">
        <v>42061.963263888887</v>
      </c>
      <c r="T173" s="7">
        <v>42091.921597222223</v>
      </c>
      <c r="U173">
        <v>2015</v>
      </c>
    </row>
    <row r="174" spans="1:21" ht="43.5" customHeight="1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6">
        <v>17</v>
      </c>
      <c r="P174">
        <v>82.57</v>
      </c>
      <c r="Q174" s="9" t="s">
        <v>8308</v>
      </c>
      <c r="R174" t="s">
        <v>8309</v>
      </c>
      <c r="S174" s="24">
        <v>41842.828680555554</v>
      </c>
      <c r="T174" s="7">
        <v>41882.827650462961</v>
      </c>
      <c r="U174">
        <v>2014</v>
      </c>
    </row>
    <row r="175" spans="1:21" ht="43.5" customHeight="1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6">
        <v>0</v>
      </c>
      <c r="P175">
        <v>10</v>
      </c>
      <c r="Q175" s="9" t="s">
        <v>8308</v>
      </c>
      <c r="R175" t="s">
        <v>8309</v>
      </c>
      <c r="S175" s="24">
        <v>42437.64534722222</v>
      </c>
      <c r="T175" s="7">
        <v>42497.603680555556</v>
      </c>
      <c r="U175">
        <v>2016</v>
      </c>
    </row>
    <row r="176" spans="1:21" ht="43.5" customHeight="1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6">
        <v>2</v>
      </c>
      <c r="P176">
        <v>5.75</v>
      </c>
      <c r="Q176" s="9" t="s">
        <v>8308</v>
      </c>
      <c r="R176" t="s">
        <v>8309</v>
      </c>
      <c r="S176" s="24">
        <v>41879.043530092589</v>
      </c>
      <c r="T176" s="7">
        <v>41909.043530092589</v>
      </c>
      <c r="U176">
        <v>2014</v>
      </c>
    </row>
    <row r="177" spans="1:21" ht="43.5" customHeight="1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6">
        <v>10</v>
      </c>
      <c r="P177">
        <v>100.5</v>
      </c>
      <c r="Q177" s="9" t="s">
        <v>8308</v>
      </c>
      <c r="R177" t="s">
        <v>8309</v>
      </c>
      <c r="S177" s="24">
        <v>42020.587349537032</v>
      </c>
      <c r="T177" s="7">
        <v>42050.587349537032</v>
      </c>
      <c r="U177">
        <v>2015</v>
      </c>
    </row>
    <row r="178" spans="1:21" ht="43.5" customHeight="1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6">
        <v>0</v>
      </c>
      <c r="P178">
        <v>1</v>
      </c>
      <c r="Q178" s="9" t="s">
        <v>8308</v>
      </c>
      <c r="R178" t="s">
        <v>8309</v>
      </c>
      <c r="S178" s="24">
        <v>41890.16269675926</v>
      </c>
      <c r="T178" s="7">
        <v>41920.16269675926</v>
      </c>
      <c r="U178">
        <v>2014</v>
      </c>
    </row>
    <row r="179" spans="1:21" ht="43.5" customHeight="1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6">
        <v>1</v>
      </c>
      <c r="P179">
        <v>20</v>
      </c>
      <c r="Q179" s="9" t="s">
        <v>8308</v>
      </c>
      <c r="R179" t="s">
        <v>8309</v>
      </c>
      <c r="S179" s="24">
        <v>41872.807696759257</v>
      </c>
      <c r="T179" s="7">
        <v>41932.807696759257</v>
      </c>
      <c r="U179">
        <v>2014</v>
      </c>
    </row>
    <row r="180" spans="1:21" ht="43.5" customHeight="1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6">
        <v>0</v>
      </c>
      <c r="P180">
        <v>2</v>
      </c>
      <c r="Q180" s="9" t="s">
        <v>8308</v>
      </c>
      <c r="R180" t="s">
        <v>8309</v>
      </c>
      <c r="S180" s="24">
        <v>42391.772997685184</v>
      </c>
      <c r="T180" s="7">
        <v>42416.772997685184</v>
      </c>
      <c r="U180">
        <v>2016</v>
      </c>
    </row>
    <row r="181" spans="1:21" ht="43.5" customHeight="1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6">
        <v>0</v>
      </c>
      <c r="P181">
        <v>5</v>
      </c>
      <c r="Q181" s="9" t="s">
        <v>8308</v>
      </c>
      <c r="R181" t="s">
        <v>8309</v>
      </c>
      <c r="S181" s="24">
        <v>41848.772928240738</v>
      </c>
      <c r="T181" s="7">
        <v>41877.686111111114</v>
      </c>
      <c r="U181">
        <v>2014</v>
      </c>
    </row>
    <row r="182" spans="1:21" ht="43.5" customHeight="1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6">
        <v>24</v>
      </c>
      <c r="P182">
        <v>45.84</v>
      </c>
      <c r="Q182" s="9" t="s">
        <v>8308</v>
      </c>
      <c r="R182" t="s">
        <v>8309</v>
      </c>
      <c r="S182" s="24">
        <v>41921.770439814813</v>
      </c>
      <c r="T182" s="7">
        <v>41938.770439814813</v>
      </c>
      <c r="U182">
        <v>2014</v>
      </c>
    </row>
    <row r="183" spans="1:21" ht="43.5" customHeight="1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6">
        <v>1</v>
      </c>
      <c r="P183">
        <v>13</v>
      </c>
      <c r="Q183" s="9" t="s">
        <v>8308</v>
      </c>
      <c r="R183" t="s">
        <v>8309</v>
      </c>
      <c r="S183" s="24">
        <v>42021.301192129627</v>
      </c>
      <c r="T183" s="7">
        <v>42051.301192129627</v>
      </c>
      <c r="U183">
        <v>2015</v>
      </c>
    </row>
    <row r="184" spans="1:21" ht="43.5" customHeight="1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6">
        <v>0</v>
      </c>
      <c r="P184" t="s">
        <v>8386</v>
      </c>
      <c r="Q184" s="9" t="s">
        <v>8308</v>
      </c>
      <c r="R184" t="s">
        <v>8309</v>
      </c>
      <c r="S184" s="24">
        <v>42419.246168981481</v>
      </c>
      <c r="T184" s="7">
        <v>42434.246168981481</v>
      </c>
      <c r="U184">
        <v>2016</v>
      </c>
    </row>
    <row r="185" spans="1:21" ht="43.5" customHeight="1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6">
        <v>0</v>
      </c>
      <c r="P185">
        <v>1</v>
      </c>
      <c r="Q185" s="9" t="s">
        <v>8308</v>
      </c>
      <c r="R185" t="s">
        <v>8309</v>
      </c>
      <c r="S185" s="24">
        <v>42174.780821759254</v>
      </c>
      <c r="T185" s="7">
        <v>42204.780821759254</v>
      </c>
      <c r="U185">
        <v>2015</v>
      </c>
    </row>
    <row r="186" spans="1:21" ht="43.5" customHeight="1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6">
        <v>1</v>
      </c>
      <c r="P186">
        <v>52.5</v>
      </c>
      <c r="Q186" s="9" t="s">
        <v>8308</v>
      </c>
      <c r="R186" t="s">
        <v>8309</v>
      </c>
      <c r="S186" s="24">
        <v>41856.672152777777</v>
      </c>
      <c r="T186" s="7">
        <v>41886.672152777777</v>
      </c>
      <c r="U186">
        <v>2014</v>
      </c>
    </row>
    <row r="187" spans="1:21" ht="43.5" customHeight="1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6">
        <v>1</v>
      </c>
      <c r="P187">
        <v>7.25</v>
      </c>
      <c r="Q187" s="9" t="s">
        <v>8308</v>
      </c>
      <c r="R187" t="s">
        <v>8309</v>
      </c>
      <c r="S187" s="24">
        <v>42417.675879629634</v>
      </c>
      <c r="T187" s="7">
        <v>42475.686111111107</v>
      </c>
      <c r="U187">
        <v>2016</v>
      </c>
    </row>
    <row r="188" spans="1:21" ht="43.5" customHeight="1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6">
        <v>17</v>
      </c>
      <c r="P188">
        <v>33.33</v>
      </c>
      <c r="Q188" s="9" t="s">
        <v>8308</v>
      </c>
      <c r="R188" t="s">
        <v>8309</v>
      </c>
      <c r="S188" s="24">
        <v>42057.190960648149</v>
      </c>
      <c r="T188" s="7">
        <v>42087.149293981478</v>
      </c>
      <c r="U188">
        <v>2015</v>
      </c>
    </row>
    <row r="189" spans="1:21" ht="43.5" customHeight="1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6">
        <v>1</v>
      </c>
      <c r="P189">
        <v>62.5</v>
      </c>
      <c r="Q189" s="9" t="s">
        <v>8308</v>
      </c>
      <c r="R189" t="s">
        <v>8309</v>
      </c>
      <c r="S189" s="24">
        <v>41878.911550925928</v>
      </c>
      <c r="T189" s="7">
        <v>41938.911550925928</v>
      </c>
      <c r="U189">
        <v>2014</v>
      </c>
    </row>
    <row r="190" spans="1:21" ht="43.5" customHeight="1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6">
        <v>70</v>
      </c>
      <c r="P190">
        <v>63.56</v>
      </c>
      <c r="Q190" s="9" t="s">
        <v>8308</v>
      </c>
      <c r="R190" t="s">
        <v>8309</v>
      </c>
      <c r="S190" s="24">
        <v>41990.584108796291</v>
      </c>
      <c r="T190" s="7">
        <v>42036.120833333334</v>
      </c>
      <c r="U190">
        <v>2014</v>
      </c>
    </row>
    <row r="191" spans="1:21" ht="43.5" customHeight="1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6">
        <v>0</v>
      </c>
      <c r="P191" t="s">
        <v>8386</v>
      </c>
      <c r="Q191" s="9" t="s">
        <v>8308</v>
      </c>
      <c r="R191" t="s">
        <v>8309</v>
      </c>
      <c r="S191" s="24">
        <v>42408.999571759254</v>
      </c>
      <c r="T191" s="7">
        <v>42453.957905092597</v>
      </c>
      <c r="U191">
        <v>2016</v>
      </c>
    </row>
    <row r="192" spans="1:21" ht="43.5" customHeight="1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6">
        <v>1</v>
      </c>
      <c r="P192">
        <v>10</v>
      </c>
      <c r="Q192" s="9" t="s">
        <v>8308</v>
      </c>
      <c r="R192" t="s">
        <v>8309</v>
      </c>
      <c r="S192" s="24">
        <v>42217.670104166667</v>
      </c>
      <c r="T192" s="7">
        <v>42247.670104166667</v>
      </c>
      <c r="U192">
        <v>2015</v>
      </c>
    </row>
    <row r="193" spans="1:21" ht="43.5" customHeight="1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6">
        <v>0</v>
      </c>
      <c r="P193" t="s">
        <v>8386</v>
      </c>
      <c r="Q193" s="9" t="s">
        <v>8308</v>
      </c>
      <c r="R193" t="s">
        <v>8309</v>
      </c>
      <c r="S193" s="24">
        <v>42282.655543981484</v>
      </c>
      <c r="T193" s="7">
        <v>42342.697210648148</v>
      </c>
      <c r="U193">
        <v>2015</v>
      </c>
    </row>
    <row r="194" spans="1:21" ht="43.5" customHeight="1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6">
        <v>7</v>
      </c>
      <c r="P194">
        <v>30.71</v>
      </c>
      <c r="Q194" s="9" t="s">
        <v>8308</v>
      </c>
      <c r="R194" t="s">
        <v>8309</v>
      </c>
      <c r="S194" s="24">
        <v>42768.97084490741</v>
      </c>
      <c r="T194" s="7">
        <v>42789.041666666672</v>
      </c>
      <c r="U194">
        <v>2017</v>
      </c>
    </row>
    <row r="195" spans="1:21" ht="43.5" customHeight="1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6">
        <v>28</v>
      </c>
      <c r="P195">
        <v>51</v>
      </c>
      <c r="Q195" s="9" t="s">
        <v>8308</v>
      </c>
      <c r="R195" t="s">
        <v>8309</v>
      </c>
      <c r="S195" s="24">
        <v>41765.938657407409</v>
      </c>
      <c r="T195" s="7">
        <v>41795.938657407409</v>
      </c>
      <c r="U195">
        <v>2014</v>
      </c>
    </row>
    <row r="196" spans="1:21" ht="43.5" customHeight="1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6">
        <v>0</v>
      </c>
      <c r="P196" t="s">
        <v>8386</v>
      </c>
      <c r="Q196" s="9" t="s">
        <v>8308</v>
      </c>
      <c r="R196" t="s">
        <v>8309</v>
      </c>
      <c r="S196" s="24">
        <v>42322.025115740747</v>
      </c>
      <c r="T196" s="7">
        <v>42352.025115740747</v>
      </c>
      <c r="U196">
        <v>2015</v>
      </c>
    </row>
    <row r="197" spans="1:21" ht="43.5" customHeight="1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6">
        <v>16</v>
      </c>
      <c r="P197">
        <v>66.67</v>
      </c>
      <c r="Q197" s="9" t="s">
        <v>8308</v>
      </c>
      <c r="R197" t="s">
        <v>8309</v>
      </c>
      <c r="S197" s="24">
        <v>42374.655081018514</v>
      </c>
      <c r="T197" s="7">
        <v>42403.784027777772</v>
      </c>
      <c r="U197">
        <v>2016</v>
      </c>
    </row>
    <row r="198" spans="1:21" ht="43.5" customHeight="1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6">
        <v>0</v>
      </c>
      <c r="P198" t="s">
        <v>8386</v>
      </c>
      <c r="Q198" s="9" t="s">
        <v>8308</v>
      </c>
      <c r="R198" t="s">
        <v>8309</v>
      </c>
      <c r="S198" s="24">
        <v>41941.585231481484</v>
      </c>
      <c r="T198" s="7">
        <v>41991.626898148148</v>
      </c>
      <c r="U198">
        <v>2014</v>
      </c>
    </row>
    <row r="199" spans="1:21" ht="43.5" customHeight="1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6">
        <v>7</v>
      </c>
      <c r="P199">
        <v>59</v>
      </c>
      <c r="Q199" s="9" t="s">
        <v>8308</v>
      </c>
      <c r="R199" t="s">
        <v>8309</v>
      </c>
      <c r="S199" s="24">
        <v>42293.809212962966</v>
      </c>
      <c r="T199" s="7">
        <v>42353.85087962963</v>
      </c>
      <c r="U199">
        <v>2015</v>
      </c>
    </row>
    <row r="200" spans="1:21" ht="43.5" customHeight="1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6">
        <v>1</v>
      </c>
      <c r="P200">
        <v>100</v>
      </c>
      <c r="Q200" s="9" t="s">
        <v>8308</v>
      </c>
      <c r="R200" t="s">
        <v>8309</v>
      </c>
      <c r="S200" s="24">
        <v>42067.947337962964</v>
      </c>
      <c r="T200" s="7">
        <v>42097.905671296292</v>
      </c>
      <c r="U200">
        <v>2015</v>
      </c>
    </row>
    <row r="201" spans="1:21" ht="43.5" customHeight="1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6">
        <v>37</v>
      </c>
      <c r="P201">
        <v>147.4</v>
      </c>
      <c r="Q201" s="9" t="s">
        <v>8308</v>
      </c>
      <c r="R201" t="s">
        <v>8309</v>
      </c>
      <c r="S201" s="24">
        <v>41903.882951388885</v>
      </c>
      <c r="T201" s="7">
        <v>41933.882951388885</v>
      </c>
      <c r="U201">
        <v>2014</v>
      </c>
    </row>
    <row r="202" spans="1:21" ht="43.5" customHeight="1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6">
        <v>47</v>
      </c>
      <c r="P202">
        <v>166.06</v>
      </c>
      <c r="Q202" s="9" t="s">
        <v>8308</v>
      </c>
      <c r="R202" t="s">
        <v>8309</v>
      </c>
      <c r="S202" s="24">
        <v>41804.937083333331</v>
      </c>
      <c r="T202" s="7">
        <v>41821.9375</v>
      </c>
      <c r="U202">
        <v>2014</v>
      </c>
    </row>
    <row r="203" spans="1:21" ht="43.5" customHeight="1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6">
        <v>11</v>
      </c>
      <c r="P203">
        <v>40</v>
      </c>
      <c r="Q203" s="9" t="s">
        <v>8308</v>
      </c>
      <c r="R203" t="s">
        <v>8309</v>
      </c>
      <c r="S203" s="24">
        <v>42497.070775462969</v>
      </c>
      <c r="T203" s="7">
        <v>42514.600694444445</v>
      </c>
      <c r="U203">
        <v>2016</v>
      </c>
    </row>
    <row r="204" spans="1:21" ht="43.5" customHeight="1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6">
        <v>12</v>
      </c>
      <c r="P204">
        <v>75.25</v>
      </c>
      <c r="Q204" s="9" t="s">
        <v>8308</v>
      </c>
      <c r="R204" t="s">
        <v>8309</v>
      </c>
      <c r="S204" s="24">
        <v>41869.798726851855</v>
      </c>
      <c r="T204" s="7">
        <v>41929.798726851855</v>
      </c>
      <c r="U204">
        <v>2014</v>
      </c>
    </row>
    <row r="205" spans="1:21" ht="43.5" customHeight="1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6">
        <v>60</v>
      </c>
      <c r="P205">
        <v>60</v>
      </c>
      <c r="Q205" s="9" t="s">
        <v>8308</v>
      </c>
      <c r="R205" t="s">
        <v>8309</v>
      </c>
      <c r="S205" s="24">
        <v>42305.670914351853</v>
      </c>
      <c r="T205" s="7">
        <v>42339.249305555553</v>
      </c>
      <c r="U205">
        <v>2015</v>
      </c>
    </row>
    <row r="206" spans="1:21" ht="43.5" customHeight="1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6">
        <v>31</v>
      </c>
      <c r="P206">
        <v>1250</v>
      </c>
      <c r="Q206" s="9" t="s">
        <v>8308</v>
      </c>
      <c r="R206" t="s">
        <v>8309</v>
      </c>
      <c r="S206" s="24">
        <v>42144.231527777782</v>
      </c>
      <c r="T206" s="7">
        <v>42203.125</v>
      </c>
      <c r="U206">
        <v>2015</v>
      </c>
    </row>
    <row r="207" spans="1:21" ht="43.5" customHeight="1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6">
        <v>0</v>
      </c>
      <c r="P207">
        <v>7</v>
      </c>
      <c r="Q207" s="9" t="s">
        <v>8308</v>
      </c>
      <c r="R207" t="s">
        <v>8309</v>
      </c>
      <c r="S207" s="24">
        <v>41995.084074074075</v>
      </c>
      <c r="T207" s="7">
        <v>42024.802777777775</v>
      </c>
      <c r="U207">
        <v>2014</v>
      </c>
    </row>
    <row r="208" spans="1:21" ht="43.5" customHeight="1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6">
        <v>38</v>
      </c>
      <c r="P208">
        <v>56.25</v>
      </c>
      <c r="Q208" s="9" t="s">
        <v>8308</v>
      </c>
      <c r="R208" t="s">
        <v>8309</v>
      </c>
      <c r="S208" s="24">
        <v>42074.219699074078</v>
      </c>
      <c r="T208" s="7">
        <v>42104.208333333328</v>
      </c>
      <c r="U208">
        <v>2015</v>
      </c>
    </row>
    <row r="209" spans="1:21" ht="43.5" customHeight="1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6">
        <v>8</v>
      </c>
      <c r="P209">
        <v>38.33</v>
      </c>
      <c r="Q209" s="9" t="s">
        <v>8308</v>
      </c>
      <c r="R209" t="s">
        <v>8309</v>
      </c>
      <c r="S209" s="24">
        <v>41904.650578703702</v>
      </c>
      <c r="T209" s="7">
        <v>41934.650578703702</v>
      </c>
      <c r="U209">
        <v>2014</v>
      </c>
    </row>
    <row r="210" spans="1:21" ht="43.5" customHeight="1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6">
        <v>2</v>
      </c>
      <c r="P210">
        <v>27.5</v>
      </c>
      <c r="Q210" s="9" t="s">
        <v>8308</v>
      </c>
      <c r="R210" t="s">
        <v>8309</v>
      </c>
      <c r="S210" s="24">
        <v>41991.022488425922</v>
      </c>
      <c r="T210" s="7">
        <v>42015.041666666672</v>
      </c>
      <c r="U210">
        <v>2014</v>
      </c>
    </row>
    <row r="211" spans="1:21" ht="43.5" customHeight="1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6">
        <v>0</v>
      </c>
      <c r="P211">
        <v>16</v>
      </c>
      <c r="Q211" s="9" t="s">
        <v>8308</v>
      </c>
      <c r="R211" t="s">
        <v>8309</v>
      </c>
      <c r="S211" s="24">
        <v>42169.958506944444</v>
      </c>
      <c r="T211" s="7">
        <v>42199.958506944444</v>
      </c>
      <c r="U211">
        <v>2015</v>
      </c>
    </row>
    <row r="212" spans="1:21" ht="43.5" customHeight="1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6">
        <v>0</v>
      </c>
      <c r="P212">
        <v>1</v>
      </c>
      <c r="Q212" s="9" t="s">
        <v>8308</v>
      </c>
      <c r="R212" t="s">
        <v>8309</v>
      </c>
      <c r="S212" s="24">
        <v>41905.636469907404</v>
      </c>
      <c r="T212" s="7">
        <v>41935.636469907404</v>
      </c>
      <c r="U212">
        <v>2014</v>
      </c>
    </row>
    <row r="213" spans="1:21" ht="43.5" customHeight="1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6">
        <v>0</v>
      </c>
      <c r="P213" t="s">
        <v>8386</v>
      </c>
      <c r="Q213" s="9" t="s">
        <v>8308</v>
      </c>
      <c r="R213" t="s">
        <v>8309</v>
      </c>
      <c r="S213" s="24">
        <v>41761.810150462967</v>
      </c>
      <c r="T213" s="7">
        <v>41768.286805555559</v>
      </c>
      <c r="U213">
        <v>2014</v>
      </c>
    </row>
    <row r="214" spans="1:21" ht="43.5" customHeight="1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6">
        <v>38</v>
      </c>
      <c r="P214">
        <v>86.62</v>
      </c>
      <c r="Q214" s="9" t="s">
        <v>8308</v>
      </c>
      <c r="R214" t="s">
        <v>8309</v>
      </c>
      <c r="S214" s="24">
        <v>41865.878657407404</v>
      </c>
      <c r="T214" s="7">
        <v>41925.878657407404</v>
      </c>
      <c r="U214">
        <v>2014</v>
      </c>
    </row>
    <row r="215" spans="1:21" ht="43.5" customHeight="1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6">
        <v>0</v>
      </c>
      <c r="P215" t="s">
        <v>8386</v>
      </c>
      <c r="Q215" s="9" t="s">
        <v>8308</v>
      </c>
      <c r="R215" t="s">
        <v>8309</v>
      </c>
      <c r="S215" s="24">
        <v>42613.841261574074</v>
      </c>
      <c r="T215" s="7">
        <v>42644.166666666672</v>
      </c>
      <c r="U215">
        <v>2016</v>
      </c>
    </row>
    <row r="216" spans="1:21" ht="43.5" customHeight="1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6">
        <v>53</v>
      </c>
      <c r="P216">
        <v>88.33</v>
      </c>
      <c r="Q216" s="9" t="s">
        <v>8308</v>
      </c>
      <c r="R216" t="s">
        <v>8309</v>
      </c>
      <c r="S216" s="24">
        <v>42534.933321759265</v>
      </c>
      <c r="T216" s="7">
        <v>42554.832638888889</v>
      </c>
      <c r="U216">
        <v>2016</v>
      </c>
    </row>
    <row r="217" spans="1:21" ht="43.5" customHeight="1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6">
        <v>3</v>
      </c>
      <c r="P217">
        <v>23.75</v>
      </c>
      <c r="Q217" s="9" t="s">
        <v>8308</v>
      </c>
      <c r="R217" t="s">
        <v>8309</v>
      </c>
      <c r="S217" s="24">
        <v>42446.060694444444</v>
      </c>
      <c r="T217" s="7">
        <v>42461.165972222225</v>
      </c>
      <c r="U217">
        <v>2016</v>
      </c>
    </row>
    <row r="218" spans="1:21" ht="43.5" customHeight="1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6">
        <v>0</v>
      </c>
      <c r="P218" t="s">
        <v>8386</v>
      </c>
      <c r="Q218" s="9" t="s">
        <v>8308</v>
      </c>
      <c r="R218" t="s">
        <v>8309</v>
      </c>
      <c r="S218" s="24">
        <v>42421.141469907408</v>
      </c>
      <c r="T218" s="7">
        <v>42481.099803240737</v>
      </c>
      <c r="U218">
        <v>2016</v>
      </c>
    </row>
    <row r="219" spans="1:21" ht="43.5" customHeight="1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6">
        <v>2</v>
      </c>
      <c r="P219">
        <v>163.33000000000001</v>
      </c>
      <c r="Q219" s="9" t="s">
        <v>8308</v>
      </c>
      <c r="R219" t="s">
        <v>8309</v>
      </c>
      <c r="S219" s="24">
        <v>42523.739212962959</v>
      </c>
      <c r="T219" s="7">
        <v>42553.739212962959</v>
      </c>
      <c r="U219">
        <v>2016</v>
      </c>
    </row>
    <row r="220" spans="1:21" ht="43.5" customHeight="1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6">
        <v>1</v>
      </c>
      <c r="P220">
        <v>6.75</v>
      </c>
      <c r="Q220" s="9" t="s">
        <v>8308</v>
      </c>
      <c r="R220" t="s">
        <v>8309</v>
      </c>
      <c r="S220" s="24">
        <v>41833.951516203706</v>
      </c>
      <c r="T220" s="7">
        <v>41863.951516203706</v>
      </c>
      <c r="U220">
        <v>2014</v>
      </c>
    </row>
    <row r="221" spans="1:21" ht="43.5" customHeight="1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6">
        <v>0</v>
      </c>
      <c r="P221">
        <v>25</v>
      </c>
      <c r="Q221" s="9" t="s">
        <v>8308</v>
      </c>
      <c r="R221" t="s">
        <v>8309</v>
      </c>
      <c r="S221" s="24">
        <v>42479.039212962962</v>
      </c>
      <c r="T221" s="7">
        <v>42509.039212962962</v>
      </c>
      <c r="U221">
        <v>2016</v>
      </c>
    </row>
    <row r="222" spans="1:21" ht="43.5" customHeight="1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6">
        <v>61</v>
      </c>
      <c r="P222">
        <v>179.12</v>
      </c>
      <c r="Q222" s="9" t="s">
        <v>8308</v>
      </c>
      <c r="R222" t="s">
        <v>8309</v>
      </c>
      <c r="S222" s="24">
        <v>42235.117476851854</v>
      </c>
      <c r="T222" s="7">
        <v>42275.117476851854</v>
      </c>
      <c r="U222">
        <v>2015</v>
      </c>
    </row>
    <row r="223" spans="1:21" ht="43.5" customHeight="1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6">
        <v>1</v>
      </c>
      <c r="P223">
        <v>34.950000000000003</v>
      </c>
      <c r="Q223" s="9" t="s">
        <v>8308</v>
      </c>
      <c r="R223" t="s">
        <v>8309</v>
      </c>
      <c r="S223" s="24">
        <v>42718.963599537034</v>
      </c>
      <c r="T223" s="7">
        <v>42748.961805555555</v>
      </c>
      <c r="U223">
        <v>2016</v>
      </c>
    </row>
    <row r="224" spans="1:21" ht="43.5" customHeight="1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6">
        <v>17</v>
      </c>
      <c r="P224">
        <v>27.5</v>
      </c>
      <c r="Q224" s="9" t="s">
        <v>8308</v>
      </c>
      <c r="R224" t="s">
        <v>8309</v>
      </c>
      <c r="S224" s="24">
        <v>42031.666898148149</v>
      </c>
      <c r="T224" s="7">
        <v>42064.125</v>
      </c>
      <c r="U224">
        <v>2015</v>
      </c>
    </row>
    <row r="225" spans="1:21" ht="43.5" customHeight="1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6">
        <v>1</v>
      </c>
      <c r="P225">
        <v>18.5</v>
      </c>
      <c r="Q225" s="9" t="s">
        <v>8308</v>
      </c>
      <c r="R225" t="s">
        <v>8309</v>
      </c>
      <c r="S225" s="24">
        <v>42078.34520833334</v>
      </c>
      <c r="T225" s="7">
        <v>42133.166666666672</v>
      </c>
      <c r="U225">
        <v>2015</v>
      </c>
    </row>
    <row r="226" spans="1:21" ht="43.5" customHeight="1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6">
        <v>0</v>
      </c>
      <c r="P226" t="s">
        <v>8386</v>
      </c>
      <c r="Q226" s="9" t="s">
        <v>8308</v>
      </c>
      <c r="R226" t="s">
        <v>8309</v>
      </c>
      <c r="S226" s="24">
        <v>41905.795706018522</v>
      </c>
      <c r="T226" s="7">
        <v>41933.82708333333</v>
      </c>
      <c r="U226">
        <v>2014</v>
      </c>
    </row>
    <row r="227" spans="1:21" ht="43.5" customHeight="1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6">
        <v>9</v>
      </c>
      <c r="P227">
        <v>222.5</v>
      </c>
      <c r="Q227" s="9" t="s">
        <v>8308</v>
      </c>
      <c r="R227" t="s">
        <v>8309</v>
      </c>
      <c r="S227" s="24">
        <v>42695.7105787037</v>
      </c>
      <c r="T227" s="7">
        <v>42725.7105787037</v>
      </c>
      <c r="U227">
        <v>2016</v>
      </c>
    </row>
    <row r="228" spans="1:21" ht="43.5" customHeight="1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6">
        <v>0</v>
      </c>
      <c r="P228">
        <v>5</v>
      </c>
      <c r="Q228" s="9" t="s">
        <v>8308</v>
      </c>
      <c r="R228" t="s">
        <v>8309</v>
      </c>
      <c r="S228" s="24">
        <v>42510.938900462963</v>
      </c>
      <c r="T228" s="7">
        <v>42540.938900462963</v>
      </c>
      <c r="U228">
        <v>2016</v>
      </c>
    </row>
    <row r="229" spans="1:21" ht="43.5" customHeight="1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6">
        <v>0</v>
      </c>
      <c r="P229" t="s">
        <v>8386</v>
      </c>
      <c r="Q229" s="9" t="s">
        <v>8308</v>
      </c>
      <c r="R229" t="s">
        <v>8309</v>
      </c>
      <c r="S229" s="24">
        <v>42511.698101851856</v>
      </c>
      <c r="T229" s="7">
        <v>42535.787500000006</v>
      </c>
      <c r="U229">
        <v>2016</v>
      </c>
    </row>
    <row r="230" spans="1:21" ht="43.5" customHeight="1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6">
        <v>16</v>
      </c>
      <c r="P230">
        <v>29.17</v>
      </c>
      <c r="Q230" s="9" t="s">
        <v>8308</v>
      </c>
      <c r="R230" t="s">
        <v>8309</v>
      </c>
      <c r="S230" s="24">
        <v>42041.581307870365</v>
      </c>
      <c r="T230" s="7">
        <v>42071.539641203708</v>
      </c>
      <c r="U230">
        <v>2015</v>
      </c>
    </row>
    <row r="231" spans="1:21" ht="43.5" customHeight="1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6">
        <v>2</v>
      </c>
      <c r="P231">
        <v>1.5</v>
      </c>
      <c r="Q231" s="9" t="s">
        <v>8308</v>
      </c>
      <c r="R231" t="s">
        <v>8309</v>
      </c>
      <c r="S231" s="24">
        <v>42307.189270833333</v>
      </c>
      <c r="T231" s="7">
        <v>42322.958333333328</v>
      </c>
      <c r="U231">
        <v>2015</v>
      </c>
    </row>
    <row r="232" spans="1:21" ht="43.5" customHeight="1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6">
        <v>22</v>
      </c>
      <c r="P232">
        <v>126.5</v>
      </c>
      <c r="Q232" s="9" t="s">
        <v>8308</v>
      </c>
      <c r="R232" t="s">
        <v>8309</v>
      </c>
      <c r="S232" s="24">
        <v>42353.761759259258</v>
      </c>
      <c r="T232" s="7">
        <v>42383.761759259258</v>
      </c>
      <c r="U232">
        <v>2015</v>
      </c>
    </row>
    <row r="233" spans="1:21" ht="43.5" customHeight="1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6">
        <v>0</v>
      </c>
      <c r="P233">
        <v>10</v>
      </c>
      <c r="Q233" s="9" t="s">
        <v>8308</v>
      </c>
      <c r="R233" t="s">
        <v>8309</v>
      </c>
      <c r="S233" s="24">
        <v>42058.603877314818</v>
      </c>
      <c r="T233" s="7">
        <v>42087.165972222225</v>
      </c>
      <c r="U233">
        <v>2015</v>
      </c>
    </row>
    <row r="234" spans="1:21" ht="43.5" customHeight="1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6">
        <v>5</v>
      </c>
      <c r="P234">
        <v>9.4</v>
      </c>
      <c r="Q234" s="9" t="s">
        <v>8308</v>
      </c>
      <c r="R234" t="s">
        <v>8309</v>
      </c>
      <c r="S234" s="24">
        <v>42304.940960648149</v>
      </c>
      <c r="T234" s="7">
        <v>42329.166666666672</v>
      </c>
      <c r="U234">
        <v>2015</v>
      </c>
    </row>
    <row r="235" spans="1:21" ht="43.5" customHeight="1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6">
        <v>0</v>
      </c>
      <c r="P235" t="s">
        <v>8386</v>
      </c>
      <c r="Q235" s="9" t="s">
        <v>8308</v>
      </c>
      <c r="R235" t="s">
        <v>8309</v>
      </c>
      <c r="S235" s="24">
        <v>42538.742893518516</v>
      </c>
      <c r="T235" s="7">
        <v>42568.742893518516</v>
      </c>
      <c r="U235">
        <v>2016</v>
      </c>
    </row>
    <row r="236" spans="1:21" ht="43.5" customHeight="1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6">
        <v>5</v>
      </c>
      <c r="P236">
        <v>30</v>
      </c>
      <c r="Q236" s="9" t="s">
        <v>8308</v>
      </c>
      <c r="R236" t="s">
        <v>8309</v>
      </c>
      <c r="S236" s="24">
        <v>42122.732499999998</v>
      </c>
      <c r="T236" s="7">
        <v>42155.732638888891</v>
      </c>
      <c r="U236">
        <v>2015</v>
      </c>
    </row>
    <row r="237" spans="1:21" ht="43.5" customHeight="1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6">
        <v>3</v>
      </c>
      <c r="P237">
        <v>10.67</v>
      </c>
      <c r="Q237" s="9" t="s">
        <v>8308</v>
      </c>
      <c r="R237" t="s">
        <v>8309</v>
      </c>
      <c r="S237" s="24">
        <v>42209.67288194444</v>
      </c>
      <c r="T237" s="7">
        <v>42223.625</v>
      </c>
      <c r="U237">
        <v>2015</v>
      </c>
    </row>
    <row r="238" spans="1:21" ht="43.5" customHeight="1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6">
        <v>13</v>
      </c>
      <c r="P238">
        <v>25.5</v>
      </c>
      <c r="Q238" s="9" t="s">
        <v>8308</v>
      </c>
      <c r="R238" t="s">
        <v>8309</v>
      </c>
      <c r="S238" s="24">
        <v>41990.506377314814</v>
      </c>
      <c r="T238" s="7">
        <v>42020.506377314814</v>
      </c>
      <c r="U238">
        <v>2014</v>
      </c>
    </row>
    <row r="239" spans="1:21" ht="43.5" customHeight="1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6">
        <v>0</v>
      </c>
      <c r="P239">
        <v>20</v>
      </c>
      <c r="Q239" s="9" t="s">
        <v>8308</v>
      </c>
      <c r="R239" t="s">
        <v>8309</v>
      </c>
      <c r="S239" s="24">
        <v>42039.194988425923</v>
      </c>
      <c r="T239" s="7">
        <v>42099.153321759266</v>
      </c>
      <c r="U239">
        <v>2015</v>
      </c>
    </row>
    <row r="240" spans="1:21" ht="43.5" customHeight="1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6">
        <v>37</v>
      </c>
      <c r="P240">
        <v>91.25</v>
      </c>
      <c r="Q240" s="9" t="s">
        <v>8308</v>
      </c>
      <c r="R240" t="s">
        <v>8309</v>
      </c>
      <c r="S240" s="24">
        <v>41890.086805555555</v>
      </c>
      <c r="T240" s="7">
        <v>41934.207638888889</v>
      </c>
      <c r="U240">
        <v>2014</v>
      </c>
    </row>
    <row r="241" spans="1:21" ht="43.5" customHeight="1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6">
        <v>0</v>
      </c>
      <c r="P241" t="s">
        <v>8386</v>
      </c>
      <c r="Q241" s="9" t="s">
        <v>8308</v>
      </c>
      <c r="R241" t="s">
        <v>8309</v>
      </c>
      <c r="S241" s="24">
        <v>42495.722187499996</v>
      </c>
      <c r="T241" s="7">
        <v>42525.722187499996</v>
      </c>
      <c r="U241">
        <v>2016</v>
      </c>
    </row>
    <row r="242" spans="1:21" ht="43.5" customHeight="1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6">
        <v>1</v>
      </c>
      <c r="P242">
        <v>50</v>
      </c>
      <c r="Q242" s="9" t="s">
        <v>8308</v>
      </c>
      <c r="R242" t="s">
        <v>8309</v>
      </c>
      <c r="S242" s="24">
        <v>42570.850381944445</v>
      </c>
      <c r="T242" s="7">
        <v>42615.850381944445</v>
      </c>
      <c r="U242">
        <v>2016</v>
      </c>
    </row>
    <row r="243" spans="1:21" ht="43.5" customHeight="1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6">
        <v>0</v>
      </c>
      <c r="P243" t="s">
        <v>8386</v>
      </c>
      <c r="Q243" s="9" t="s">
        <v>8308</v>
      </c>
      <c r="R243" t="s">
        <v>8309</v>
      </c>
      <c r="S243" s="25">
        <v>42177.007071759261</v>
      </c>
      <c r="T243" s="7">
        <v>42208.125</v>
      </c>
      <c r="U243">
        <v>2015</v>
      </c>
    </row>
    <row r="244" spans="1:21" ht="43.5" customHeight="1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6">
        <v>0</v>
      </c>
      <c r="P244" t="s">
        <v>8386</v>
      </c>
      <c r="Q244" s="9" t="s">
        <v>8308</v>
      </c>
      <c r="R244" t="s">
        <v>8309</v>
      </c>
      <c r="S244" s="25">
        <v>42766.600497685184</v>
      </c>
      <c r="T244" s="7">
        <v>42796.600497685184</v>
      </c>
      <c r="U244">
        <v>2017</v>
      </c>
    </row>
    <row r="245" spans="1:21" ht="43.5" customHeight="1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6">
        <v>27</v>
      </c>
      <c r="P245">
        <v>22.83</v>
      </c>
      <c r="Q245" s="9" t="s">
        <v>8308</v>
      </c>
      <c r="R245" t="s">
        <v>8309</v>
      </c>
      <c r="S245" s="25">
        <v>42405.702349537038</v>
      </c>
      <c r="T245" s="7">
        <v>42415.702349537038</v>
      </c>
      <c r="U245">
        <v>2016</v>
      </c>
    </row>
    <row r="246" spans="1:21" ht="43.5" customHeight="1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6">
        <v>10</v>
      </c>
      <c r="P246">
        <v>16.670000000000002</v>
      </c>
      <c r="Q246" s="9" t="s">
        <v>8308</v>
      </c>
      <c r="R246" t="s">
        <v>8309</v>
      </c>
      <c r="S246" s="25">
        <v>41828.515127314815</v>
      </c>
      <c r="T246" s="7">
        <v>41858.515127314815</v>
      </c>
      <c r="U246">
        <v>2014</v>
      </c>
    </row>
    <row r="247" spans="1:21" ht="43.5" customHeight="1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6">
        <v>71</v>
      </c>
      <c r="P247">
        <v>106.97</v>
      </c>
      <c r="Q247" s="9" t="s">
        <v>8308</v>
      </c>
      <c r="R247" t="s">
        <v>8309</v>
      </c>
      <c r="S247" s="25">
        <v>41794.072337962964</v>
      </c>
      <c r="T247" s="7">
        <v>41804.072337962964</v>
      </c>
      <c r="U247">
        <v>2014</v>
      </c>
    </row>
    <row r="248" spans="1:21" ht="43.5" customHeight="1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6">
        <v>2</v>
      </c>
      <c r="P248">
        <v>10.25</v>
      </c>
      <c r="Q248" s="9" t="s">
        <v>8308</v>
      </c>
      <c r="R248" t="s">
        <v>8309</v>
      </c>
      <c r="S248" s="25">
        <v>42516.047071759262</v>
      </c>
      <c r="T248" s="7">
        <v>42556.047071759262</v>
      </c>
      <c r="U248">
        <v>2016</v>
      </c>
    </row>
    <row r="249" spans="1:21" ht="43.5" customHeight="1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6">
        <v>2</v>
      </c>
      <c r="P249">
        <v>59</v>
      </c>
      <c r="Q249" s="9" t="s">
        <v>8308</v>
      </c>
      <c r="R249" t="s">
        <v>8309</v>
      </c>
      <c r="S249" s="25">
        <v>42468.94458333333</v>
      </c>
      <c r="T249" s="7">
        <v>42475.875</v>
      </c>
      <c r="U249">
        <v>2016</v>
      </c>
    </row>
    <row r="250" spans="1:21" ht="43.5" customHeight="1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6">
        <v>3</v>
      </c>
      <c r="P250">
        <v>15.67</v>
      </c>
      <c r="Q250" s="9" t="s">
        <v>8308</v>
      </c>
      <c r="R250" t="s">
        <v>8309</v>
      </c>
      <c r="S250" s="25">
        <v>42572.778495370367</v>
      </c>
      <c r="T250" s="7">
        <v>42604.125</v>
      </c>
      <c r="U250">
        <v>2016</v>
      </c>
    </row>
    <row r="251" spans="1:21" ht="43.5" customHeight="1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6">
        <v>0</v>
      </c>
      <c r="P251">
        <v>1</v>
      </c>
      <c r="Q251" s="9" t="s">
        <v>8308</v>
      </c>
      <c r="R251" t="s">
        <v>8309</v>
      </c>
      <c r="S251" s="25">
        <v>42508.677187499998</v>
      </c>
      <c r="T251" s="7">
        <v>42544.852083333331</v>
      </c>
      <c r="U251">
        <v>2016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38BB-E5B6-4463-86BC-07EEA572F93D}">
  <dimension ref="A1:U413"/>
  <sheetViews>
    <sheetView workbookViewId="0">
      <selection activeCell="C5" sqref="C5"/>
    </sheetView>
  </sheetViews>
  <sheetFormatPr defaultColWidth="41.28515625" defaultRowHeight="49.5" customHeight="1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</cols>
  <sheetData>
    <row r="1" spans="1:21" ht="49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9.5" customHeight="1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6">
        <v>105</v>
      </c>
      <c r="P2">
        <v>93.43</v>
      </c>
      <c r="Q2" s="9" t="s">
        <v>8308</v>
      </c>
      <c r="R2" t="s">
        <v>8309</v>
      </c>
      <c r="S2" s="24">
        <v>42646.092812499999</v>
      </c>
      <c r="T2" s="7">
        <v>42675.207638888889</v>
      </c>
      <c r="U2">
        <v>2016</v>
      </c>
    </row>
    <row r="3" spans="1:21" ht="49.5" customHeight="1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6">
        <v>115</v>
      </c>
      <c r="P3">
        <v>110.97</v>
      </c>
      <c r="Q3" s="9" t="s">
        <v>8308</v>
      </c>
      <c r="R3" t="s">
        <v>8309</v>
      </c>
      <c r="S3" s="24">
        <v>42430.040798611109</v>
      </c>
      <c r="T3" s="7">
        <v>42449.999131944445</v>
      </c>
      <c r="U3">
        <v>2016</v>
      </c>
    </row>
    <row r="4" spans="1:21" ht="49.5" customHeight="1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6">
        <v>121</v>
      </c>
      <c r="P4">
        <v>71.790000000000006</v>
      </c>
      <c r="Q4" s="9" t="s">
        <v>8308</v>
      </c>
      <c r="R4" t="s">
        <v>8309</v>
      </c>
      <c r="S4" s="24">
        <v>42238.13282407407</v>
      </c>
      <c r="T4" s="7">
        <v>42268.13282407407</v>
      </c>
      <c r="U4">
        <v>2015</v>
      </c>
    </row>
    <row r="5" spans="1:21" ht="49.5" customHeight="1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6">
        <v>100</v>
      </c>
      <c r="P5">
        <v>1000</v>
      </c>
      <c r="Q5" s="9" t="s">
        <v>8308</v>
      </c>
      <c r="R5" t="s">
        <v>8309</v>
      </c>
      <c r="S5" s="24">
        <v>41850.400937500002</v>
      </c>
      <c r="T5" s="7">
        <v>41895.400937500002</v>
      </c>
      <c r="U5">
        <v>2014</v>
      </c>
    </row>
    <row r="6" spans="1:21" ht="49.5" customHeight="1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6">
        <v>101</v>
      </c>
      <c r="P6">
        <v>63.83</v>
      </c>
      <c r="Q6" s="9" t="s">
        <v>8308</v>
      </c>
      <c r="R6" t="s">
        <v>8309</v>
      </c>
      <c r="S6" s="24">
        <v>42753.205625000002</v>
      </c>
      <c r="T6" s="7">
        <v>42783.670138888891</v>
      </c>
      <c r="U6">
        <v>2017</v>
      </c>
    </row>
    <row r="7" spans="1:21" ht="49.5" customHeight="1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6">
        <v>116</v>
      </c>
      <c r="P7">
        <v>44.33</v>
      </c>
      <c r="Q7" s="9" t="s">
        <v>8308</v>
      </c>
      <c r="R7" t="s">
        <v>8309</v>
      </c>
      <c r="S7" s="24">
        <v>42155.920219907406</v>
      </c>
      <c r="T7" s="7">
        <v>42176.888888888891</v>
      </c>
      <c r="U7">
        <v>2015</v>
      </c>
    </row>
    <row r="8" spans="1:21" ht="49.5" customHeight="1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6">
        <v>108</v>
      </c>
      <c r="P8">
        <v>126.55</v>
      </c>
      <c r="Q8" s="9" t="s">
        <v>8308</v>
      </c>
      <c r="R8" t="s">
        <v>8309</v>
      </c>
      <c r="S8" s="24">
        <v>42157.591064814813</v>
      </c>
      <c r="T8" s="7">
        <v>42179.083333333328</v>
      </c>
      <c r="U8">
        <v>2015</v>
      </c>
    </row>
    <row r="9" spans="1:21" ht="49.5" customHeight="1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6">
        <v>100</v>
      </c>
      <c r="P9">
        <v>129.03</v>
      </c>
      <c r="Q9" s="9" t="s">
        <v>8308</v>
      </c>
      <c r="R9" t="s">
        <v>8309</v>
      </c>
      <c r="S9" s="24">
        <v>42676.065150462964</v>
      </c>
      <c r="T9" s="7">
        <v>42721.290972222225</v>
      </c>
      <c r="U9">
        <v>2016</v>
      </c>
    </row>
    <row r="10" spans="1:21" ht="49.5" customHeight="1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6">
        <v>123</v>
      </c>
      <c r="P10">
        <v>71.239999999999995</v>
      </c>
      <c r="Q10" s="9" t="s">
        <v>8308</v>
      </c>
      <c r="R10" t="s">
        <v>8309</v>
      </c>
      <c r="S10" s="24">
        <v>42473.007037037038</v>
      </c>
      <c r="T10" s="7">
        <v>42503.007037037038</v>
      </c>
      <c r="U10">
        <v>2016</v>
      </c>
    </row>
    <row r="11" spans="1:21" ht="49.5" customHeight="1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6">
        <v>121</v>
      </c>
      <c r="P11">
        <v>40.85</v>
      </c>
      <c r="Q11" s="9" t="s">
        <v>8308</v>
      </c>
      <c r="R11" t="s">
        <v>8309</v>
      </c>
      <c r="S11" s="24">
        <v>42282.768414351856</v>
      </c>
      <c r="T11" s="7">
        <v>42312.810081018513</v>
      </c>
      <c r="U11">
        <v>2015</v>
      </c>
    </row>
    <row r="12" spans="1:21" ht="49.5" customHeight="1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6">
        <v>302</v>
      </c>
      <c r="P12">
        <v>252.02</v>
      </c>
      <c r="Q12" s="9" t="s">
        <v>8308</v>
      </c>
      <c r="R12" t="s">
        <v>8309</v>
      </c>
      <c r="S12" s="24">
        <v>42473.794710648144</v>
      </c>
      <c r="T12" s="7">
        <v>42503.794710648144</v>
      </c>
      <c r="U12">
        <v>2016</v>
      </c>
    </row>
    <row r="13" spans="1:21" ht="49.5" customHeight="1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6">
        <v>101</v>
      </c>
      <c r="P13">
        <v>65.16</v>
      </c>
      <c r="Q13" s="9" t="s">
        <v>8308</v>
      </c>
      <c r="R13" t="s">
        <v>8309</v>
      </c>
      <c r="S13" s="24">
        <v>42712.23474537037</v>
      </c>
      <c r="T13" s="7">
        <v>42735.707638888889</v>
      </c>
      <c r="U13">
        <v>2016</v>
      </c>
    </row>
    <row r="14" spans="1:21" ht="49.5" customHeight="1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6">
        <v>100</v>
      </c>
      <c r="P14">
        <v>65.87</v>
      </c>
      <c r="Q14" s="9" t="s">
        <v>8308</v>
      </c>
      <c r="R14" t="s">
        <v>8309</v>
      </c>
      <c r="S14" s="24">
        <v>42561.154664351852</v>
      </c>
      <c r="T14" s="7">
        <v>42592.166666666672</v>
      </c>
      <c r="U14">
        <v>2016</v>
      </c>
    </row>
    <row r="15" spans="1:21" ht="49.5" customHeight="1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6">
        <v>125</v>
      </c>
      <c r="P15">
        <v>36.08</v>
      </c>
      <c r="Q15" s="9" t="s">
        <v>8308</v>
      </c>
      <c r="R15" t="s">
        <v>8309</v>
      </c>
      <c r="S15" s="24">
        <v>42709.134780092587</v>
      </c>
      <c r="T15" s="7">
        <v>42739.134780092587</v>
      </c>
      <c r="U15">
        <v>2016</v>
      </c>
    </row>
    <row r="16" spans="1:21" ht="49.5" customHeight="1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6">
        <v>109</v>
      </c>
      <c r="P16">
        <v>44.19</v>
      </c>
      <c r="Q16" s="9" t="s">
        <v>8308</v>
      </c>
      <c r="R16" t="s">
        <v>8309</v>
      </c>
      <c r="S16" s="24">
        <v>42086.614942129629</v>
      </c>
      <c r="T16" s="7">
        <v>42117.290972222225</v>
      </c>
      <c r="U16">
        <v>2015</v>
      </c>
    </row>
    <row r="17" spans="1:21" ht="49.5" customHeight="1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6">
        <v>146</v>
      </c>
      <c r="P17">
        <v>104.07</v>
      </c>
      <c r="Q17" s="9" t="s">
        <v>8308</v>
      </c>
      <c r="R17" t="s">
        <v>8309</v>
      </c>
      <c r="S17" s="24">
        <v>42064.652673611112</v>
      </c>
      <c r="T17" s="7">
        <v>42101.291666666672</v>
      </c>
      <c r="U17">
        <v>2015</v>
      </c>
    </row>
    <row r="18" spans="1:21" ht="49.5" customHeight="1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6">
        <v>102</v>
      </c>
      <c r="P18">
        <v>127.79</v>
      </c>
      <c r="Q18" s="9" t="s">
        <v>8308</v>
      </c>
      <c r="R18" t="s">
        <v>8309</v>
      </c>
      <c r="S18" s="24">
        <v>42292.701053240744</v>
      </c>
      <c r="T18" s="7">
        <v>42322.742719907401</v>
      </c>
      <c r="U18">
        <v>2015</v>
      </c>
    </row>
    <row r="19" spans="1:21" ht="49.5" customHeight="1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6">
        <v>110</v>
      </c>
      <c r="P19">
        <v>92.04</v>
      </c>
      <c r="Q19" s="9" t="s">
        <v>8308</v>
      </c>
      <c r="R19" t="s">
        <v>8309</v>
      </c>
      <c r="S19" s="24">
        <v>42461.747199074074</v>
      </c>
      <c r="T19" s="7">
        <v>42491.747199074074</v>
      </c>
      <c r="U19">
        <v>2016</v>
      </c>
    </row>
    <row r="20" spans="1:21" ht="49.5" customHeight="1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6">
        <v>124</v>
      </c>
      <c r="P20">
        <v>135.63</v>
      </c>
      <c r="Q20" s="9" t="s">
        <v>8308</v>
      </c>
      <c r="R20" t="s">
        <v>8309</v>
      </c>
      <c r="S20" s="24">
        <v>42169.814340277779</v>
      </c>
      <c r="T20" s="7">
        <v>42199.814340277779</v>
      </c>
      <c r="U20">
        <v>2015</v>
      </c>
    </row>
    <row r="21" spans="1:21" ht="49.5" customHeight="1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6">
        <v>135</v>
      </c>
      <c r="P21">
        <v>168.75</v>
      </c>
      <c r="Q21" s="9" t="s">
        <v>8308</v>
      </c>
      <c r="R21" t="s">
        <v>8309</v>
      </c>
      <c r="S21" s="24">
        <v>42483.675208333334</v>
      </c>
      <c r="T21" s="7">
        <v>42522.789583333331</v>
      </c>
      <c r="U21">
        <v>2016</v>
      </c>
    </row>
    <row r="22" spans="1:21" ht="49.5" customHeight="1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6">
        <v>103</v>
      </c>
      <c r="P22">
        <v>70.86</v>
      </c>
      <c r="Q22" s="9" t="s">
        <v>8308</v>
      </c>
      <c r="R22" t="s">
        <v>8309</v>
      </c>
      <c r="S22" s="24">
        <v>42195.749745370369</v>
      </c>
      <c r="T22" s="7">
        <v>42206.125</v>
      </c>
      <c r="U22">
        <v>2015</v>
      </c>
    </row>
    <row r="23" spans="1:21" ht="49.5" customHeight="1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6">
        <v>100</v>
      </c>
      <c r="P23">
        <v>50</v>
      </c>
      <c r="Q23" s="9" t="s">
        <v>8308</v>
      </c>
      <c r="R23" t="s">
        <v>8309</v>
      </c>
      <c r="S23" s="24">
        <v>42675.057997685188</v>
      </c>
      <c r="T23" s="7">
        <v>42705.099664351852</v>
      </c>
      <c r="U23">
        <v>2016</v>
      </c>
    </row>
    <row r="24" spans="1:21" ht="49.5" customHeight="1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6">
        <v>105</v>
      </c>
      <c r="P24">
        <v>47</v>
      </c>
      <c r="Q24" s="9" t="s">
        <v>8308</v>
      </c>
      <c r="R24" t="s">
        <v>8309</v>
      </c>
      <c r="S24" s="24">
        <v>42018.94159722222</v>
      </c>
      <c r="T24" s="7">
        <v>42047.291666666672</v>
      </c>
      <c r="U24">
        <v>2015</v>
      </c>
    </row>
    <row r="25" spans="1:21" ht="49.5" customHeight="1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6">
        <v>120</v>
      </c>
      <c r="P25">
        <v>66.67</v>
      </c>
      <c r="Q25" s="9" t="s">
        <v>8308</v>
      </c>
      <c r="R25" t="s">
        <v>8309</v>
      </c>
      <c r="S25" s="24">
        <v>42026.924976851849</v>
      </c>
      <c r="T25" s="7">
        <v>42052.207638888889</v>
      </c>
      <c r="U25">
        <v>2015</v>
      </c>
    </row>
    <row r="26" spans="1:21" ht="49.5" customHeight="1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6">
        <v>119</v>
      </c>
      <c r="P26">
        <v>66.11</v>
      </c>
      <c r="Q26" s="9" t="s">
        <v>8308</v>
      </c>
      <c r="R26" t="s">
        <v>8309</v>
      </c>
      <c r="S26" s="24">
        <v>41920.787534722222</v>
      </c>
      <c r="T26" s="7">
        <v>41941.787534722222</v>
      </c>
      <c r="U26">
        <v>2014</v>
      </c>
    </row>
    <row r="27" spans="1:21" ht="49.5" customHeight="1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6">
        <v>105</v>
      </c>
      <c r="P27">
        <v>36.86</v>
      </c>
      <c r="Q27" s="9" t="s">
        <v>8308</v>
      </c>
      <c r="R27" t="s">
        <v>8309</v>
      </c>
      <c r="S27" s="24">
        <v>42558.189432870371</v>
      </c>
      <c r="T27" s="7">
        <v>42587.875</v>
      </c>
      <c r="U27">
        <v>2016</v>
      </c>
    </row>
    <row r="28" spans="1:21" ht="49.5" customHeight="1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6">
        <v>120</v>
      </c>
      <c r="P28">
        <v>31.5</v>
      </c>
      <c r="Q28" s="9" t="s">
        <v>8308</v>
      </c>
      <c r="R28" t="s">
        <v>8309</v>
      </c>
      <c r="S28" s="24">
        <v>41808.198518518519</v>
      </c>
      <c r="T28" s="7">
        <v>41838.198518518519</v>
      </c>
      <c r="U28">
        <v>2014</v>
      </c>
    </row>
    <row r="29" spans="1:21" ht="49.5" customHeight="1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6">
        <v>103</v>
      </c>
      <c r="P29">
        <v>102.5</v>
      </c>
      <c r="Q29" s="9" t="s">
        <v>8308</v>
      </c>
      <c r="R29" t="s">
        <v>8309</v>
      </c>
      <c r="S29" s="24">
        <v>42550.701886574068</v>
      </c>
      <c r="T29" s="7">
        <v>42580.701886574068</v>
      </c>
      <c r="U29">
        <v>2016</v>
      </c>
    </row>
    <row r="30" spans="1:21" ht="49.5" customHeight="1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6">
        <v>101</v>
      </c>
      <c r="P30">
        <v>126.46</v>
      </c>
      <c r="Q30" s="9" t="s">
        <v>8308</v>
      </c>
      <c r="R30" t="s">
        <v>8309</v>
      </c>
      <c r="S30" s="24">
        <v>42056.013124999998</v>
      </c>
      <c r="T30" s="7">
        <v>42075.166666666672</v>
      </c>
      <c r="U30">
        <v>2015</v>
      </c>
    </row>
    <row r="31" spans="1:21" ht="49.5" customHeight="1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6">
        <v>105</v>
      </c>
      <c r="P31">
        <v>47.88</v>
      </c>
      <c r="Q31" s="9" t="s">
        <v>8308</v>
      </c>
      <c r="R31" t="s">
        <v>8309</v>
      </c>
      <c r="S31" s="24">
        <v>42016.938692129625</v>
      </c>
      <c r="T31" s="7">
        <v>42046.938692129625</v>
      </c>
      <c r="U31">
        <v>2015</v>
      </c>
    </row>
    <row r="32" spans="1:21" ht="49.5" customHeight="1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6">
        <v>103</v>
      </c>
      <c r="P32">
        <v>73.209999999999994</v>
      </c>
      <c r="Q32" s="9" t="s">
        <v>8308</v>
      </c>
      <c r="R32" t="s">
        <v>8309</v>
      </c>
      <c r="S32" s="24">
        <v>42591.899988425925</v>
      </c>
      <c r="T32" s="7">
        <v>42622.166666666672</v>
      </c>
      <c r="U32">
        <v>2016</v>
      </c>
    </row>
    <row r="33" spans="1:21" ht="49.5" customHeight="1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6">
        <v>108</v>
      </c>
      <c r="P33">
        <v>89.67</v>
      </c>
      <c r="Q33" s="9" t="s">
        <v>8308</v>
      </c>
      <c r="R33" t="s">
        <v>8309</v>
      </c>
      <c r="S33" s="24">
        <v>42183.231006944443</v>
      </c>
      <c r="T33" s="7">
        <v>42228.231006944443</v>
      </c>
      <c r="U33">
        <v>2015</v>
      </c>
    </row>
    <row r="34" spans="1:21" ht="49.5" customHeight="1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6">
        <v>104</v>
      </c>
      <c r="P34">
        <v>36.5</v>
      </c>
      <c r="Q34" s="9" t="s">
        <v>8308</v>
      </c>
      <c r="R34" t="s">
        <v>8309</v>
      </c>
      <c r="S34" s="24">
        <v>41780.525937500002</v>
      </c>
      <c r="T34" s="7">
        <v>41796.958333333336</v>
      </c>
      <c r="U34">
        <v>2014</v>
      </c>
    </row>
    <row r="35" spans="1:21" ht="49.5" customHeight="1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6">
        <v>128</v>
      </c>
      <c r="P35">
        <v>90.74</v>
      </c>
      <c r="Q35" s="9" t="s">
        <v>8308</v>
      </c>
      <c r="R35" t="s">
        <v>8309</v>
      </c>
      <c r="S35" s="24">
        <v>42158.065694444449</v>
      </c>
      <c r="T35" s="7">
        <v>42201</v>
      </c>
      <c r="U35">
        <v>2015</v>
      </c>
    </row>
    <row r="36" spans="1:21" ht="49.5" customHeight="1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6">
        <v>126</v>
      </c>
      <c r="P36">
        <v>67.739999999999995</v>
      </c>
      <c r="Q36" s="9" t="s">
        <v>8308</v>
      </c>
      <c r="R36" t="s">
        <v>8309</v>
      </c>
      <c r="S36" s="24">
        <v>42154.873124999998</v>
      </c>
      <c r="T36" s="7">
        <v>42184.873124999998</v>
      </c>
      <c r="U36">
        <v>2015</v>
      </c>
    </row>
    <row r="37" spans="1:21" ht="49.5" customHeight="1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6">
        <v>100</v>
      </c>
      <c r="P37">
        <v>65.38</v>
      </c>
      <c r="Q37" s="9" t="s">
        <v>8308</v>
      </c>
      <c r="R37" t="s">
        <v>8309</v>
      </c>
      <c r="S37" s="24">
        <v>42208.84646990741</v>
      </c>
      <c r="T37" s="7">
        <v>42238.84646990741</v>
      </c>
      <c r="U37">
        <v>2015</v>
      </c>
    </row>
    <row r="38" spans="1:21" ht="49.5" customHeight="1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6">
        <v>102</v>
      </c>
      <c r="P38">
        <v>121.9</v>
      </c>
      <c r="Q38" s="9" t="s">
        <v>8308</v>
      </c>
      <c r="R38" t="s">
        <v>8309</v>
      </c>
      <c r="S38" s="24">
        <v>42451.496817129635</v>
      </c>
      <c r="T38" s="7">
        <v>42459.610416666663</v>
      </c>
      <c r="U38">
        <v>2016</v>
      </c>
    </row>
    <row r="39" spans="1:21" ht="49.5" customHeight="1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6">
        <v>108</v>
      </c>
      <c r="P39">
        <v>47.46</v>
      </c>
      <c r="Q39" s="9" t="s">
        <v>8308</v>
      </c>
      <c r="R39" t="s">
        <v>8309</v>
      </c>
      <c r="S39" s="24">
        <v>41759.13962962963</v>
      </c>
      <c r="T39" s="7">
        <v>41791.165972222225</v>
      </c>
      <c r="U39">
        <v>2014</v>
      </c>
    </row>
    <row r="40" spans="1:21" ht="49.5" customHeight="1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6">
        <v>128</v>
      </c>
      <c r="P40">
        <v>37.21</v>
      </c>
      <c r="Q40" s="9" t="s">
        <v>8308</v>
      </c>
      <c r="R40" t="s">
        <v>8309</v>
      </c>
      <c r="S40" s="24">
        <v>42693.742604166662</v>
      </c>
      <c r="T40" s="7">
        <v>42718.742604166662</v>
      </c>
      <c r="U40">
        <v>2016</v>
      </c>
    </row>
    <row r="41" spans="1:21" ht="49.5" customHeight="1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6">
        <v>106</v>
      </c>
      <c r="P41">
        <v>103.95</v>
      </c>
      <c r="Q41" s="9" t="s">
        <v>8308</v>
      </c>
      <c r="R41" t="s">
        <v>8309</v>
      </c>
      <c r="S41" s="24">
        <v>42250.598217592589</v>
      </c>
      <c r="T41" s="7">
        <v>42270.598217592589</v>
      </c>
      <c r="U41">
        <v>2015</v>
      </c>
    </row>
    <row r="42" spans="1:21" ht="49.5" customHeight="1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6">
        <v>100</v>
      </c>
      <c r="P42">
        <v>63.83</v>
      </c>
      <c r="Q42" s="9" t="s">
        <v>8308</v>
      </c>
      <c r="R42" t="s">
        <v>8309</v>
      </c>
      <c r="S42" s="24">
        <v>42060.683935185181</v>
      </c>
      <c r="T42" s="7">
        <v>42090.642268518524</v>
      </c>
      <c r="U42">
        <v>2015</v>
      </c>
    </row>
    <row r="43" spans="1:21" ht="49.5" customHeight="1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6">
        <v>117</v>
      </c>
      <c r="P43">
        <v>50.67</v>
      </c>
      <c r="Q43" s="9" t="s">
        <v>8308</v>
      </c>
      <c r="R43" t="s">
        <v>8309</v>
      </c>
      <c r="S43" s="24">
        <v>42136.270787037036</v>
      </c>
      <c r="T43" s="7">
        <v>42168.071527777778</v>
      </c>
      <c r="U43">
        <v>2015</v>
      </c>
    </row>
    <row r="44" spans="1:21" ht="49.5" customHeight="1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6">
        <v>108</v>
      </c>
      <c r="P44">
        <v>113.42</v>
      </c>
      <c r="Q44" s="9" t="s">
        <v>8308</v>
      </c>
      <c r="R44" t="s">
        <v>8309</v>
      </c>
      <c r="S44" s="24">
        <v>42171.034861111111</v>
      </c>
      <c r="T44" s="7">
        <v>42195.291666666672</v>
      </c>
      <c r="U44">
        <v>2015</v>
      </c>
    </row>
    <row r="45" spans="1:21" ht="49.5" customHeight="1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6">
        <v>120</v>
      </c>
      <c r="P45">
        <v>104.57</v>
      </c>
      <c r="Q45" s="9" t="s">
        <v>8308</v>
      </c>
      <c r="R45" t="s">
        <v>8309</v>
      </c>
      <c r="S45" s="24">
        <v>42494.683634259258</v>
      </c>
      <c r="T45" s="7">
        <v>42524.6875</v>
      </c>
      <c r="U45">
        <v>2016</v>
      </c>
    </row>
    <row r="46" spans="1:21" ht="49.5" customHeight="1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6">
        <v>100</v>
      </c>
      <c r="P46">
        <v>272.73</v>
      </c>
      <c r="Q46" s="9" t="s">
        <v>8308</v>
      </c>
      <c r="R46" t="s">
        <v>8309</v>
      </c>
      <c r="S46" s="24">
        <v>41758.839675925927</v>
      </c>
      <c r="T46" s="7">
        <v>41771.165972222225</v>
      </c>
      <c r="U46">
        <v>2014</v>
      </c>
    </row>
    <row r="47" spans="1:21" ht="49.5" customHeight="1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6">
        <v>111</v>
      </c>
      <c r="P47">
        <v>63.85</v>
      </c>
      <c r="Q47" s="9" t="s">
        <v>8308</v>
      </c>
      <c r="R47" t="s">
        <v>8309</v>
      </c>
      <c r="S47" s="24">
        <v>42171.824884259258</v>
      </c>
      <c r="T47" s="7">
        <v>42201.824884259258</v>
      </c>
      <c r="U47">
        <v>2015</v>
      </c>
    </row>
    <row r="48" spans="1:21" ht="49.5" customHeight="1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6">
        <v>108</v>
      </c>
      <c r="P48">
        <v>83.51</v>
      </c>
      <c r="Q48" s="9" t="s">
        <v>8308</v>
      </c>
      <c r="R48" t="s">
        <v>8309</v>
      </c>
      <c r="S48" s="24">
        <v>42268.127696759257</v>
      </c>
      <c r="T48" s="7">
        <v>42288.083333333328</v>
      </c>
      <c r="U48">
        <v>2015</v>
      </c>
    </row>
    <row r="49" spans="1:21" ht="49.5" customHeight="1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6">
        <v>108</v>
      </c>
      <c r="P49">
        <v>44.09</v>
      </c>
      <c r="Q49" s="9" t="s">
        <v>8308</v>
      </c>
      <c r="R49" t="s">
        <v>8309</v>
      </c>
      <c r="S49" s="24">
        <v>42746.261782407411</v>
      </c>
      <c r="T49" s="7">
        <v>42784.207638888889</v>
      </c>
      <c r="U49">
        <v>2017</v>
      </c>
    </row>
    <row r="50" spans="1:21" ht="49.5" customHeight="1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6">
        <v>120</v>
      </c>
      <c r="P50">
        <v>44.54</v>
      </c>
      <c r="Q50" s="9" t="s">
        <v>8308</v>
      </c>
      <c r="R50" t="s">
        <v>8309</v>
      </c>
      <c r="S50" s="24">
        <v>41842.607592592591</v>
      </c>
      <c r="T50" s="7">
        <v>41864.916666666664</v>
      </c>
      <c r="U50">
        <v>2014</v>
      </c>
    </row>
    <row r="51" spans="1:21" ht="49.5" customHeight="1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6">
        <v>111</v>
      </c>
      <c r="P51">
        <v>125.81</v>
      </c>
      <c r="Q51" s="9" t="s">
        <v>8308</v>
      </c>
      <c r="R51" t="s">
        <v>8309</v>
      </c>
      <c r="S51" s="24">
        <v>41853.240208333329</v>
      </c>
      <c r="T51" s="7">
        <v>41876.207638888889</v>
      </c>
      <c r="U51">
        <v>2014</v>
      </c>
    </row>
    <row r="52" spans="1:21" ht="49.5" customHeight="1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6">
        <v>110</v>
      </c>
      <c r="P52">
        <v>50.75</v>
      </c>
      <c r="Q52" s="9" t="s">
        <v>8308</v>
      </c>
      <c r="R52" t="s">
        <v>8309</v>
      </c>
      <c r="S52" s="24">
        <v>42061.212488425925</v>
      </c>
      <c r="T52" s="7">
        <v>42089.166666666672</v>
      </c>
      <c r="U52">
        <v>2015</v>
      </c>
    </row>
    <row r="53" spans="1:21" ht="49.5" customHeight="1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6">
        <v>122</v>
      </c>
      <c r="P53">
        <v>60.9</v>
      </c>
      <c r="Q53" s="9" t="s">
        <v>8308</v>
      </c>
      <c r="R53" t="s">
        <v>8309</v>
      </c>
      <c r="S53" s="24">
        <v>42036.24428240741</v>
      </c>
      <c r="T53" s="7">
        <v>42064.290972222225</v>
      </c>
      <c r="U53">
        <v>2015</v>
      </c>
    </row>
    <row r="54" spans="1:21" ht="49.5" customHeight="1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6">
        <v>107</v>
      </c>
      <c r="P54">
        <v>109.03</v>
      </c>
      <c r="Q54" s="9" t="s">
        <v>8308</v>
      </c>
      <c r="R54" t="s">
        <v>8309</v>
      </c>
      <c r="S54" s="24">
        <v>42157.470185185186</v>
      </c>
      <c r="T54" s="7">
        <v>42187.470185185186</v>
      </c>
      <c r="U54">
        <v>2015</v>
      </c>
    </row>
    <row r="55" spans="1:21" ht="49.5" customHeight="1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6">
        <v>101</v>
      </c>
      <c r="P55">
        <v>25.69</v>
      </c>
      <c r="Q55" s="9" t="s">
        <v>8308</v>
      </c>
      <c r="R55" t="s">
        <v>8309</v>
      </c>
      <c r="S55" s="24">
        <v>41827.909942129627</v>
      </c>
      <c r="T55" s="7">
        <v>41857.897222222222</v>
      </c>
      <c r="U55">
        <v>2014</v>
      </c>
    </row>
    <row r="56" spans="1:21" ht="49.5" customHeight="1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6">
        <v>109</v>
      </c>
      <c r="P56">
        <v>41.92</v>
      </c>
      <c r="Q56" s="9" t="s">
        <v>8308</v>
      </c>
      <c r="R56" t="s">
        <v>8309</v>
      </c>
      <c r="S56" s="24">
        <v>42162.729548611111</v>
      </c>
      <c r="T56" s="7">
        <v>42192.729548611111</v>
      </c>
      <c r="U56">
        <v>2015</v>
      </c>
    </row>
    <row r="57" spans="1:21" ht="49.5" customHeight="1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6">
        <v>114</v>
      </c>
      <c r="P57">
        <v>88.77</v>
      </c>
      <c r="Q57" s="9" t="s">
        <v>8308</v>
      </c>
      <c r="R57" t="s">
        <v>8309</v>
      </c>
      <c r="S57" s="24">
        <v>42233.738564814819</v>
      </c>
      <c r="T57" s="7">
        <v>42263.738564814819</v>
      </c>
      <c r="U57">
        <v>2015</v>
      </c>
    </row>
    <row r="58" spans="1:21" ht="49.5" customHeight="1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6">
        <v>114</v>
      </c>
      <c r="P58">
        <v>80.23</v>
      </c>
      <c r="Q58" s="9" t="s">
        <v>8308</v>
      </c>
      <c r="R58" t="s">
        <v>8309</v>
      </c>
      <c r="S58" s="24">
        <v>42042.197824074072</v>
      </c>
      <c r="T58" s="7">
        <v>42072.156157407408</v>
      </c>
      <c r="U58">
        <v>2015</v>
      </c>
    </row>
    <row r="59" spans="1:21" ht="49.5" customHeight="1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6">
        <v>106</v>
      </c>
      <c r="P59">
        <v>78.94</v>
      </c>
      <c r="Q59" s="9" t="s">
        <v>8308</v>
      </c>
      <c r="R59" t="s">
        <v>8309</v>
      </c>
      <c r="S59" s="24">
        <v>42585.523842592593</v>
      </c>
      <c r="T59" s="7">
        <v>42599.165972222225</v>
      </c>
      <c r="U59">
        <v>2016</v>
      </c>
    </row>
    <row r="60" spans="1:21" ht="49.5" customHeight="1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6">
        <v>106</v>
      </c>
      <c r="P60">
        <v>69.89</v>
      </c>
      <c r="Q60" s="9" t="s">
        <v>8308</v>
      </c>
      <c r="R60" t="s">
        <v>8309</v>
      </c>
      <c r="S60" s="24">
        <v>41808.669571759259</v>
      </c>
      <c r="T60" s="7">
        <v>41838.669571759259</v>
      </c>
      <c r="U60">
        <v>2014</v>
      </c>
    </row>
    <row r="61" spans="1:21" ht="49.5" customHeight="1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6">
        <v>100</v>
      </c>
      <c r="P61">
        <v>74.53</v>
      </c>
      <c r="Q61" s="9" t="s">
        <v>8308</v>
      </c>
      <c r="R61" t="s">
        <v>8309</v>
      </c>
      <c r="S61" s="24">
        <v>41852.658310185187</v>
      </c>
      <c r="T61" s="7">
        <v>41882.658310185187</v>
      </c>
      <c r="U61">
        <v>2014</v>
      </c>
    </row>
    <row r="62" spans="1:21" ht="49.5" customHeight="1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6">
        <v>105</v>
      </c>
      <c r="P62">
        <v>123.94</v>
      </c>
      <c r="Q62" s="9" t="s">
        <v>8308</v>
      </c>
      <c r="R62" t="s">
        <v>8309</v>
      </c>
      <c r="S62" s="24">
        <v>42694.110185185185</v>
      </c>
      <c r="T62" s="7">
        <v>42709.041666666672</v>
      </c>
      <c r="U62">
        <v>2016</v>
      </c>
    </row>
    <row r="63" spans="1:21" ht="49.5" customHeight="1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6">
        <v>175</v>
      </c>
      <c r="P63">
        <v>264.85000000000002</v>
      </c>
      <c r="Q63" s="9" t="s">
        <v>8308</v>
      </c>
      <c r="R63" t="s">
        <v>8309</v>
      </c>
      <c r="S63" s="24">
        <v>42341.818379629629</v>
      </c>
      <c r="T63" s="7">
        <v>42370.166666666672</v>
      </c>
      <c r="U63">
        <v>2015</v>
      </c>
    </row>
    <row r="64" spans="1:21" ht="49.5" customHeight="1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6">
        <v>102</v>
      </c>
      <c r="P64">
        <v>58.62</v>
      </c>
      <c r="Q64" s="9" t="s">
        <v>8308</v>
      </c>
      <c r="R64" t="s">
        <v>8309</v>
      </c>
      <c r="S64" s="24">
        <v>41880.061006944445</v>
      </c>
      <c r="T64" s="7">
        <v>41908.065972222219</v>
      </c>
      <c r="U64">
        <v>2014</v>
      </c>
    </row>
    <row r="65" spans="1:21" ht="49.5" customHeight="1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6">
        <v>100</v>
      </c>
      <c r="P65">
        <v>70.88</v>
      </c>
      <c r="Q65" s="9" t="s">
        <v>8308</v>
      </c>
      <c r="R65" t="s">
        <v>8309</v>
      </c>
      <c r="S65" s="24">
        <v>41941.683865740742</v>
      </c>
      <c r="T65" s="7">
        <v>41970.125</v>
      </c>
      <c r="U65">
        <v>2014</v>
      </c>
    </row>
    <row r="66" spans="1:21" ht="49.5" customHeight="1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6">
        <v>114</v>
      </c>
      <c r="P66">
        <v>113.57</v>
      </c>
      <c r="Q66" s="9" t="s">
        <v>8308</v>
      </c>
      <c r="R66" t="s">
        <v>8309</v>
      </c>
      <c r="S66" s="24">
        <v>42026.88118055556</v>
      </c>
      <c r="T66" s="7">
        <v>42086.093055555553</v>
      </c>
      <c r="U66">
        <v>2015</v>
      </c>
    </row>
    <row r="67" spans="1:21" ht="49.5" customHeight="1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6">
        <v>129</v>
      </c>
      <c r="P67">
        <v>60.69</v>
      </c>
      <c r="Q67" s="9" t="s">
        <v>8308</v>
      </c>
      <c r="R67" t="s">
        <v>8309</v>
      </c>
      <c r="S67" s="24">
        <v>41922.640590277777</v>
      </c>
      <c r="T67" s="7">
        <v>41932.249305555553</v>
      </c>
      <c r="U67">
        <v>2014</v>
      </c>
    </row>
    <row r="68" spans="1:21" ht="49.5" customHeight="1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6">
        <v>101</v>
      </c>
      <c r="P68">
        <v>110.22</v>
      </c>
      <c r="Q68" s="9" t="s">
        <v>8308</v>
      </c>
      <c r="R68" t="s">
        <v>8309</v>
      </c>
      <c r="S68" s="24">
        <v>41993.824340277773</v>
      </c>
      <c r="T68" s="7">
        <v>42010.25</v>
      </c>
      <c r="U68">
        <v>2014</v>
      </c>
    </row>
    <row r="69" spans="1:21" ht="49.5" customHeight="1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6">
        <v>109</v>
      </c>
      <c r="P69">
        <v>136.46</v>
      </c>
      <c r="Q69" s="9" t="s">
        <v>8308</v>
      </c>
      <c r="R69" t="s">
        <v>8309</v>
      </c>
      <c r="S69" s="24">
        <v>42219.915856481486</v>
      </c>
      <c r="T69" s="7">
        <v>42240.083333333328</v>
      </c>
      <c r="U69">
        <v>2015</v>
      </c>
    </row>
    <row r="70" spans="1:21" ht="49.5" customHeight="1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6">
        <v>118</v>
      </c>
      <c r="P70">
        <v>110.35</v>
      </c>
      <c r="Q70" s="9" t="s">
        <v>8308</v>
      </c>
      <c r="R70" t="s">
        <v>8309</v>
      </c>
      <c r="S70" s="24">
        <v>41909.969386574077</v>
      </c>
      <c r="T70" s="7">
        <v>41950.011053240742</v>
      </c>
      <c r="U70">
        <v>2014</v>
      </c>
    </row>
    <row r="71" spans="1:21" ht="49.5" customHeight="1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6">
        <v>131</v>
      </c>
      <c r="P71">
        <v>41.42</v>
      </c>
      <c r="Q71" s="9" t="s">
        <v>8308</v>
      </c>
      <c r="R71" t="s">
        <v>8309</v>
      </c>
      <c r="S71" s="24">
        <v>41891.665324074071</v>
      </c>
      <c r="T71" s="7">
        <v>41913.166666666664</v>
      </c>
      <c r="U71">
        <v>2014</v>
      </c>
    </row>
    <row r="72" spans="1:21" ht="49.5" customHeight="1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6">
        <v>104</v>
      </c>
      <c r="P72">
        <v>52</v>
      </c>
      <c r="Q72" s="9" t="s">
        <v>8308</v>
      </c>
      <c r="R72" t="s">
        <v>8309</v>
      </c>
      <c r="S72" s="24">
        <v>41226.017361111109</v>
      </c>
      <c r="T72" s="7">
        <v>41250.083333333336</v>
      </c>
      <c r="U72">
        <v>2012</v>
      </c>
    </row>
    <row r="73" spans="1:21" ht="49.5" customHeight="1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6">
        <v>101</v>
      </c>
      <c r="P73">
        <v>33.99</v>
      </c>
      <c r="Q73" s="9" t="s">
        <v>8308</v>
      </c>
      <c r="R73" t="s">
        <v>8309</v>
      </c>
      <c r="S73" s="24">
        <v>40478.263923611114</v>
      </c>
      <c r="T73" s="7">
        <v>40568.166666666664</v>
      </c>
      <c r="U73">
        <v>2010</v>
      </c>
    </row>
    <row r="74" spans="1:21" ht="49.5" customHeight="1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6">
        <v>100</v>
      </c>
      <c r="P74">
        <v>103.35</v>
      </c>
      <c r="Q74" s="9" t="s">
        <v>8308</v>
      </c>
      <c r="R74" t="s">
        <v>8309</v>
      </c>
      <c r="S74" s="24">
        <v>41862.83997685185</v>
      </c>
      <c r="T74" s="7">
        <v>41892.83997685185</v>
      </c>
      <c r="U74">
        <v>2014</v>
      </c>
    </row>
    <row r="75" spans="1:21" ht="49.5" customHeight="1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6">
        <v>336</v>
      </c>
      <c r="P75">
        <v>41.77</v>
      </c>
      <c r="Q75" s="9" t="s">
        <v>8308</v>
      </c>
      <c r="R75" t="s">
        <v>8309</v>
      </c>
      <c r="S75" s="24">
        <v>40633.154363425929</v>
      </c>
      <c r="T75" s="7">
        <v>40664.207638888889</v>
      </c>
      <c r="U75">
        <v>2011</v>
      </c>
    </row>
    <row r="76" spans="1:21" ht="49.5" customHeight="1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6">
        <v>113</v>
      </c>
      <c r="P76">
        <v>64.27</v>
      </c>
      <c r="Q76" s="9" t="s">
        <v>8308</v>
      </c>
      <c r="R76" t="s">
        <v>8309</v>
      </c>
      <c r="S76" s="24">
        <v>40970.875671296293</v>
      </c>
      <c r="T76" s="7">
        <v>41000.834004629629</v>
      </c>
      <c r="U76">
        <v>2012</v>
      </c>
    </row>
    <row r="77" spans="1:21" ht="49.5" customHeight="1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6">
        <v>102</v>
      </c>
      <c r="P77">
        <v>62.92</v>
      </c>
      <c r="Q77" s="9" t="s">
        <v>8308</v>
      </c>
      <c r="R77" t="s">
        <v>8309</v>
      </c>
      <c r="S77" s="24">
        <v>41026.953055555554</v>
      </c>
      <c r="T77" s="7">
        <v>41061.953055555554</v>
      </c>
      <c r="U77">
        <v>2012</v>
      </c>
    </row>
    <row r="78" spans="1:21" ht="49.5" customHeight="1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6">
        <v>101</v>
      </c>
      <c r="P78">
        <v>98.54</v>
      </c>
      <c r="Q78" s="9" t="s">
        <v>8308</v>
      </c>
      <c r="R78" t="s">
        <v>8309</v>
      </c>
      <c r="S78" s="24">
        <v>41829.788252314815</v>
      </c>
      <c r="T78" s="7">
        <v>41839.208333333336</v>
      </c>
      <c r="U78">
        <v>2014</v>
      </c>
    </row>
    <row r="79" spans="1:21" ht="49.5" customHeight="1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6">
        <v>114</v>
      </c>
      <c r="P79">
        <v>82.61</v>
      </c>
      <c r="Q79" s="9" t="s">
        <v>8308</v>
      </c>
      <c r="R79" t="s">
        <v>8309</v>
      </c>
      <c r="S79" s="24">
        <v>41447.839722222219</v>
      </c>
      <c r="T79" s="7">
        <v>41477.839722222219</v>
      </c>
      <c r="U79">
        <v>2013</v>
      </c>
    </row>
    <row r="80" spans="1:21" ht="49.5" customHeight="1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6">
        <v>133</v>
      </c>
      <c r="P80">
        <v>38.5</v>
      </c>
      <c r="Q80" s="9" t="s">
        <v>8308</v>
      </c>
      <c r="R80" t="s">
        <v>8309</v>
      </c>
      <c r="S80" s="24">
        <v>40884.066678240742</v>
      </c>
      <c r="T80" s="7">
        <v>40926.958333333336</v>
      </c>
      <c r="U80">
        <v>2011</v>
      </c>
    </row>
    <row r="81" spans="1:21" ht="49.5" customHeight="1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6">
        <v>102</v>
      </c>
      <c r="P81">
        <v>80.16</v>
      </c>
      <c r="Q81" s="9" t="s">
        <v>8308</v>
      </c>
      <c r="R81" t="s">
        <v>8309</v>
      </c>
      <c r="S81" s="24">
        <v>41841.26489583333</v>
      </c>
      <c r="T81" s="7">
        <v>41864.207638888889</v>
      </c>
      <c r="U81">
        <v>2014</v>
      </c>
    </row>
    <row r="82" spans="1:21" ht="49.5" customHeight="1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6">
        <v>127</v>
      </c>
      <c r="P82">
        <v>80.73</v>
      </c>
      <c r="Q82" s="9" t="s">
        <v>8308</v>
      </c>
      <c r="R82" t="s">
        <v>8309</v>
      </c>
      <c r="S82" s="24">
        <v>41799.685902777775</v>
      </c>
      <c r="T82" s="7">
        <v>41827.083333333336</v>
      </c>
      <c r="U82">
        <v>2014</v>
      </c>
    </row>
    <row r="83" spans="1:21" ht="49.5" customHeight="1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6">
        <v>111</v>
      </c>
      <c r="P83">
        <v>200.69</v>
      </c>
      <c r="Q83" s="9" t="s">
        <v>8308</v>
      </c>
      <c r="R83" t="s">
        <v>8309</v>
      </c>
      <c r="S83" s="24">
        <v>41775.753761574073</v>
      </c>
      <c r="T83" s="7">
        <v>41805.753761574073</v>
      </c>
      <c r="U83">
        <v>2014</v>
      </c>
    </row>
    <row r="84" spans="1:21" ht="49.5" customHeight="1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6">
        <v>107</v>
      </c>
      <c r="P84">
        <v>37.590000000000003</v>
      </c>
      <c r="Q84" s="9" t="s">
        <v>8308</v>
      </c>
      <c r="R84" t="s">
        <v>8309</v>
      </c>
      <c r="S84" s="24">
        <v>41766.80572916667</v>
      </c>
      <c r="T84" s="7">
        <v>41799.80572916667</v>
      </c>
      <c r="U84">
        <v>2014</v>
      </c>
    </row>
    <row r="85" spans="1:21" ht="49.5" customHeight="1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6">
        <v>163</v>
      </c>
      <c r="P85">
        <v>58.1</v>
      </c>
      <c r="Q85" s="9" t="s">
        <v>8308</v>
      </c>
      <c r="R85" t="s">
        <v>8309</v>
      </c>
      <c r="S85" s="24">
        <v>40644.159259259257</v>
      </c>
      <c r="T85" s="7">
        <v>40666.165972222225</v>
      </c>
      <c r="U85">
        <v>2011</v>
      </c>
    </row>
    <row r="86" spans="1:21" ht="49.5" customHeight="1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6">
        <v>160</v>
      </c>
      <c r="P86">
        <v>60.3</v>
      </c>
      <c r="Q86" s="9" t="s">
        <v>8308</v>
      </c>
      <c r="R86" t="s">
        <v>8309</v>
      </c>
      <c r="S86" s="24">
        <v>41940.69158564815</v>
      </c>
      <c r="T86" s="7">
        <v>41969.332638888889</v>
      </c>
      <c r="U86">
        <v>2014</v>
      </c>
    </row>
    <row r="87" spans="1:21" ht="49.5" customHeight="1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6">
        <v>116</v>
      </c>
      <c r="P87">
        <v>63.36</v>
      </c>
      <c r="Q87" s="9" t="s">
        <v>8308</v>
      </c>
      <c r="R87" t="s">
        <v>8309</v>
      </c>
      <c r="S87" s="24">
        <v>41839.175706018519</v>
      </c>
      <c r="T87" s="7">
        <v>41853.175706018519</v>
      </c>
      <c r="U87">
        <v>2014</v>
      </c>
    </row>
    <row r="88" spans="1:21" ht="49.5" customHeight="1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6">
        <v>124</v>
      </c>
      <c r="P88">
        <v>50.9</v>
      </c>
      <c r="Q88" s="9" t="s">
        <v>8308</v>
      </c>
      <c r="R88" t="s">
        <v>8309</v>
      </c>
      <c r="S88" s="24">
        <v>41772.105937500004</v>
      </c>
      <c r="T88" s="7">
        <v>41803.916666666664</v>
      </c>
      <c r="U88">
        <v>2014</v>
      </c>
    </row>
    <row r="89" spans="1:21" ht="49.5" customHeight="1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6">
        <v>103</v>
      </c>
      <c r="P89">
        <v>100.5</v>
      </c>
      <c r="Q89" s="9" t="s">
        <v>8308</v>
      </c>
      <c r="R89" t="s">
        <v>8309</v>
      </c>
      <c r="S89" s="24">
        <v>41591.737974537034</v>
      </c>
      <c r="T89" s="7">
        <v>41621.207638888889</v>
      </c>
      <c r="U89">
        <v>2013</v>
      </c>
    </row>
    <row r="90" spans="1:21" ht="49.5" customHeight="1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6">
        <v>112</v>
      </c>
      <c r="P90">
        <v>31.62</v>
      </c>
      <c r="Q90" s="9" t="s">
        <v>8308</v>
      </c>
      <c r="R90" t="s">
        <v>8309</v>
      </c>
      <c r="S90" s="24">
        <v>41789.080370370371</v>
      </c>
      <c r="T90" s="7">
        <v>41822.166666666664</v>
      </c>
      <c r="U90">
        <v>2014</v>
      </c>
    </row>
    <row r="91" spans="1:21" ht="49.5" customHeight="1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6">
        <v>115</v>
      </c>
      <c r="P91">
        <v>79.31</v>
      </c>
      <c r="Q91" s="9" t="s">
        <v>8308</v>
      </c>
      <c r="R91" t="s">
        <v>8309</v>
      </c>
      <c r="S91" s="24">
        <v>40923.729953703703</v>
      </c>
      <c r="T91" s="7">
        <v>40953.729953703703</v>
      </c>
      <c r="U91">
        <v>2012</v>
      </c>
    </row>
    <row r="92" spans="1:21" ht="49.5" customHeight="1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6">
        <v>103</v>
      </c>
      <c r="P92">
        <v>139.19</v>
      </c>
      <c r="Q92" s="9" t="s">
        <v>8308</v>
      </c>
      <c r="R92" t="s">
        <v>8309</v>
      </c>
      <c r="S92" s="24">
        <v>41878.878379629627</v>
      </c>
      <c r="T92" s="7">
        <v>41908.878379629627</v>
      </c>
      <c r="U92">
        <v>2014</v>
      </c>
    </row>
    <row r="93" spans="1:21" ht="49.5" customHeight="1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6">
        <v>101</v>
      </c>
      <c r="P93">
        <v>131.91</v>
      </c>
      <c r="Q93" s="9" t="s">
        <v>8308</v>
      </c>
      <c r="R93" t="s">
        <v>8309</v>
      </c>
      <c r="S93" s="24">
        <v>41862.864675925928</v>
      </c>
      <c r="T93" s="7">
        <v>41876.864675925928</v>
      </c>
      <c r="U93">
        <v>2014</v>
      </c>
    </row>
    <row r="94" spans="1:21" ht="49.5" customHeight="1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6">
        <v>110</v>
      </c>
      <c r="P94">
        <v>91.3</v>
      </c>
      <c r="Q94" s="9" t="s">
        <v>8308</v>
      </c>
      <c r="R94" t="s">
        <v>8309</v>
      </c>
      <c r="S94" s="24">
        <v>40531.886886574073</v>
      </c>
      <c r="T94" s="7">
        <v>40591.886886574073</v>
      </c>
      <c r="U94">
        <v>2010</v>
      </c>
    </row>
    <row r="95" spans="1:21" ht="49.5" customHeight="1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6">
        <v>115</v>
      </c>
      <c r="P95">
        <v>39.67</v>
      </c>
      <c r="Q95" s="9" t="s">
        <v>8308</v>
      </c>
      <c r="R95" t="s">
        <v>8309</v>
      </c>
      <c r="S95" s="24">
        <v>41477.930914351848</v>
      </c>
      <c r="T95" s="7">
        <v>41504.625</v>
      </c>
      <c r="U95">
        <v>2013</v>
      </c>
    </row>
    <row r="96" spans="1:21" ht="49.5" customHeight="1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6">
        <v>117</v>
      </c>
      <c r="P96">
        <v>57.55</v>
      </c>
      <c r="Q96" s="9" t="s">
        <v>8308</v>
      </c>
      <c r="R96" t="s">
        <v>8309</v>
      </c>
      <c r="S96" s="24">
        <v>41781.666770833333</v>
      </c>
      <c r="T96" s="7">
        <v>41811.666770833333</v>
      </c>
      <c r="U96">
        <v>2014</v>
      </c>
    </row>
    <row r="97" spans="1:21" ht="49.5" customHeight="1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6">
        <v>114</v>
      </c>
      <c r="P97">
        <v>77.34</v>
      </c>
      <c r="Q97" s="9" t="s">
        <v>8308</v>
      </c>
      <c r="R97" t="s">
        <v>8309</v>
      </c>
      <c r="S97" s="24">
        <v>41375.702210648145</v>
      </c>
      <c r="T97" s="7">
        <v>41400.702210648145</v>
      </c>
      <c r="U97">
        <v>2013</v>
      </c>
    </row>
    <row r="98" spans="1:21" ht="49.5" customHeight="1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6">
        <v>101</v>
      </c>
      <c r="P98">
        <v>46.77</v>
      </c>
      <c r="Q98" s="9" t="s">
        <v>8308</v>
      </c>
      <c r="R98" t="s">
        <v>8309</v>
      </c>
      <c r="S98" s="24">
        <v>40883.949317129627</v>
      </c>
      <c r="T98" s="7">
        <v>40939.708333333336</v>
      </c>
      <c r="U98">
        <v>2011</v>
      </c>
    </row>
    <row r="99" spans="1:21" ht="49.5" customHeight="1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6">
        <v>109</v>
      </c>
      <c r="P99">
        <v>40.07</v>
      </c>
      <c r="Q99" s="9" t="s">
        <v>8308</v>
      </c>
      <c r="R99" t="s">
        <v>8309</v>
      </c>
      <c r="S99" s="24">
        <v>41491.79478009259</v>
      </c>
      <c r="T99" s="7">
        <v>41509.79478009259</v>
      </c>
      <c r="U99">
        <v>2013</v>
      </c>
    </row>
    <row r="100" spans="1:21" ht="49.5" customHeight="1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6">
        <v>107</v>
      </c>
      <c r="P100">
        <v>100.22</v>
      </c>
      <c r="Q100" s="9" t="s">
        <v>8308</v>
      </c>
      <c r="R100" t="s">
        <v>8309</v>
      </c>
      <c r="S100" s="24">
        <v>41791.993414351848</v>
      </c>
      <c r="T100" s="7">
        <v>41821.993414351848</v>
      </c>
      <c r="U100">
        <v>2014</v>
      </c>
    </row>
    <row r="101" spans="1:21" ht="49.5" customHeight="1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6">
        <v>116</v>
      </c>
      <c r="P101">
        <v>71.489999999999995</v>
      </c>
      <c r="Q101" s="9" t="s">
        <v>8308</v>
      </c>
      <c r="R101" t="s">
        <v>8309</v>
      </c>
      <c r="S101" s="24">
        <v>41835.666354166664</v>
      </c>
      <c r="T101" s="7">
        <v>41855.666354166664</v>
      </c>
      <c r="U101">
        <v>2014</v>
      </c>
    </row>
    <row r="102" spans="1:21" ht="49.5" customHeight="1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6">
        <v>104</v>
      </c>
      <c r="P102">
        <v>63.11</v>
      </c>
      <c r="Q102" s="9" t="s">
        <v>8308</v>
      </c>
      <c r="R102" t="s">
        <v>8309</v>
      </c>
      <c r="S102" s="24">
        <v>41827.605057870373</v>
      </c>
      <c r="T102" s="7">
        <v>41848.605057870373</v>
      </c>
      <c r="U102">
        <v>2014</v>
      </c>
    </row>
    <row r="103" spans="1:21" ht="49.5" customHeight="1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6">
        <v>119</v>
      </c>
      <c r="P103">
        <v>50.16</v>
      </c>
      <c r="Q103" s="9" t="s">
        <v>8308</v>
      </c>
      <c r="R103" t="s">
        <v>8309</v>
      </c>
      <c r="S103" s="24">
        <v>41778.637245370373</v>
      </c>
      <c r="T103" s="7">
        <v>41810.958333333336</v>
      </c>
      <c r="U103">
        <v>2014</v>
      </c>
    </row>
    <row r="104" spans="1:21" ht="49.5" customHeight="1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6">
        <v>126</v>
      </c>
      <c r="P104">
        <v>62.88</v>
      </c>
      <c r="Q104" s="9" t="s">
        <v>8308</v>
      </c>
      <c r="R104" t="s">
        <v>8309</v>
      </c>
      <c r="S104" s="24">
        <v>41013.936562499999</v>
      </c>
      <c r="T104" s="7">
        <v>41061.165972222225</v>
      </c>
      <c r="U104">
        <v>2012</v>
      </c>
    </row>
    <row r="105" spans="1:21" ht="49.5" customHeight="1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6">
        <v>120</v>
      </c>
      <c r="P105">
        <v>85.53</v>
      </c>
      <c r="Q105" s="9" t="s">
        <v>8308</v>
      </c>
      <c r="R105" t="s">
        <v>8309</v>
      </c>
      <c r="S105" s="24">
        <v>41834.586574074077</v>
      </c>
      <c r="T105" s="7">
        <v>41866.083333333336</v>
      </c>
      <c r="U105">
        <v>2014</v>
      </c>
    </row>
    <row r="106" spans="1:21" ht="49.5" customHeight="1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6">
        <v>126</v>
      </c>
      <c r="P106">
        <v>53.72</v>
      </c>
      <c r="Q106" s="9" t="s">
        <v>8308</v>
      </c>
      <c r="R106" t="s">
        <v>8309</v>
      </c>
      <c r="S106" s="24">
        <v>41829.795729166668</v>
      </c>
      <c r="T106" s="7">
        <v>41859.795729166668</v>
      </c>
      <c r="U106">
        <v>2014</v>
      </c>
    </row>
    <row r="107" spans="1:21" ht="49.5" customHeight="1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6">
        <v>100</v>
      </c>
      <c r="P107">
        <v>262.11</v>
      </c>
      <c r="Q107" s="9" t="s">
        <v>8308</v>
      </c>
      <c r="R107" t="s">
        <v>8309</v>
      </c>
      <c r="S107" s="24">
        <v>42219.665173611109</v>
      </c>
      <c r="T107" s="7">
        <v>42257.165972222225</v>
      </c>
      <c r="U107">
        <v>2015</v>
      </c>
    </row>
    <row r="108" spans="1:21" ht="49.5" customHeight="1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6">
        <v>116</v>
      </c>
      <c r="P108">
        <v>50.2</v>
      </c>
      <c r="Q108" s="9" t="s">
        <v>8308</v>
      </c>
      <c r="R108" t="s">
        <v>8309</v>
      </c>
      <c r="S108" s="24">
        <v>42648.546111111107</v>
      </c>
      <c r="T108" s="7">
        <v>42678.546111111107</v>
      </c>
      <c r="U108">
        <v>2016</v>
      </c>
    </row>
    <row r="109" spans="1:21" ht="49.5" customHeight="1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6">
        <v>100</v>
      </c>
      <c r="P109">
        <v>168.25</v>
      </c>
      <c r="Q109" s="9" t="s">
        <v>8308</v>
      </c>
      <c r="R109" t="s">
        <v>8309</v>
      </c>
      <c r="S109" s="24">
        <v>42050.983182870375</v>
      </c>
      <c r="T109" s="7">
        <v>42085.941516203704</v>
      </c>
      <c r="U109">
        <v>2015</v>
      </c>
    </row>
    <row r="110" spans="1:21" ht="49.5" customHeight="1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6">
        <v>101</v>
      </c>
      <c r="P110">
        <v>256.37</v>
      </c>
      <c r="Q110" s="9" t="s">
        <v>8308</v>
      </c>
      <c r="R110" t="s">
        <v>8309</v>
      </c>
      <c r="S110" s="24">
        <v>42772.833379629628</v>
      </c>
      <c r="T110" s="7">
        <v>42806.875</v>
      </c>
      <c r="U110">
        <v>2017</v>
      </c>
    </row>
    <row r="111" spans="1:21" ht="49.5" customHeight="1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6">
        <v>125</v>
      </c>
      <c r="P111">
        <v>37.14</v>
      </c>
      <c r="Q111" s="9" t="s">
        <v>8308</v>
      </c>
      <c r="R111" t="s">
        <v>8309</v>
      </c>
      <c r="S111" s="24">
        <v>42270.582141203704</v>
      </c>
      <c r="T111" s="7">
        <v>42301.895138888889</v>
      </c>
      <c r="U111">
        <v>2015</v>
      </c>
    </row>
    <row r="112" spans="1:21" ht="49.5" customHeight="1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6">
        <v>110</v>
      </c>
      <c r="P112">
        <v>45.88</v>
      </c>
      <c r="Q112" s="9" t="s">
        <v>8308</v>
      </c>
      <c r="R112" t="s">
        <v>8309</v>
      </c>
      <c r="S112" s="24">
        <v>42206.835370370376</v>
      </c>
      <c r="T112" s="7">
        <v>42236.835370370376</v>
      </c>
      <c r="U112">
        <v>2015</v>
      </c>
    </row>
    <row r="113" spans="1:21" ht="49.5" customHeight="1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6">
        <v>102</v>
      </c>
      <c r="P113">
        <v>141.71</v>
      </c>
      <c r="Q113" s="9" t="s">
        <v>8308</v>
      </c>
      <c r="R113" t="s">
        <v>8309</v>
      </c>
      <c r="S113" s="24">
        <v>42697.850844907407</v>
      </c>
      <c r="T113" s="7">
        <v>42745.208333333328</v>
      </c>
      <c r="U113">
        <v>2016</v>
      </c>
    </row>
    <row r="114" spans="1:21" ht="49.5" customHeight="1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6">
        <v>102</v>
      </c>
      <c r="P114">
        <v>52.49</v>
      </c>
      <c r="Q114" s="9" t="s">
        <v>8308</v>
      </c>
      <c r="R114" t="s">
        <v>8309</v>
      </c>
      <c r="S114" s="24">
        <v>42503.559467592597</v>
      </c>
      <c r="T114" s="7">
        <v>42524.875</v>
      </c>
      <c r="U114">
        <v>2016</v>
      </c>
    </row>
    <row r="115" spans="1:21" ht="49.5" customHeight="1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6">
        <v>102</v>
      </c>
      <c r="P115">
        <v>193.62</v>
      </c>
      <c r="Q115" s="9" t="s">
        <v>8308</v>
      </c>
      <c r="R115" t="s">
        <v>8309</v>
      </c>
      <c r="S115" s="24">
        <v>42323.70930555556</v>
      </c>
      <c r="T115" s="7">
        <v>42355.207638888889</v>
      </c>
      <c r="U115">
        <v>2015</v>
      </c>
    </row>
    <row r="116" spans="1:21" ht="49.5" customHeight="1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6">
        <v>108</v>
      </c>
      <c r="P116">
        <v>106.8</v>
      </c>
      <c r="Q116" s="9" t="s">
        <v>8308</v>
      </c>
      <c r="R116" t="s">
        <v>8309</v>
      </c>
      <c r="S116" s="24">
        <v>41933.291643518518</v>
      </c>
      <c r="T116" s="7">
        <v>41963.333310185189</v>
      </c>
      <c r="U116">
        <v>2014</v>
      </c>
    </row>
    <row r="117" spans="1:21" ht="49.5" customHeight="1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6">
        <v>110</v>
      </c>
      <c r="P117">
        <v>77.22</v>
      </c>
      <c r="Q117" s="9" t="s">
        <v>8308</v>
      </c>
      <c r="R117" t="s">
        <v>8309</v>
      </c>
      <c r="S117" s="24">
        <v>41898.168125000004</v>
      </c>
      <c r="T117" s="7">
        <v>41913.165972222225</v>
      </c>
      <c r="U117">
        <v>2014</v>
      </c>
    </row>
    <row r="118" spans="1:21" ht="49.5" customHeight="1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6">
        <v>161</v>
      </c>
      <c r="P118">
        <v>57.5</v>
      </c>
      <c r="Q118" s="9" t="s">
        <v>8308</v>
      </c>
      <c r="R118" t="s">
        <v>8309</v>
      </c>
      <c r="S118" s="24">
        <v>42446.943831018521</v>
      </c>
      <c r="T118" s="7">
        <v>42476.943831018521</v>
      </c>
      <c r="U118">
        <v>2016</v>
      </c>
    </row>
    <row r="119" spans="1:21" ht="49.5" customHeight="1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6">
        <v>131</v>
      </c>
      <c r="P119">
        <v>50.46</v>
      </c>
      <c r="Q119" s="9" t="s">
        <v>8308</v>
      </c>
      <c r="R119" t="s">
        <v>8309</v>
      </c>
      <c r="S119" s="24">
        <v>42463.81385416667</v>
      </c>
      <c r="T119" s="7">
        <v>42494.165972222225</v>
      </c>
      <c r="U119">
        <v>2016</v>
      </c>
    </row>
    <row r="120" spans="1:21" ht="49.5" customHeight="1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6">
        <v>119</v>
      </c>
      <c r="P120">
        <v>97.38</v>
      </c>
      <c r="Q120" s="9" t="s">
        <v>8308</v>
      </c>
      <c r="R120" t="s">
        <v>8309</v>
      </c>
      <c r="S120" s="24">
        <v>42766.805034722223</v>
      </c>
      <c r="T120" s="7">
        <v>42796.805034722223</v>
      </c>
      <c r="U120">
        <v>2017</v>
      </c>
    </row>
    <row r="121" spans="1:21" ht="49.5" customHeight="1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6">
        <v>103</v>
      </c>
      <c r="P121">
        <v>85.53</v>
      </c>
      <c r="Q121" s="9" t="s">
        <v>8308</v>
      </c>
      <c r="R121" t="s">
        <v>8309</v>
      </c>
      <c r="S121" s="24">
        <v>42522.347812499997</v>
      </c>
      <c r="T121" s="7">
        <v>42552.347812499997</v>
      </c>
      <c r="U121">
        <v>2016</v>
      </c>
    </row>
    <row r="122" spans="1:21" ht="49.5" customHeight="1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6">
        <v>101</v>
      </c>
      <c r="P122">
        <v>182.91</v>
      </c>
      <c r="Q122" s="9" t="s">
        <v>8308</v>
      </c>
      <c r="R122" t="s">
        <v>8309</v>
      </c>
      <c r="S122" s="24">
        <v>42702.917048611111</v>
      </c>
      <c r="T122" s="7">
        <v>42732.917048611111</v>
      </c>
      <c r="U122">
        <v>2016</v>
      </c>
    </row>
    <row r="123" spans="1:21" ht="49.5" customHeight="1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6">
        <v>101</v>
      </c>
      <c r="P123">
        <v>131.13999999999999</v>
      </c>
      <c r="Q123" s="9" t="s">
        <v>8308</v>
      </c>
      <c r="R123" t="s">
        <v>8309</v>
      </c>
      <c r="S123" s="24">
        <v>42252.474351851852</v>
      </c>
      <c r="T123" s="7">
        <v>42276.165972222225</v>
      </c>
      <c r="U123">
        <v>2015</v>
      </c>
    </row>
    <row r="124" spans="1:21" ht="49.5" customHeight="1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6">
        <v>115</v>
      </c>
      <c r="P124">
        <v>58.69</v>
      </c>
      <c r="Q124" s="9" t="s">
        <v>8308</v>
      </c>
      <c r="R124" t="s">
        <v>8309</v>
      </c>
      <c r="S124" s="24">
        <v>41893.324884259258</v>
      </c>
      <c r="T124" s="7">
        <v>41926.290972222225</v>
      </c>
      <c r="U124">
        <v>2014</v>
      </c>
    </row>
    <row r="125" spans="1:21" ht="49.5" customHeight="1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6">
        <v>127</v>
      </c>
      <c r="P125">
        <v>69.569999999999993</v>
      </c>
      <c r="Q125" s="9" t="s">
        <v>8308</v>
      </c>
      <c r="R125" t="s">
        <v>8309</v>
      </c>
      <c r="S125" s="24">
        <v>41871.755694444444</v>
      </c>
      <c r="T125" s="7">
        <v>41901.755694444444</v>
      </c>
      <c r="U125">
        <v>2014</v>
      </c>
    </row>
    <row r="126" spans="1:21" ht="49.5" customHeight="1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6">
        <v>103</v>
      </c>
      <c r="P126">
        <v>115.87</v>
      </c>
      <c r="Q126" s="9" t="s">
        <v>8308</v>
      </c>
      <c r="R126" t="s">
        <v>8309</v>
      </c>
      <c r="S126" s="24">
        <v>42262.096782407403</v>
      </c>
      <c r="T126" s="7">
        <v>42286</v>
      </c>
      <c r="U126">
        <v>2015</v>
      </c>
    </row>
    <row r="127" spans="1:21" ht="49.5" customHeight="1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6">
        <v>104</v>
      </c>
      <c r="P127">
        <v>81.13</v>
      </c>
      <c r="Q127" s="9" t="s">
        <v>8308</v>
      </c>
      <c r="R127" t="s">
        <v>8309</v>
      </c>
      <c r="S127" s="24">
        <v>42135.60020833333</v>
      </c>
      <c r="T127" s="7">
        <v>42167.083333333328</v>
      </c>
      <c r="U127">
        <v>2015</v>
      </c>
    </row>
    <row r="128" spans="1:21" ht="49.5" customHeight="1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6">
        <v>111</v>
      </c>
      <c r="P128">
        <v>57.63</v>
      </c>
      <c r="Q128" s="9" t="s">
        <v>8308</v>
      </c>
      <c r="R128" t="s">
        <v>8309</v>
      </c>
      <c r="S128" s="24">
        <v>42230.472222222219</v>
      </c>
      <c r="T128" s="7">
        <v>42259.165972222225</v>
      </c>
      <c r="U128">
        <v>2015</v>
      </c>
    </row>
    <row r="129" spans="1:21" ht="49.5" customHeight="1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6">
        <v>101</v>
      </c>
      <c r="P129">
        <v>60.48</v>
      </c>
      <c r="Q129" s="9" t="s">
        <v>8308</v>
      </c>
      <c r="R129" t="s">
        <v>8309</v>
      </c>
      <c r="S129" s="24">
        <v>42068.888391203705</v>
      </c>
      <c r="T129" s="7">
        <v>42098.846724537041</v>
      </c>
      <c r="U129">
        <v>2015</v>
      </c>
    </row>
    <row r="130" spans="1:21" ht="49.5" customHeight="1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6">
        <v>105</v>
      </c>
      <c r="P130">
        <v>65.58</v>
      </c>
      <c r="Q130" s="9" t="s">
        <v>8308</v>
      </c>
      <c r="R130" t="s">
        <v>8309</v>
      </c>
      <c r="S130" s="24">
        <v>42145.746689814812</v>
      </c>
      <c r="T130" s="7">
        <v>42175.746689814812</v>
      </c>
      <c r="U130">
        <v>2015</v>
      </c>
    </row>
    <row r="131" spans="1:21" ht="49.5" customHeight="1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6">
        <v>102</v>
      </c>
      <c r="P131">
        <v>119.19</v>
      </c>
      <c r="Q131" s="9" t="s">
        <v>8308</v>
      </c>
      <c r="R131" t="s">
        <v>8309</v>
      </c>
      <c r="S131" s="24">
        <v>41918.742175925923</v>
      </c>
      <c r="T131" s="7">
        <v>41948.783842592595</v>
      </c>
      <c r="U131">
        <v>2014</v>
      </c>
    </row>
    <row r="132" spans="1:21" ht="49.5" customHeight="1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6">
        <v>111</v>
      </c>
      <c r="P132">
        <v>83.05</v>
      </c>
      <c r="Q132" s="9" t="s">
        <v>8308</v>
      </c>
      <c r="R132" t="s">
        <v>8309</v>
      </c>
      <c r="S132" s="24">
        <v>42146.731087962966</v>
      </c>
      <c r="T132" s="7">
        <v>42176.731087962966</v>
      </c>
      <c r="U132">
        <v>2015</v>
      </c>
    </row>
    <row r="133" spans="1:21" ht="49.5" customHeight="1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6">
        <v>102</v>
      </c>
      <c r="P133">
        <v>177.09</v>
      </c>
      <c r="Q133" s="9" t="s">
        <v>8308</v>
      </c>
      <c r="R133" t="s">
        <v>8309</v>
      </c>
      <c r="S133" s="24">
        <v>42602.576712962968</v>
      </c>
      <c r="T133" s="7">
        <v>42621.15625</v>
      </c>
      <c r="U133">
        <v>2016</v>
      </c>
    </row>
    <row r="134" spans="1:21" ht="49.5" customHeight="1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6">
        <v>128</v>
      </c>
      <c r="P134">
        <v>72.760000000000005</v>
      </c>
      <c r="Q134" s="9" t="s">
        <v>8308</v>
      </c>
      <c r="R134" t="s">
        <v>8309</v>
      </c>
      <c r="S134" s="24">
        <v>42144.573807870373</v>
      </c>
      <c r="T134" s="7">
        <v>42166.165972222225</v>
      </c>
      <c r="U134">
        <v>2015</v>
      </c>
    </row>
    <row r="135" spans="1:21" ht="49.5" customHeight="1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6">
        <v>105</v>
      </c>
      <c r="P135">
        <v>98.2</v>
      </c>
      <c r="Q135" s="9" t="s">
        <v>8308</v>
      </c>
      <c r="R135" t="s">
        <v>8309</v>
      </c>
      <c r="S135" s="24">
        <v>41982.887280092589</v>
      </c>
      <c r="T135" s="7">
        <v>42012.887280092589</v>
      </c>
      <c r="U135">
        <v>2014</v>
      </c>
    </row>
    <row r="136" spans="1:21" ht="49.5" customHeight="1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6">
        <v>106</v>
      </c>
      <c r="P136">
        <v>251.74</v>
      </c>
      <c r="Q136" s="9" t="s">
        <v>8308</v>
      </c>
      <c r="R136" t="s">
        <v>8309</v>
      </c>
      <c r="S136" s="24">
        <v>42614.760937500003</v>
      </c>
      <c r="T136" s="7">
        <v>42644.165972222225</v>
      </c>
      <c r="U136">
        <v>2016</v>
      </c>
    </row>
    <row r="137" spans="1:21" ht="49.5" customHeight="1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6">
        <v>109</v>
      </c>
      <c r="P137">
        <v>74.819999999999993</v>
      </c>
      <c r="Q137" s="9" t="s">
        <v>8308</v>
      </c>
      <c r="R137" t="s">
        <v>8309</v>
      </c>
      <c r="S137" s="24">
        <v>42303.672662037032</v>
      </c>
      <c r="T137" s="7">
        <v>42338.714328703703</v>
      </c>
      <c r="U137">
        <v>2015</v>
      </c>
    </row>
    <row r="138" spans="1:21" ht="49.5" customHeight="1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6">
        <v>100</v>
      </c>
      <c r="P138">
        <v>67.650000000000006</v>
      </c>
      <c r="Q138" s="9" t="s">
        <v>8308</v>
      </c>
      <c r="R138" t="s">
        <v>8309</v>
      </c>
      <c r="S138" s="24">
        <v>42171.725416666668</v>
      </c>
      <c r="T138" s="7">
        <v>42201.725416666668</v>
      </c>
      <c r="U138">
        <v>2015</v>
      </c>
    </row>
    <row r="139" spans="1:21" ht="49.5" customHeight="1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6">
        <v>103</v>
      </c>
      <c r="P139">
        <v>93.81</v>
      </c>
      <c r="Q139" s="9" t="s">
        <v>8308</v>
      </c>
      <c r="R139" t="s">
        <v>8309</v>
      </c>
      <c r="S139" s="24">
        <v>41964.315532407403</v>
      </c>
      <c r="T139" s="7">
        <v>41995.166666666672</v>
      </c>
      <c r="U139">
        <v>2014</v>
      </c>
    </row>
    <row r="140" spans="1:21" ht="49.5" customHeight="1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6">
        <v>112</v>
      </c>
      <c r="P140">
        <v>41.24</v>
      </c>
      <c r="Q140" s="9" t="s">
        <v>8308</v>
      </c>
      <c r="R140" t="s">
        <v>8309</v>
      </c>
      <c r="S140" s="24">
        <v>42284.516064814816</v>
      </c>
      <c r="T140" s="7">
        <v>42307.875</v>
      </c>
      <c r="U140">
        <v>2015</v>
      </c>
    </row>
    <row r="141" spans="1:21" ht="49.5" customHeight="1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6">
        <v>103</v>
      </c>
      <c r="P141">
        <v>52.55</v>
      </c>
      <c r="Q141" s="9" t="s">
        <v>8308</v>
      </c>
      <c r="R141" t="s">
        <v>8309</v>
      </c>
      <c r="S141" s="24">
        <v>42016.800208333334</v>
      </c>
      <c r="T141" s="7">
        <v>42032.916666666672</v>
      </c>
      <c r="U141">
        <v>2015</v>
      </c>
    </row>
    <row r="142" spans="1:21" ht="49.5" customHeight="1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6">
        <v>131</v>
      </c>
      <c r="P142">
        <v>48.33</v>
      </c>
      <c r="Q142" s="9" t="s">
        <v>8308</v>
      </c>
      <c r="R142" t="s">
        <v>8309</v>
      </c>
      <c r="S142" s="24">
        <v>42136.536134259266</v>
      </c>
      <c r="T142" s="7">
        <v>42167.875</v>
      </c>
      <c r="U142">
        <v>2015</v>
      </c>
    </row>
    <row r="143" spans="1:21" ht="49.5" customHeight="1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6">
        <v>102</v>
      </c>
      <c r="P143">
        <v>53.18</v>
      </c>
      <c r="Q143" s="9" t="s">
        <v>8308</v>
      </c>
      <c r="R143" t="s">
        <v>8309</v>
      </c>
      <c r="S143" s="24">
        <v>42172.757638888885</v>
      </c>
      <c r="T143" s="7">
        <v>42202.757638888885</v>
      </c>
      <c r="U143">
        <v>2015</v>
      </c>
    </row>
    <row r="144" spans="1:21" ht="49.5" customHeight="1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6">
        <v>128</v>
      </c>
      <c r="P144">
        <v>60.95</v>
      </c>
      <c r="Q144" s="9" t="s">
        <v>8308</v>
      </c>
      <c r="R144" t="s">
        <v>8309</v>
      </c>
      <c r="S144" s="24">
        <v>42590.90425925926</v>
      </c>
      <c r="T144" s="7">
        <v>42606.90425925926</v>
      </c>
      <c r="U144">
        <v>2016</v>
      </c>
    </row>
    <row r="145" spans="1:21" ht="49.5" customHeight="1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6">
        <v>154</v>
      </c>
      <c r="P145">
        <v>106.5</v>
      </c>
      <c r="Q145" s="9" t="s">
        <v>8308</v>
      </c>
      <c r="R145" t="s">
        <v>8309</v>
      </c>
      <c r="S145" s="24">
        <v>42284.500104166669</v>
      </c>
      <c r="T145" s="7">
        <v>42314.541770833333</v>
      </c>
      <c r="U145">
        <v>2015</v>
      </c>
    </row>
    <row r="146" spans="1:21" ht="49.5" customHeight="1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6">
        <v>107</v>
      </c>
      <c r="P146">
        <v>204.57</v>
      </c>
      <c r="Q146" s="9" t="s">
        <v>8308</v>
      </c>
      <c r="R146" t="s">
        <v>8309</v>
      </c>
      <c r="S146" s="24">
        <v>42611.801412037035</v>
      </c>
      <c r="T146" s="7">
        <v>42627.791666666672</v>
      </c>
      <c r="U146">
        <v>2016</v>
      </c>
    </row>
    <row r="147" spans="1:21" ht="49.5" customHeight="1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6">
        <v>101</v>
      </c>
      <c r="P147">
        <v>54.91</v>
      </c>
      <c r="Q147" s="9" t="s">
        <v>8308</v>
      </c>
      <c r="R147" t="s">
        <v>8309</v>
      </c>
      <c r="S147" s="24">
        <v>42400.704537037032</v>
      </c>
      <c r="T147" s="7">
        <v>42444.875</v>
      </c>
      <c r="U147">
        <v>2016</v>
      </c>
    </row>
    <row r="148" spans="1:21" ht="49.5" customHeight="1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6">
        <v>100</v>
      </c>
      <c r="P148">
        <v>150.41999999999999</v>
      </c>
      <c r="Q148" s="9" t="s">
        <v>8308</v>
      </c>
      <c r="R148" t="s">
        <v>8309</v>
      </c>
      <c r="S148" s="24">
        <v>42017.88045138889</v>
      </c>
      <c r="T148" s="7">
        <v>42044.1875</v>
      </c>
      <c r="U148">
        <v>2015</v>
      </c>
    </row>
    <row r="149" spans="1:21" ht="49.5" customHeight="1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6">
        <v>114</v>
      </c>
      <c r="P149">
        <v>105.21</v>
      </c>
      <c r="Q149" s="9" t="s">
        <v>8308</v>
      </c>
      <c r="R149" t="s">
        <v>8309</v>
      </c>
      <c r="S149" s="24">
        <v>42431.102534722217</v>
      </c>
      <c r="T149" s="7">
        <v>42461.06086805556</v>
      </c>
      <c r="U149">
        <v>2016</v>
      </c>
    </row>
    <row r="150" spans="1:21" ht="49.5" customHeight="1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6">
        <v>103</v>
      </c>
      <c r="P150">
        <v>68.67</v>
      </c>
      <c r="Q150" s="9" t="s">
        <v>8308</v>
      </c>
      <c r="R150" t="s">
        <v>8309</v>
      </c>
      <c r="S150" s="24">
        <v>42121.756921296299</v>
      </c>
      <c r="T150" s="7">
        <v>42156.208333333328</v>
      </c>
      <c r="U150">
        <v>2015</v>
      </c>
    </row>
    <row r="151" spans="1:21" ht="49.5" customHeight="1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6">
        <v>122</v>
      </c>
      <c r="P151">
        <v>129.36000000000001</v>
      </c>
      <c r="Q151" s="9" t="s">
        <v>8308</v>
      </c>
      <c r="R151" t="s">
        <v>8309</v>
      </c>
      <c r="S151" s="24">
        <v>42219.019733796296</v>
      </c>
      <c r="T151" s="7">
        <v>42249.019733796296</v>
      </c>
      <c r="U151">
        <v>2015</v>
      </c>
    </row>
    <row r="152" spans="1:21" ht="49.5" customHeight="1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6">
        <v>103</v>
      </c>
      <c r="P152">
        <v>134.26</v>
      </c>
      <c r="Q152" s="9" t="s">
        <v>8308</v>
      </c>
      <c r="R152" t="s">
        <v>8309</v>
      </c>
      <c r="S152" s="24">
        <v>42445.19430555556</v>
      </c>
      <c r="T152" s="7">
        <v>42489.19430555556</v>
      </c>
      <c r="U152">
        <v>2016</v>
      </c>
    </row>
    <row r="153" spans="1:21" ht="49.5" customHeight="1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6">
        <v>102</v>
      </c>
      <c r="P153">
        <v>203.2</v>
      </c>
      <c r="Q153" s="9" t="s">
        <v>8308</v>
      </c>
      <c r="R153" t="s">
        <v>8309</v>
      </c>
      <c r="S153" s="24">
        <v>42380.884872685187</v>
      </c>
      <c r="T153" s="7">
        <v>42398.249305555553</v>
      </c>
      <c r="U153">
        <v>2016</v>
      </c>
    </row>
    <row r="154" spans="1:21" ht="49.5" customHeight="1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6">
        <v>112</v>
      </c>
      <c r="P154">
        <v>69.19</v>
      </c>
      <c r="Q154" s="9" t="s">
        <v>8308</v>
      </c>
      <c r="R154" t="s">
        <v>8309</v>
      </c>
      <c r="S154" s="24">
        <v>42762.942430555559</v>
      </c>
      <c r="T154" s="7">
        <v>42794.208333333328</v>
      </c>
      <c r="U154">
        <v>2017</v>
      </c>
    </row>
    <row r="155" spans="1:21" ht="49.5" customHeight="1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6">
        <v>102</v>
      </c>
      <c r="P155">
        <v>125.12</v>
      </c>
      <c r="Q155" s="9" t="s">
        <v>8308</v>
      </c>
      <c r="R155" t="s">
        <v>8309</v>
      </c>
      <c r="S155" s="24">
        <v>42567.840069444443</v>
      </c>
      <c r="T155" s="7">
        <v>42597.840069444443</v>
      </c>
      <c r="U155">
        <v>2016</v>
      </c>
    </row>
    <row r="156" spans="1:21" ht="49.5" customHeight="1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6">
        <v>114</v>
      </c>
      <c r="P156">
        <v>40.71</v>
      </c>
      <c r="Q156" s="9" t="s">
        <v>8308</v>
      </c>
      <c r="R156" t="s">
        <v>8309</v>
      </c>
      <c r="S156" s="24">
        <v>42232.702546296292</v>
      </c>
      <c r="T156" s="7">
        <v>42264.165972222225</v>
      </c>
      <c r="U156">
        <v>2015</v>
      </c>
    </row>
    <row r="157" spans="1:21" ht="49.5" customHeight="1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6">
        <v>102</v>
      </c>
      <c r="P157">
        <v>141.29</v>
      </c>
      <c r="Q157" s="9" t="s">
        <v>8308</v>
      </c>
      <c r="R157" t="s">
        <v>8309</v>
      </c>
      <c r="S157" s="24">
        <v>42239.957962962959</v>
      </c>
      <c r="T157" s="7">
        <v>42260</v>
      </c>
      <c r="U157">
        <v>2015</v>
      </c>
    </row>
    <row r="158" spans="1:21" ht="49.5" customHeight="1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6">
        <v>116</v>
      </c>
      <c r="P158">
        <v>55.33</v>
      </c>
      <c r="Q158" s="9" t="s">
        <v>8308</v>
      </c>
      <c r="R158" t="s">
        <v>8309</v>
      </c>
      <c r="S158" s="24">
        <v>42261.917395833334</v>
      </c>
      <c r="T158" s="7">
        <v>42291.917395833334</v>
      </c>
      <c r="U158">
        <v>2015</v>
      </c>
    </row>
    <row r="159" spans="1:21" ht="49.5" customHeight="1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6">
        <v>136</v>
      </c>
      <c r="P159">
        <v>46.42</v>
      </c>
      <c r="Q159" s="9" t="s">
        <v>8308</v>
      </c>
      <c r="R159" t="s">
        <v>8309</v>
      </c>
      <c r="S159" s="24">
        <v>42102.743773148148</v>
      </c>
      <c r="T159" s="7">
        <v>42123.743773148148</v>
      </c>
      <c r="U159">
        <v>2015</v>
      </c>
    </row>
    <row r="160" spans="1:21" ht="49.5" customHeight="1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6">
        <v>133</v>
      </c>
      <c r="P160">
        <v>57.2</v>
      </c>
      <c r="Q160" s="9" t="s">
        <v>8308</v>
      </c>
      <c r="R160" t="s">
        <v>8309</v>
      </c>
      <c r="S160" s="24">
        <v>42538.73583333334</v>
      </c>
      <c r="T160" s="7">
        <v>42583.290972222225</v>
      </c>
      <c r="U160">
        <v>2016</v>
      </c>
    </row>
    <row r="161" spans="1:21" ht="49.5" customHeight="1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6">
        <v>116</v>
      </c>
      <c r="P161">
        <v>59.6</v>
      </c>
      <c r="Q161" s="9" t="s">
        <v>8308</v>
      </c>
      <c r="R161" t="s">
        <v>8309</v>
      </c>
      <c r="S161" s="24">
        <v>42056.65143518518</v>
      </c>
      <c r="T161" s="7">
        <v>42091.609768518523</v>
      </c>
      <c r="U161">
        <v>2015</v>
      </c>
    </row>
    <row r="162" spans="1:21" ht="49.5" customHeight="1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6">
        <v>105</v>
      </c>
      <c r="P162">
        <v>89.59</v>
      </c>
      <c r="Q162" s="9" t="s">
        <v>8308</v>
      </c>
      <c r="R162" t="s">
        <v>8309</v>
      </c>
      <c r="S162" s="24">
        <v>42696.624444444446</v>
      </c>
      <c r="T162" s="7">
        <v>42726.624444444446</v>
      </c>
      <c r="U162">
        <v>2016</v>
      </c>
    </row>
    <row r="163" spans="1:21" ht="49.5" customHeight="1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6">
        <v>102</v>
      </c>
      <c r="P163">
        <v>204.05</v>
      </c>
      <c r="Q163" s="9" t="s">
        <v>8308</v>
      </c>
      <c r="R163" t="s">
        <v>8309</v>
      </c>
      <c r="S163" s="24">
        <v>42186.855879629627</v>
      </c>
      <c r="T163" s="7">
        <v>42216.855879629627</v>
      </c>
      <c r="U163">
        <v>2015</v>
      </c>
    </row>
    <row r="164" spans="1:21" ht="49.5" customHeight="1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6">
        <v>175</v>
      </c>
      <c r="P164">
        <v>48.7</v>
      </c>
      <c r="Q164" s="9" t="s">
        <v>8308</v>
      </c>
      <c r="R164" t="s">
        <v>8309</v>
      </c>
      <c r="S164" s="24">
        <v>42493.219236111108</v>
      </c>
      <c r="T164" s="7">
        <v>42531.125</v>
      </c>
      <c r="U164">
        <v>2016</v>
      </c>
    </row>
    <row r="165" spans="1:21" ht="49.5" customHeight="1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6">
        <v>107</v>
      </c>
      <c r="P165">
        <v>53.34</v>
      </c>
      <c r="Q165" s="9" t="s">
        <v>8308</v>
      </c>
      <c r="R165" t="s">
        <v>8309</v>
      </c>
      <c r="S165" s="24">
        <v>42475.057164351849</v>
      </c>
      <c r="T165" s="7">
        <v>42505.057164351849</v>
      </c>
      <c r="U165">
        <v>2016</v>
      </c>
    </row>
    <row r="166" spans="1:21" ht="49.5" customHeight="1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6">
        <v>122</v>
      </c>
      <c r="P166">
        <v>75.09</v>
      </c>
      <c r="Q166" s="9" t="s">
        <v>8308</v>
      </c>
      <c r="R166" t="s">
        <v>8309</v>
      </c>
      <c r="S166" s="24">
        <v>42452.876909722225</v>
      </c>
      <c r="T166" s="7">
        <v>42473.876909722225</v>
      </c>
      <c r="U166">
        <v>2016</v>
      </c>
    </row>
    <row r="167" spans="1:21" ht="49.5" customHeight="1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6">
        <v>100</v>
      </c>
      <c r="P167">
        <v>209.84</v>
      </c>
      <c r="Q167" s="9" t="s">
        <v>8308</v>
      </c>
      <c r="R167" t="s">
        <v>8309</v>
      </c>
      <c r="S167" s="24">
        <v>42253.928530092591</v>
      </c>
      <c r="T167" s="7">
        <v>42283.928530092591</v>
      </c>
      <c r="U167">
        <v>2015</v>
      </c>
    </row>
    <row r="168" spans="1:21" ht="49.5" customHeight="1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6">
        <v>110</v>
      </c>
      <c r="P168">
        <v>61.02</v>
      </c>
      <c r="Q168" s="9" t="s">
        <v>8308</v>
      </c>
      <c r="R168" t="s">
        <v>8309</v>
      </c>
      <c r="S168" s="24">
        <v>42264.29178240741</v>
      </c>
      <c r="T168" s="7">
        <v>42294.29178240741</v>
      </c>
      <c r="U168">
        <v>2015</v>
      </c>
    </row>
    <row r="169" spans="1:21" ht="49.5" customHeight="1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6">
        <v>100</v>
      </c>
      <c r="P169">
        <v>61</v>
      </c>
      <c r="Q169" s="9" t="s">
        <v>8308</v>
      </c>
      <c r="R169" t="s">
        <v>8309</v>
      </c>
      <c r="S169" s="24">
        <v>42664.809560185182</v>
      </c>
      <c r="T169" s="7">
        <v>42685.916666666672</v>
      </c>
      <c r="U169">
        <v>2016</v>
      </c>
    </row>
    <row r="170" spans="1:21" ht="49.5" customHeight="1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6">
        <v>116</v>
      </c>
      <c r="P170">
        <v>80.03</v>
      </c>
      <c r="Q170" s="9" t="s">
        <v>8308</v>
      </c>
      <c r="R170" t="s">
        <v>8309</v>
      </c>
      <c r="S170" s="24">
        <v>42382.244409722218</v>
      </c>
      <c r="T170" s="7">
        <v>42396.041666666672</v>
      </c>
      <c r="U170">
        <v>2016</v>
      </c>
    </row>
    <row r="171" spans="1:21" ht="49.5" customHeight="1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6">
        <v>100</v>
      </c>
      <c r="P171">
        <v>93.98</v>
      </c>
      <c r="Q171" s="9" t="s">
        <v>8308</v>
      </c>
      <c r="R171" t="s">
        <v>8309</v>
      </c>
      <c r="S171" s="24">
        <v>41826.871238425927</v>
      </c>
      <c r="T171" s="7">
        <v>41859.57916666667</v>
      </c>
      <c r="U171">
        <v>2014</v>
      </c>
    </row>
    <row r="172" spans="1:21" ht="49.5" customHeight="1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6">
        <v>106</v>
      </c>
      <c r="P172">
        <v>61.94</v>
      </c>
      <c r="Q172" s="9" t="s">
        <v>8308</v>
      </c>
      <c r="R172" t="s">
        <v>8309</v>
      </c>
      <c r="S172" s="24">
        <v>42499.039629629624</v>
      </c>
      <c r="T172" s="7">
        <v>42529.039629629624</v>
      </c>
      <c r="U172">
        <v>2016</v>
      </c>
    </row>
    <row r="173" spans="1:21" ht="49.5" customHeight="1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6">
        <v>101</v>
      </c>
      <c r="P173">
        <v>66.45</v>
      </c>
      <c r="Q173" s="9" t="s">
        <v>8308</v>
      </c>
      <c r="R173" t="s">
        <v>8309</v>
      </c>
      <c r="S173" s="24">
        <v>42513.045798611114</v>
      </c>
      <c r="T173" s="7">
        <v>42543.045798611114</v>
      </c>
      <c r="U173">
        <v>2016</v>
      </c>
    </row>
    <row r="174" spans="1:21" ht="49.5" customHeight="1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6">
        <v>107</v>
      </c>
      <c r="P174">
        <v>35.799999999999997</v>
      </c>
      <c r="Q174" s="9" t="s">
        <v>8308</v>
      </c>
      <c r="R174" t="s">
        <v>8309</v>
      </c>
      <c r="S174" s="24">
        <v>41914.100289351853</v>
      </c>
      <c r="T174" s="7">
        <v>41928.165972222225</v>
      </c>
      <c r="U174">
        <v>2014</v>
      </c>
    </row>
    <row r="175" spans="1:21" ht="49.5" customHeight="1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6">
        <v>102</v>
      </c>
      <c r="P175">
        <v>145.65</v>
      </c>
      <c r="Q175" s="9" t="s">
        <v>8308</v>
      </c>
      <c r="R175" t="s">
        <v>8309</v>
      </c>
      <c r="S175" s="24">
        <v>42521.010370370372</v>
      </c>
      <c r="T175" s="7">
        <v>42543.163194444445</v>
      </c>
      <c r="U175">
        <v>2016</v>
      </c>
    </row>
    <row r="176" spans="1:21" ht="49.5" customHeight="1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6">
        <v>101</v>
      </c>
      <c r="P176">
        <v>142.28</v>
      </c>
      <c r="Q176" s="9" t="s">
        <v>8308</v>
      </c>
      <c r="R176" t="s">
        <v>8309</v>
      </c>
      <c r="S176" s="24">
        <v>42041.714178240742</v>
      </c>
      <c r="T176" s="7">
        <v>42071.67251157407</v>
      </c>
      <c r="U176">
        <v>2015</v>
      </c>
    </row>
    <row r="177" spans="1:21" ht="49.5" customHeight="1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6">
        <v>146</v>
      </c>
      <c r="P177">
        <v>292.77999999999997</v>
      </c>
      <c r="Q177" s="9" t="s">
        <v>8308</v>
      </c>
      <c r="R177" t="s">
        <v>8309</v>
      </c>
      <c r="S177" s="24">
        <v>41822.57503472222</v>
      </c>
      <c r="T177" s="7">
        <v>41825.041666666664</v>
      </c>
      <c r="U177">
        <v>2014</v>
      </c>
    </row>
    <row r="178" spans="1:21" ht="49.5" customHeight="1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6">
        <v>105</v>
      </c>
      <c r="P178">
        <v>80.400000000000006</v>
      </c>
      <c r="Q178" s="9" t="s">
        <v>8308</v>
      </c>
      <c r="R178" t="s">
        <v>8309</v>
      </c>
      <c r="S178" s="24">
        <v>42248.697754629626</v>
      </c>
      <c r="T178" s="7">
        <v>42283.697754629626</v>
      </c>
      <c r="U178">
        <v>2015</v>
      </c>
    </row>
    <row r="179" spans="1:21" ht="49.5" customHeight="1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6">
        <v>100</v>
      </c>
      <c r="P179">
        <v>72.290000000000006</v>
      </c>
      <c r="Q179" s="9" t="s">
        <v>8308</v>
      </c>
      <c r="R179" t="s">
        <v>8309</v>
      </c>
      <c r="S179" s="24">
        <v>41809.860300925924</v>
      </c>
      <c r="T179" s="7">
        <v>41839.860300925924</v>
      </c>
      <c r="U179">
        <v>2014</v>
      </c>
    </row>
    <row r="180" spans="1:21" ht="49.5" customHeight="1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6">
        <v>105</v>
      </c>
      <c r="P180">
        <v>32.97</v>
      </c>
      <c r="Q180" s="9" t="s">
        <v>8308</v>
      </c>
      <c r="R180" t="s">
        <v>8309</v>
      </c>
      <c r="S180" s="24">
        <v>42148.676851851851</v>
      </c>
      <c r="T180" s="7">
        <v>42170.676851851851</v>
      </c>
      <c r="U180">
        <v>2015</v>
      </c>
    </row>
    <row r="181" spans="1:21" ht="49.5" customHeight="1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6">
        <v>139</v>
      </c>
      <c r="P181">
        <v>116.65</v>
      </c>
      <c r="Q181" s="9" t="s">
        <v>8308</v>
      </c>
      <c r="R181" t="s">
        <v>8309</v>
      </c>
      <c r="S181" s="24">
        <v>42185.521087962959</v>
      </c>
      <c r="T181" s="7">
        <v>42215.521087962959</v>
      </c>
      <c r="U181">
        <v>2015</v>
      </c>
    </row>
    <row r="182" spans="1:21" ht="49.5" customHeight="1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6">
        <v>102</v>
      </c>
      <c r="P182">
        <v>136.85</v>
      </c>
      <c r="Q182" s="9" t="s">
        <v>8308</v>
      </c>
      <c r="R182" t="s">
        <v>8309</v>
      </c>
      <c r="S182" s="24">
        <v>42769.574999999997</v>
      </c>
      <c r="T182" s="7">
        <v>42790.574999999997</v>
      </c>
      <c r="U182">
        <v>2017</v>
      </c>
    </row>
    <row r="183" spans="1:21" ht="49.5" customHeight="1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6">
        <v>104</v>
      </c>
      <c r="P183">
        <v>177.62</v>
      </c>
      <c r="Q183" s="9" t="s">
        <v>8308</v>
      </c>
      <c r="R183" t="s">
        <v>8309</v>
      </c>
      <c r="S183" s="24">
        <v>42549.665717592594</v>
      </c>
      <c r="T183" s="7">
        <v>42579.665717592594</v>
      </c>
      <c r="U183">
        <v>2016</v>
      </c>
    </row>
    <row r="184" spans="1:21" ht="49.5" customHeight="1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6">
        <v>138</v>
      </c>
      <c r="P184">
        <v>109.08</v>
      </c>
      <c r="Q184" s="9" t="s">
        <v>8308</v>
      </c>
      <c r="R184" t="s">
        <v>8309</v>
      </c>
      <c r="S184" s="24">
        <v>42685.974004629628</v>
      </c>
      <c r="T184" s="7">
        <v>42710.974004629628</v>
      </c>
      <c r="U184">
        <v>2016</v>
      </c>
    </row>
    <row r="185" spans="1:21" ht="49.5" customHeight="1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6">
        <v>102</v>
      </c>
      <c r="P185">
        <v>78.209999999999994</v>
      </c>
      <c r="Q185" s="9" t="s">
        <v>8308</v>
      </c>
      <c r="R185" t="s">
        <v>8309</v>
      </c>
      <c r="S185" s="24">
        <v>42062.296412037031</v>
      </c>
      <c r="T185" s="7">
        <v>42095.207638888889</v>
      </c>
      <c r="U185">
        <v>2015</v>
      </c>
    </row>
    <row r="186" spans="1:21" ht="49.5" customHeight="1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6">
        <v>101</v>
      </c>
      <c r="P186">
        <v>114.13</v>
      </c>
      <c r="Q186" s="9" t="s">
        <v>8308</v>
      </c>
      <c r="R186" t="s">
        <v>8309</v>
      </c>
      <c r="S186" s="24">
        <v>41851.200150462959</v>
      </c>
      <c r="T186" s="7">
        <v>41881.200150462959</v>
      </c>
      <c r="U186">
        <v>2014</v>
      </c>
    </row>
    <row r="187" spans="1:21" ht="49.5" customHeight="1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6">
        <v>130</v>
      </c>
      <c r="P187">
        <v>50</v>
      </c>
      <c r="Q187" s="9" t="s">
        <v>8308</v>
      </c>
      <c r="R187" t="s">
        <v>8309</v>
      </c>
      <c r="S187" s="24">
        <v>42053.106111111112</v>
      </c>
      <c r="T187" s="7">
        <v>42112.025694444441</v>
      </c>
      <c r="U187">
        <v>2015</v>
      </c>
    </row>
    <row r="188" spans="1:21" ht="49.5" customHeight="1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6">
        <v>110</v>
      </c>
      <c r="P188">
        <v>91.67</v>
      </c>
      <c r="Q188" s="9" t="s">
        <v>8308</v>
      </c>
      <c r="R188" t="s">
        <v>8309</v>
      </c>
      <c r="S188" s="24">
        <v>42054.024421296301</v>
      </c>
      <c r="T188" s="7">
        <v>42061.024421296301</v>
      </c>
      <c r="U188">
        <v>2015</v>
      </c>
    </row>
    <row r="189" spans="1:21" ht="49.5" customHeight="1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6">
        <v>100</v>
      </c>
      <c r="P189">
        <v>69.819999999999993</v>
      </c>
      <c r="Q189" s="9" t="s">
        <v>8308</v>
      </c>
      <c r="R189" t="s">
        <v>8309</v>
      </c>
      <c r="S189" s="24">
        <v>42466.558796296296</v>
      </c>
      <c r="T189" s="7">
        <v>42490.165972222225</v>
      </c>
      <c r="U189">
        <v>2016</v>
      </c>
    </row>
    <row r="190" spans="1:21" ht="49.5" customHeight="1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6">
        <v>153</v>
      </c>
      <c r="P190">
        <v>109.57</v>
      </c>
      <c r="Q190" s="9" t="s">
        <v>8308</v>
      </c>
      <c r="R190" t="s">
        <v>8309</v>
      </c>
      <c r="S190" s="24">
        <v>42513.110787037032</v>
      </c>
      <c r="T190" s="7">
        <v>42534.708333333328</v>
      </c>
      <c r="U190">
        <v>2016</v>
      </c>
    </row>
    <row r="191" spans="1:21" ht="49.5" customHeight="1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6">
        <v>102</v>
      </c>
      <c r="P191">
        <v>55.6</v>
      </c>
      <c r="Q191" s="9" t="s">
        <v>8308</v>
      </c>
      <c r="R191" t="s">
        <v>8309</v>
      </c>
      <c r="S191" s="24">
        <v>42270.7269212963</v>
      </c>
      <c r="T191" s="7">
        <v>42306.167361111111</v>
      </c>
      <c r="U191">
        <v>2015</v>
      </c>
    </row>
    <row r="192" spans="1:21" ht="49.5" customHeight="1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6">
        <v>103</v>
      </c>
      <c r="P192">
        <v>63.57</v>
      </c>
      <c r="Q192" s="9" t="s">
        <v>8308</v>
      </c>
      <c r="R192" t="s">
        <v>8309</v>
      </c>
      <c r="S192" s="24">
        <v>41932.311099537037</v>
      </c>
      <c r="T192" s="7">
        <v>41962.352766203709</v>
      </c>
      <c r="U192">
        <v>2014</v>
      </c>
    </row>
    <row r="193" spans="1:21" ht="49.5" customHeight="1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6">
        <v>106</v>
      </c>
      <c r="P193">
        <v>184.78</v>
      </c>
      <c r="Q193" s="9" t="s">
        <v>8308</v>
      </c>
      <c r="R193" t="s">
        <v>8309</v>
      </c>
      <c r="S193" s="24">
        <v>42746.057106481487</v>
      </c>
      <c r="T193" s="7">
        <v>42791.057106481487</v>
      </c>
      <c r="U193">
        <v>2017</v>
      </c>
    </row>
    <row r="194" spans="1:21" ht="49.5" customHeight="1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6">
        <v>113</v>
      </c>
      <c r="P194">
        <v>83.43</v>
      </c>
      <c r="Q194" s="9" t="s">
        <v>8308</v>
      </c>
      <c r="R194" t="s">
        <v>8309</v>
      </c>
      <c r="S194" s="24">
        <v>41866.025347222225</v>
      </c>
      <c r="T194" s="7">
        <v>41883.665972222225</v>
      </c>
      <c r="U194">
        <v>2014</v>
      </c>
    </row>
    <row r="195" spans="1:21" ht="49.5" customHeight="1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6">
        <v>218</v>
      </c>
      <c r="P195">
        <v>54.5</v>
      </c>
      <c r="Q195" s="9" t="s">
        <v>8308</v>
      </c>
      <c r="R195" t="s">
        <v>8309</v>
      </c>
      <c r="S195" s="24">
        <v>42056.091631944444</v>
      </c>
      <c r="T195" s="7">
        <v>42070.204861111109</v>
      </c>
      <c r="U195">
        <v>2015</v>
      </c>
    </row>
    <row r="196" spans="1:21" ht="49.5" customHeight="1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6">
        <v>101</v>
      </c>
      <c r="P196">
        <v>302.31</v>
      </c>
      <c r="Q196" s="9" t="s">
        <v>8308</v>
      </c>
      <c r="R196" t="s">
        <v>8309</v>
      </c>
      <c r="S196" s="24">
        <v>41851.771354166667</v>
      </c>
      <c r="T196" s="7">
        <v>41870.666666666664</v>
      </c>
      <c r="U196">
        <v>2014</v>
      </c>
    </row>
    <row r="197" spans="1:21" ht="49.5" customHeight="1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6">
        <v>104</v>
      </c>
      <c r="P197">
        <v>866.67</v>
      </c>
      <c r="Q197" s="9" t="s">
        <v>8308</v>
      </c>
      <c r="R197" t="s">
        <v>8309</v>
      </c>
      <c r="S197" s="24">
        <v>42321.101759259262</v>
      </c>
      <c r="T197" s="7">
        <v>42351.101759259262</v>
      </c>
      <c r="U197">
        <v>2015</v>
      </c>
    </row>
    <row r="198" spans="1:21" ht="49.5" customHeight="1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6">
        <v>221</v>
      </c>
      <c r="P198">
        <v>61.39</v>
      </c>
      <c r="Q198" s="9" t="s">
        <v>8308</v>
      </c>
      <c r="R198" t="s">
        <v>8309</v>
      </c>
      <c r="S198" s="24">
        <v>42107.067557870367</v>
      </c>
      <c r="T198" s="7">
        <v>42137.067557870367</v>
      </c>
      <c r="U198">
        <v>2015</v>
      </c>
    </row>
    <row r="199" spans="1:21" ht="49.5" customHeight="1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6">
        <v>105</v>
      </c>
      <c r="P199">
        <v>45.48</v>
      </c>
      <c r="Q199" s="9" t="s">
        <v>8308</v>
      </c>
      <c r="R199" t="s">
        <v>8309</v>
      </c>
      <c r="S199" s="24">
        <v>41969.199756944443</v>
      </c>
      <c r="T199" s="7">
        <v>42005.208333333328</v>
      </c>
      <c r="U199">
        <v>2014</v>
      </c>
    </row>
    <row r="200" spans="1:21" ht="49.5" customHeight="1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6">
        <v>118</v>
      </c>
      <c r="P200">
        <v>67.92</v>
      </c>
      <c r="Q200" s="9" t="s">
        <v>8308</v>
      </c>
      <c r="R200" t="s">
        <v>8309</v>
      </c>
      <c r="S200" s="24">
        <v>42690.334317129629</v>
      </c>
      <c r="T200" s="7">
        <v>42721.333333333328</v>
      </c>
      <c r="U200">
        <v>2016</v>
      </c>
    </row>
    <row r="201" spans="1:21" ht="49.5" customHeight="1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6">
        <v>139</v>
      </c>
      <c r="P201">
        <v>30.78</v>
      </c>
      <c r="Q201" s="9" t="s">
        <v>8308</v>
      </c>
      <c r="R201" t="s">
        <v>8309</v>
      </c>
      <c r="S201" s="24">
        <v>42312.874594907407</v>
      </c>
      <c r="T201" s="7">
        <v>42340.874594907407</v>
      </c>
      <c r="U201">
        <v>2015</v>
      </c>
    </row>
    <row r="202" spans="1:21" ht="49.5" customHeight="1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6">
        <v>104</v>
      </c>
      <c r="P202">
        <v>38.33</v>
      </c>
      <c r="Q202" s="9" t="s">
        <v>8308</v>
      </c>
      <c r="R202" t="s">
        <v>8309</v>
      </c>
      <c r="S202" s="24">
        <v>41855.548101851848</v>
      </c>
      <c r="T202" s="7">
        <v>41876.207638888889</v>
      </c>
      <c r="U202">
        <v>2014</v>
      </c>
    </row>
    <row r="203" spans="1:21" ht="49.5" customHeight="1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6">
        <v>100</v>
      </c>
      <c r="P203">
        <v>421.11</v>
      </c>
      <c r="Q203" s="9" t="s">
        <v>8308</v>
      </c>
      <c r="R203" t="s">
        <v>8309</v>
      </c>
      <c r="S203" s="24">
        <v>42059.701319444444</v>
      </c>
      <c r="T203" s="7">
        <v>42119.659652777773</v>
      </c>
      <c r="U203">
        <v>2015</v>
      </c>
    </row>
    <row r="204" spans="1:21" ht="49.5" customHeight="1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6">
        <v>104</v>
      </c>
      <c r="P204">
        <v>111.89</v>
      </c>
      <c r="Q204" s="9" t="s">
        <v>8308</v>
      </c>
      <c r="R204" t="s">
        <v>8309</v>
      </c>
      <c r="S204" s="24">
        <v>41937.95344907407</v>
      </c>
      <c r="T204" s="7">
        <v>41972.995115740734</v>
      </c>
      <c r="U204">
        <v>2014</v>
      </c>
    </row>
    <row r="205" spans="1:21" ht="49.5" customHeight="1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6">
        <v>102</v>
      </c>
      <c r="P205">
        <v>85.21</v>
      </c>
      <c r="Q205" s="9" t="s">
        <v>8308</v>
      </c>
      <c r="R205" t="s">
        <v>8309</v>
      </c>
      <c r="S205" s="24">
        <v>42044.184988425928</v>
      </c>
      <c r="T205" s="7">
        <v>42074.143321759257</v>
      </c>
      <c r="U205">
        <v>2015</v>
      </c>
    </row>
    <row r="206" spans="1:21" ht="49.5" customHeight="1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6">
        <v>112</v>
      </c>
      <c r="P206">
        <v>65.17</v>
      </c>
      <c r="Q206" s="9" t="s">
        <v>8308</v>
      </c>
      <c r="R206" t="s">
        <v>8309</v>
      </c>
      <c r="S206" s="24">
        <v>42524.782638888893</v>
      </c>
      <c r="T206" s="7">
        <v>42544.782638888893</v>
      </c>
      <c r="U206">
        <v>2016</v>
      </c>
    </row>
    <row r="207" spans="1:21" ht="49.5" customHeight="1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6">
        <v>100</v>
      </c>
      <c r="P207">
        <v>93.76</v>
      </c>
      <c r="Q207" s="9" t="s">
        <v>8308</v>
      </c>
      <c r="R207" t="s">
        <v>8309</v>
      </c>
      <c r="S207" s="24">
        <v>42292.087592592594</v>
      </c>
      <c r="T207" s="7">
        <v>42329.125</v>
      </c>
      <c r="U207">
        <v>2015</v>
      </c>
    </row>
    <row r="208" spans="1:21" ht="49.5" customHeight="1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6">
        <v>100</v>
      </c>
      <c r="P208">
        <v>133.33000000000001</v>
      </c>
      <c r="Q208" s="9" t="s">
        <v>8308</v>
      </c>
      <c r="R208" t="s">
        <v>8309</v>
      </c>
      <c r="S208" s="24">
        <v>41953.8675</v>
      </c>
      <c r="T208" s="7">
        <v>41983.8675</v>
      </c>
      <c r="U208">
        <v>2014</v>
      </c>
    </row>
    <row r="209" spans="1:21" ht="49.5" customHeight="1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6">
        <v>105</v>
      </c>
      <c r="P209">
        <v>51.22</v>
      </c>
      <c r="Q209" s="9" t="s">
        <v>8308</v>
      </c>
      <c r="R209" t="s">
        <v>8309</v>
      </c>
      <c r="S209" s="24">
        <v>41946.644745370373</v>
      </c>
      <c r="T209" s="7">
        <v>41976.644745370373</v>
      </c>
      <c r="U209">
        <v>2014</v>
      </c>
    </row>
    <row r="210" spans="1:21" ht="49.5" customHeight="1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6">
        <v>117</v>
      </c>
      <c r="P210">
        <v>100.17</v>
      </c>
      <c r="Q210" s="9" t="s">
        <v>8308</v>
      </c>
      <c r="R210" t="s">
        <v>8309</v>
      </c>
      <c r="S210" s="24">
        <v>41947.762592592589</v>
      </c>
      <c r="T210" s="7">
        <v>41987.762592592597</v>
      </c>
      <c r="U210">
        <v>2014</v>
      </c>
    </row>
    <row r="211" spans="1:21" ht="49.5" customHeight="1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6">
        <v>115</v>
      </c>
      <c r="P211">
        <v>184.68</v>
      </c>
      <c r="Q211" s="9" t="s">
        <v>8308</v>
      </c>
      <c r="R211" t="s">
        <v>8309</v>
      </c>
      <c r="S211" s="24">
        <v>42494.563449074078</v>
      </c>
      <c r="T211" s="7">
        <v>42524.563449074078</v>
      </c>
      <c r="U211">
        <v>2016</v>
      </c>
    </row>
    <row r="212" spans="1:21" ht="49.5" customHeight="1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6">
        <v>102</v>
      </c>
      <c r="P212">
        <v>69.819999999999993</v>
      </c>
      <c r="Q212" s="9" t="s">
        <v>8308</v>
      </c>
      <c r="R212" t="s">
        <v>8309</v>
      </c>
      <c r="S212" s="24">
        <v>41815.774826388886</v>
      </c>
      <c r="T212" s="7">
        <v>41830.774826388886</v>
      </c>
      <c r="U212">
        <v>2014</v>
      </c>
    </row>
    <row r="213" spans="1:21" ht="49.5" customHeight="1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6">
        <v>223</v>
      </c>
      <c r="P213">
        <v>61.94</v>
      </c>
      <c r="Q213" s="9" t="s">
        <v>8308</v>
      </c>
      <c r="R213" t="s">
        <v>8309</v>
      </c>
      <c r="S213" s="24">
        <v>41830.545694444445</v>
      </c>
      <c r="T213" s="7">
        <v>41859.936111111114</v>
      </c>
      <c r="U213">
        <v>2014</v>
      </c>
    </row>
    <row r="214" spans="1:21" ht="49.5" customHeight="1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6">
        <v>106</v>
      </c>
      <c r="P214">
        <v>36.07</v>
      </c>
      <c r="Q214" s="9" t="s">
        <v>8308</v>
      </c>
      <c r="R214" t="s">
        <v>8309</v>
      </c>
      <c r="S214" s="24">
        <v>41923.921643518523</v>
      </c>
      <c r="T214" s="7">
        <v>41949.031944444447</v>
      </c>
      <c r="U214">
        <v>2014</v>
      </c>
    </row>
    <row r="215" spans="1:21" ht="49.5" customHeight="1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6">
        <v>104</v>
      </c>
      <c r="P215">
        <v>55.89</v>
      </c>
      <c r="Q215" s="9" t="s">
        <v>8308</v>
      </c>
      <c r="R215" t="s">
        <v>8309</v>
      </c>
      <c r="S215" s="24">
        <v>41764.44663194444</v>
      </c>
      <c r="T215" s="7">
        <v>41791.165972222225</v>
      </c>
      <c r="U215">
        <v>2014</v>
      </c>
    </row>
    <row r="216" spans="1:21" ht="49.5" customHeight="1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6">
        <v>111</v>
      </c>
      <c r="P216">
        <v>68.349999999999994</v>
      </c>
      <c r="Q216" s="9" t="s">
        <v>8308</v>
      </c>
      <c r="R216" t="s">
        <v>8309</v>
      </c>
      <c r="S216" s="24">
        <v>41941.75203703704</v>
      </c>
      <c r="T216" s="7">
        <v>41964.708333333328</v>
      </c>
      <c r="U216">
        <v>2014</v>
      </c>
    </row>
    <row r="217" spans="1:21" ht="49.5" customHeight="1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6">
        <v>100</v>
      </c>
      <c r="P217">
        <v>118.13</v>
      </c>
      <c r="Q217" s="9" t="s">
        <v>8308</v>
      </c>
      <c r="R217" t="s">
        <v>8309</v>
      </c>
      <c r="S217" s="24">
        <v>41834.953865740739</v>
      </c>
      <c r="T217" s="7">
        <v>41879.953865740739</v>
      </c>
      <c r="U217">
        <v>2014</v>
      </c>
    </row>
    <row r="218" spans="1:21" ht="49.5" customHeight="1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6">
        <v>110</v>
      </c>
      <c r="P218">
        <v>99.79</v>
      </c>
      <c r="Q218" s="9" t="s">
        <v>8308</v>
      </c>
      <c r="R218" t="s">
        <v>8309</v>
      </c>
      <c r="S218" s="24">
        <v>42290.61855324074</v>
      </c>
      <c r="T218" s="7">
        <v>42320.104861111111</v>
      </c>
      <c r="U218">
        <v>2015</v>
      </c>
    </row>
    <row r="219" spans="1:21" ht="49.5" customHeight="1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6">
        <v>122</v>
      </c>
      <c r="P219">
        <v>203.33</v>
      </c>
      <c r="Q219" s="9" t="s">
        <v>8308</v>
      </c>
      <c r="R219" t="s">
        <v>8309</v>
      </c>
      <c r="S219" s="24">
        <v>42152.503495370373</v>
      </c>
      <c r="T219" s="7">
        <v>42172.503495370373</v>
      </c>
      <c r="U219">
        <v>2015</v>
      </c>
    </row>
    <row r="220" spans="1:21" ht="49.5" customHeight="1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6">
        <v>100</v>
      </c>
      <c r="P220">
        <v>110.23</v>
      </c>
      <c r="Q220" s="9" t="s">
        <v>8308</v>
      </c>
      <c r="R220" t="s">
        <v>8309</v>
      </c>
      <c r="S220" s="24">
        <v>41791.492777777778</v>
      </c>
      <c r="T220" s="7">
        <v>41836.492777777778</v>
      </c>
      <c r="U220">
        <v>2014</v>
      </c>
    </row>
    <row r="221" spans="1:21" ht="49.5" customHeight="1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6">
        <v>211</v>
      </c>
      <c r="P221">
        <v>58.61</v>
      </c>
      <c r="Q221" s="9" t="s">
        <v>8308</v>
      </c>
      <c r="R221" t="s">
        <v>8309</v>
      </c>
      <c r="S221" s="24">
        <v>41808.991944444446</v>
      </c>
      <c r="T221" s="7">
        <v>41838.991944444446</v>
      </c>
      <c r="U221">
        <v>2014</v>
      </c>
    </row>
    <row r="222" spans="1:21" ht="49.5" customHeight="1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6">
        <v>109</v>
      </c>
      <c r="P222">
        <v>81.38</v>
      </c>
      <c r="Q222" s="9" t="s">
        <v>8308</v>
      </c>
      <c r="R222" t="s">
        <v>8309</v>
      </c>
      <c r="S222" s="24">
        <v>42500.041550925926</v>
      </c>
      <c r="T222" s="7">
        <v>42527.291666666672</v>
      </c>
      <c r="U222">
        <v>2016</v>
      </c>
    </row>
    <row r="223" spans="1:21" ht="49.5" customHeight="1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6">
        <v>104</v>
      </c>
      <c r="P223">
        <v>199.17</v>
      </c>
      <c r="Q223" s="9" t="s">
        <v>8308</v>
      </c>
      <c r="R223" t="s">
        <v>8309</v>
      </c>
      <c r="S223" s="24">
        <v>42265.022824074069</v>
      </c>
      <c r="T223" s="7">
        <v>42285.022824074069</v>
      </c>
      <c r="U223">
        <v>2015</v>
      </c>
    </row>
    <row r="224" spans="1:21" ht="49.5" customHeight="1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6">
        <v>130</v>
      </c>
      <c r="P224">
        <v>46.43</v>
      </c>
      <c r="Q224" s="9" t="s">
        <v>8308</v>
      </c>
      <c r="R224" t="s">
        <v>8309</v>
      </c>
      <c r="S224" s="24">
        <v>42053.733078703706</v>
      </c>
      <c r="T224" s="7">
        <v>42063.207638888889</v>
      </c>
      <c r="U224">
        <v>2015</v>
      </c>
    </row>
    <row r="225" spans="1:21" ht="49.5" customHeight="1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6">
        <v>104</v>
      </c>
      <c r="P225">
        <v>70.569999999999993</v>
      </c>
      <c r="Q225" s="9" t="s">
        <v>8308</v>
      </c>
      <c r="R225" t="s">
        <v>8309</v>
      </c>
      <c r="S225" s="24">
        <v>42675.832465277781</v>
      </c>
      <c r="T225" s="7">
        <v>42705.332638888889</v>
      </c>
      <c r="U225">
        <v>2016</v>
      </c>
    </row>
    <row r="226" spans="1:21" ht="49.5" customHeight="1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6">
        <v>100</v>
      </c>
      <c r="P226">
        <v>22.22</v>
      </c>
      <c r="Q226" s="9" t="s">
        <v>8308</v>
      </c>
      <c r="R226" t="s">
        <v>8309</v>
      </c>
      <c r="S226" s="24">
        <v>42467.144166666665</v>
      </c>
      <c r="T226" s="7">
        <v>42477.979166666672</v>
      </c>
      <c r="U226">
        <v>2016</v>
      </c>
    </row>
    <row r="227" spans="1:21" ht="49.5" customHeight="1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6">
        <v>100</v>
      </c>
      <c r="P227">
        <v>37.78</v>
      </c>
      <c r="Q227" s="9" t="s">
        <v>8308</v>
      </c>
      <c r="R227" t="s">
        <v>8309</v>
      </c>
      <c r="S227" s="24">
        <v>41894.91375</v>
      </c>
      <c r="T227" s="7">
        <v>41938.029861111114</v>
      </c>
      <c r="U227">
        <v>2014</v>
      </c>
    </row>
    <row r="228" spans="1:21" ht="49.5" customHeight="1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6">
        <v>101</v>
      </c>
      <c r="P228">
        <v>72.05</v>
      </c>
      <c r="Q228" s="9" t="s">
        <v>8308</v>
      </c>
      <c r="R228" t="s">
        <v>8309</v>
      </c>
      <c r="S228" s="24">
        <v>41752.83457175926</v>
      </c>
      <c r="T228" s="7">
        <v>41782.83457175926</v>
      </c>
      <c r="U228">
        <v>2014</v>
      </c>
    </row>
    <row r="229" spans="1:21" ht="49.5" customHeight="1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6">
        <v>101</v>
      </c>
      <c r="P229">
        <v>103.21</v>
      </c>
      <c r="Q229" s="9" t="s">
        <v>8308</v>
      </c>
      <c r="R229" t="s">
        <v>8309</v>
      </c>
      <c r="S229" s="24">
        <v>42037.791238425925</v>
      </c>
      <c r="T229" s="7">
        <v>42067.791238425925</v>
      </c>
      <c r="U229">
        <v>2015</v>
      </c>
    </row>
    <row r="230" spans="1:21" ht="49.5" customHeight="1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6">
        <v>140</v>
      </c>
      <c r="P230">
        <v>35</v>
      </c>
      <c r="Q230" s="9" t="s">
        <v>8308</v>
      </c>
      <c r="R230" t="s">
        <v>8309</v>
      </c>
      <c r="S230" s="24">
        <v>42088.911354166667</v>
      </c>
      <c r="T230" s="7">
        <v>42118.911354166667</v>
      </c>
      <c r="U230">
        <v>2015</v>
      </c>
    </row>
    <row r="231" spans="1:21" ht="49.5" customHeight="1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6">
        <v>104</v>
      </c>
      <c r="P231">
        <v>81.78</v>
      </c>
      <c r="Q231" s="9" t="s">
        <v>8308</v>
      </c>
      <c r="R231" t="s">
        <v>8309</v>
      </c>
      <c r="S231" s="24">
        <v>42018.676898148144</v>
      </c>
      <c r="T231" s="7">
        <v>42040.290972222225</v>
      </c>
      <c r="U231">
        <v>2015</v>
      </c>
    </row>
    <row r="232" spans="1:21" ht="49.5" customHeight="1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6">
        <v>103</v>
      </c>
      <c r="P232">
        <v>297.02999999999997</v>
      </c>
      <c r="Q232" s="9" t="s">
        <v>8308</v>
      </c>
      <c r="R232" t="s">
        <v>8309</v>
      </c>
      <c r="S232" s="24">
        <v>41884.617314814815</v>
      </c>
      <c r="T232" s="7">
        <v>41916.617314814815</v>
      </c>
      <c r="U232">
        <v>2014</v>
      </c>
    </row>
    <row r="233" spans="1:21" ht="49.5" customHeight="1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6">
        <v>108</v>
      </c>
      <c r="P233">
        <v>46.61</v>
      </c>
      <c r="Q233" s="9" t="s">
        <v>8308</v>
      </c>
      <c r="R233" t="s">
        <v>8309</v>
      </c>
      <c r="S233" s="24">
        <v>41884.056747685187</v>
      </c>
      <c r="T233" s="7">
        <v>41903.083333333336</v>
      </c>
      <c r="U233">
        <v>2014</v>
      </c>
    </row>
    <row r="234" spans="1:21" ht="49.5" customHeight="1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6">
        <v>100</v>
      </c>
      <c r="P234">
        <v>95.24</v>
      </c>
      <c r="Q234" s="9" t="s">
        <v>8308</v>
      </c>
      <c r="R234" t="s">
        <v>8309</v>
      </c>
      <c r="S234" s="24">
        <v>41839.730937500004</v>
      </c>
      <c r="T234" s="7">
        <v>41869.730937500004</v>
      </c>
      <c r="U234">
        <v>2014</v>
      </c>
    </row>
    <row r="235" spans="1:21" ht="49.5" customHeight="1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6">
        <v>110</v>
      </c>
      <c r="P235">
        <v>52.21</v>
      </c>
      <c r="Q235" s="9" t="s">
        <v>8308</v>
      </c>
      <c r="R235" t="s">
        <v>8309</v>
      </c>
      <c r="S235" s="24">
        <v>42380.581180555557</v>
      </c>
      <c r="T235" s="7">
        <v>42405.916666666672</v>
      </c>
      <c r="U235">
        <v>2016</v>
      </c>
    </row>
    <row r="236" spans="1:21" ht="49.5" customHeight="1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6">
        <v>100</v>
      </c>
      <c r="P236">
        <v>134.15</v>
      </c>
      <c r="Q236" s="9" t="s">
        <v>8308</v>
      </c>
      <c r="R236" t="s">
        <v>8309</v>
      </c>
      <c r="S236" s="24">
        <v>41776.063136574077</v>
      </c>
      <c r="T236" s="7">
        <v>41807.125</v>
      </c>
      <c r="U236">
        <v>2014</v>
      </c>
    </row>
    <row r="237" spans="1:21" ht="49.5" customHeight="1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6">
        <v>106</v>
      </c>
      <c r="P237">
        <v>62.83</v>
      </c>
      <c r="Q237" s="9" t="s">
        <v>8308</v>
      </c>
      <c r="R237" t="s">
        <v>8309</v>
      </c>
      <c r="S237" s="24">
        <v>41800.380428240744</v>
      </c>
      <c r="T237" s="7">
        <v>41830.380428240744</v>
      </c>
      <c r="U237">
        <v>2014</v>
      </c>
    </row>
    <row r="238" spans="1:21" ht="49.5" customHeight="1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6">
        <v>112</v>
      </c>
      <c r="P238">
        <v>58.95</v>
      </c>
      <c r="Q238" s="9" t="s">
        <v>8308</v>
      </c>
      <c r="R238" t="s">
        <v>8309</v>
      </c>
      <c r="S238" s="24">
        <v>42572.61681712963</v>
      </c>
      <c r="T238" s="7">
        <v>42589.125</v>
      </c>
      <c r="U238">
        <v>2016</v>
      </c>
    </row>
    <row r="239" spans="1:21" ht="49.5" customHeight="1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6">
        <v>106</v>
      </c>
      <c r="P239">
        <v>143.11000000000001</v>
      </c>
      <c r="Q239" s="9" t="s">
        <v>8308</v>
      </c>
      <c r="R239" t="s">
        <v>8309</v>
      </c>
      <c r="S239" s="24">
        <v>41851.541585648149</v>
      </c>
      <c r="T239" s="7">
        <v>41872.686111111114</v>
      </c>
      <c r="U239">
        <v>2014</v>
      </c>
    </row>
    <row r="240" spans="1:21" ht="49.5" customHeight="1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6">
        <v>101</v>
      </c>
      <c r="P240">
        <v>84.17</v>
      </c>
      <c r="Q240" s="9" t="s">
        <v>8308</v>
      </c>
      <c r="R240" t="s">
        <v>8309</v>
      </c>
      <c r="S240" s="24">
        <v>42205.710879629631</v>
      </c>
      <c r="T240" s="7">
        <v>42235.710879629631</v>
      </c>
      <c r="U240">
        <v>2015</v>
      </c>
    </row>
    <row r="241" spans="1:21" ht="49.5" customHeight="1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6">
        <v>135</v>
      </c>
      <c r="P241">
        <v>89.79</v>
      </c>
      <c r="Q241" s="9" t="s">
        <v>8308</v>
      </c>
      <c r="R241" t="s">
        <v>8309</v>
      </c>
      <c r="S241" s="24">
        <v>42374.911226851851</v>
      </c>
      <c r="T241" s="7">
        <v>42388.207638888889</v>
      </c>
      <c r="U241">
        <v>2016</v>
      </c>
    </row>
    <row r="242" spans="1:21" ht="49.5" customHeight="1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6">
        <v>105</v>
      </c>
      <c r="P242">
        <v>64.16</v>
      </c>
      <c r="Q242" s="9" t="s">
        <v>8308</v>
      </c>
      <c r="R242" t="s">
        <v>8309</v>
      </c>
      <c r="S242" s="24">
        <v>41809.12300925926</v>
      </c>
      <c r="T242" s="7">
        <v>41831.677083333336</v>
      </c>
      <c r="U242">
        <v>2014</v>
      </c>
    </row>
    <row r="243" spans="1:21" ht="49.5" customHeight="1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6">
        <v>103</v>
      </c>
      <c r="P243">
        <v>59.65</v>
      </c>
      <c r="Q243" s="9" t="s">
        <v>8308</v>
      </c>
      <c r="R243" t="s">
        <v>8309</v>
      </c>
      <c r="S243" s="24">
        <v>42294.429641203707</v>
      </c>
      <c r="T243" s="7">
        <v>42321.845138888893</v>
      </c>
      <c r="U243">
        <v>2015</v>
      </c>
    </row>
    <row r="244" spans="1:21" ht="49.5" customHeight="1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6">
        <v>100</v>
      </c>
      <c r="P244">
        <v>31.25</v>
      </c>
      <c r="Q244" s="9" t="s">
        <v>8308</v>
      </c>
      <c r="R244" t="s">
        <v>8309</v>
      </c>
      <c r="S244" s="24">
        <v>42124.841111111105</v>
      </c>
      <c r="T244" s="7">
        <v>42154.841111111105</v>
      </c>
      <c r="U244">
        <v>2015</v>
      </c>
    </row>
    <row r="245" spans="1:21" ht="49.5" customHeight="1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6">
        <v>186</v>
      </c>
      <c r="P245">
        <v>41.22</v>
      </c>
      <c r="Q245" s="9" t="s">
        <v>8308</v>
      </c>
      <c r="R245" t="s">
        <v>8309</v>
      </c>
      <c r="S245" s="24">
        <v>41861.524837962963</v>
      </c>
      <c r="T245" s="7">
        <v>41891.524837962963</v>
      </c>
      <c r="U245">
        <v>2014</v>
      </c>
    </row>
    <row r="246" spans="1:21" ht="49.5" customHeight="1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6">
        <v>108</v>
      </c>
      <c r="P246">
        <v>77</v>
      </c>
      <c r="Q246" s="9" t="s">
        <v>8308</v>
      </c>
      <c r="R246" t="s">
        <v>8309</v>
      </c>
      <c r="S246" s="24">
        <v>42402.889027777783</v>
      </c>
      <c r="T246" s="7">
        <v>42447.847361111111</v>
      </c>
      <c r="U246">
        <v>2016</v>
      </c>
    </row>
    <row r="247" spans="1:21" ht="49.5" customHeight="1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6">
        <v>110</v>
      </c>
      <c r="P247">
        <v>51.22</v>
      </c>
      <c r="Q247" s="9" t="s">
        <v>8308</v>
      </c>
      <c r="R247" t="s">
        <v>8309</v>
      </c>
      <c r="S247" s="24">
        <v>41960.119085648148</v>
      </c>
      <c r="T247" s="7">
        <v>41990.119085648148</v>
      </c>
      <c r="U247">
        <v>2014</v>
      </c>
    </row>
    <row r="248" spans="1:21" ht="49.5" customHeight="1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6">
        <v>171</v>
      </c>
      <c r="P248">
        <v>68.25</v>
      </c>
      <c r="Q248" s="9" t="s">
        <v>8308</v>
      </c>
      <c r="R248" t="s">
        <v>8309</v>
      </c>
      <c r="S248" s="24">
        <v>42532.052523148144</v>
      </c>
      <c r="T248" s="7">
        <v>42560.166666666672</v>
      </c>
      <c r="U248">
        <v>2016</v>
      </c>
    </row>
    <row r="249" spans="1:21" ht="49.5" customHeight="1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6">
        <v>101</v>
      </c>
      <c r="P249">
        <v>41.13</v>
      </c>
      <c r="Q249" s="9" t="s">
        <v>8308</v>
      </c>
      <c r="R249" t="s">
        <v>8309</v>
      </c>
      <c r="S249" s="24">
        <v>42088.723692129628</v>
      </c>
      <c r="T249" s="7">
        <v>42115.723692129628</v>
      </c>
      <c r="U249">
        <v>2015</v>
      </c>
    </row>
    <row r="250" spans="1:21" ht="49.5" customHeight="1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6">
        <v>153</v>
      </c>
      <c r="P250">
        <v>41.41</v>
      </c>
      <c r="Q250" s="9" t="s">
        <v>8308</v>
      </c>
      <c r="R250" t="s">
        <v>8309</v>
      </c>
      <c r="S250" s="24">
        <v>41820.639189814814</v>
      </c>
      <c r="T250" s="7">
        <v>41843.165972222225</v>
      </c>
      <c r="U250">
        <v>2014</v>
      </c>
    </row>
    <row r="251" spans="1:21" ht="49.5" customHeight="1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6">
        <v>101</v>
      </c>
      <c r="P251">
        <v>145.87</v>
      </c>
      <c r="Q251" s="9" t="s">
        <v>8308</v>
      </c>
      <c r="R251" t="s">
        <v>8309</v>
      </c>
      <c r="S251" s="24">
        <v>42626.7503125</v>
      </c>
      <c r="T251" s="7">
        <v>42656.7503125</v>
      </c>
      <c r="U251">
        <v>2016</v>
      </c>
    </row>
    <row r="252" spans="1:21" ht="49.5" customHeight="1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6">
        <v>191</v>
      </c>
      <c r="P252">
        <v>358.69</v>
      </c>
      <c r="Q252" s="9" t="s">
        <v>8308</v>
      </c>
      <c r="R252" t="s">
        <v>8309</v>
      </c>
      <c r="S252" s="24">
        <v>41821.205636574072</v>
      </c>
      <c r="T252" s="7">
        <v>41852.290972222225</v>
      </c>
      <c r="U252">
        <v>2014</v>
      </c>
    </row>
    <row r="253" spans="1:21" ht="49.5" customHeight="1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6">
        <v>140</v>
      </c>
      <c r="P253">
        <v>50.98</v>
      </c>
      <c r="Q253" s="9" t="s">
        <v>8308</v>
      </c>
      <c r="R253" t="s">
        <v>8309</v>
      </c>
      <c r="S253" s="24">
        <v>42016.706678240742</v>
      </c>
      <c r="T253" s="7">
        <v>42047.249305555553</v>
      </c>
      <c r="U253">
        <v>2015</v>
      </c>
    </row>
    <row r="254" spans="1:21" ht="49.5" customHeight="1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6">
        <v>124</v>
      </c>
      <c r="P254">
        <v>45.04</v>
      </c>
      <c r="Q254" s="9" t="s">
        <v>8308</v>
      </c>
      <c r="R254" t="s">
        <v>8309</v>
      </c>
      <c r="S254" s="24">
        <v>42011.202581018515</v>
      </c>
      <c r="T254" s="7">
        <v>42038.185416666667</v>
      </c>
      <c r="U254">
        <v>2015</v>
      </c>
    </row>
    <row r="255" spans="1:21" ht="49.5" customHeight="1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6">
        <v>139</v>
      </c>
      <c r="P255">
        <v>57.92</v>
      </c>
      <c r="Q255" s="9" t="s">
        <v>8308</v>
      </c>
      <c r="R255" t="s">
        <v>8309</v>
      </c>
      <c r="S255" s="24">
        <v>42643.632858796293</v>
      </c>
      <c r="T255" s="7">
        <v>42672.125</v>
      </c>
      <c r="U255">
        <v>2016</v>
      </c>
    </row>
    <row r="256" spans="1:21" ht="49.5" customHeight="1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6">
        <v>202</v>
      </c>
      <c r="P256">
        <v>29.71</v>
      </c>
      <c r="Q256" s="9" t="s">
        <v>8308</v>
      </c>
      <c r="R256" t="s">
        <v>8309</v>
      </c>
      <c r="S256" s="24">
        <v>42179.898472222223</v>
      </c>
      <c r="T256" s="7">
        <v>42195.75</v>
      </c>
      <c r="U256">
        <v>2015</v>
      </c>
    </row>
    <row r="257" spans="1:21" ht="49.5" customHeight="1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6">
        <v>102</v>
      </c>
      <c r="P257">
        <v>55.01</v>
      </c>
      <c r="Q257" s="9" t="s">
        <v>8308</v>
      </c>
      <c r="R257" t="s">
        <v>8309</v>
      </c>
      <c r="S257" s="24">
        <v>42575.130057870367</v>
      </c>
      <c r="T257" s="7">
        <v>42605.130057870367</v>
      </c>
      <c r="U257">
        <v>2016</v>
      </c>
    </row>
    <row r="258" spans="1:21" ht="49.5" customHeight="1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6">
        <v>127</v>
      </c>
      <c r="P258">
        <v>72.95</v>
      </c>
      <c r="Q258" s="9" t="s">
        <v>8308</v>
      </c>
      <c r="R258" t="s">
        <v>8309</v>
      </c>
      <c r="S258" s="24">
        <v>42420.019097222219</v>
      </c>
      <c r="T258" s="7">
        <v>42479.977430555555</v>
      </c>
      <c r="U258">
        <v>2016</v>
      </c>
    </row>
    <row r="259" spans="1:21" ht="49.5" customHeight="1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6">
        <v>101</v>
      </c>
      <c r="P259">
        <v>64.47</v>
      </c>
      <c r="Q259" s="9" t="s">
        <v>8308</v>
      </c>
      <c r="R259" t="s">
        <v>8309</v>
      </c>
      <c r="S259" s="24">
        <v>42053.671666666662</v>
      </c>
      <c r="T259" s="7">
        <v>42083.630000000005</v>
      </c>
      <c r="U259">
        <v>2015</v>
      </c>
    </row>
    <row r="260" spans="1:21" ht="49.5" customHeight="1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6">
        <v>122</v>
      </c>
      <c r="P260">
        <v>716.35</v>
      </c>
      <c r="Q260" s="9" t="s">
        <v>8308</v>
      </c>
      <c r="R260" t="s">
        <v>8309</v>
      </c>
      <c r="S260" s="24">
        <v>42605.765381944439</v>
      </c>
      <c r="T260" s="7">
        <v>42634.125</v>
      </c>
      <c r="U260">
        <v>2016</v>
      </c>
    </row>
    <row r="261" spans="1:21" ht="49.5" customHeight="1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6">
        <v>113</v>
      </c>
      <c r="P261">
        <v>50.4</v>
      </c>
      <c r="Q261" s="9" t="s">
        <v>8308</v>
      </c>
      <c r="R261" t="s">
        <v>8309</v>
      </c>
      <c r="S261" s="24">
        <v>42458.641724537039</v>
      </c>
      <c r="T261" s="7">
        <v>42488.641724537039</v>
      </c>
      <c r="U261">
        <v>2016</v>
      </c>
    </row>
    <row r="262" spans="1:21" ht="49.5" customHeight="1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6">
        <v>150</v>
      </c>
      <c r="P262">
        <v>41.67</v>
      </c>
      <c r="Q262" s="9" t="s">
        <v>8308</v>
      </c>
      <c r="R262" t="s">
        <v>8309</v>
      </c>
      <c r="S262" s="24">
        <v>42529.022013888884</v>
      </c>
      <c r="T262" s="7">
        <v>42566.901388888888</v>
      </c>
      <c r="U262">
        <v>2016</v>
      </c>
    </row>
    <row r="263" spans="1:21" ht="49.5" customHeight="1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6">
        <v>102</v>
      </c>
      <c r="P263">
        <v>88.74</v>
      </c>
      <c r="Q263" s="9" t="s">
        <v>8308</v>
      </c>
      <c r="R263" t="s">
        <v>8309</v>
      </c>
      <c r="S263" s="24">
        <v>41928.170497685183</v>
      </c>
      <c r="T263" s="7">
        <v>41949.249305555553</v>
      </c>
      <c r="U263">
        <v>2014</v>
      </c>
    </row>
    <row r="264" spans="1:21" ht="49.5" customHeight="1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6">
        <v>100</v>
      </c>
      <c r="P264">
        <v>148.47999999999999</v>
      </c>
      <c r="Q264" s="9" t="s">
        <v>8308</v>
      </c>
      <c r="R264" t="s">
        <v>8309</v>
      </c>
      <c r="S264" s="24">
        <v>42062.834444444445</v>
      </c>
      <c r="T264" s="7">
        <v>42083.852083333331</v>
      </c>
      <c r="U264">
        <v>2015</v>
      </c>
    </row>
    <row r="265" spans="1:21" ht="49.5" customHeight="1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6">
        <v>104</v>
      </c>
      <c r="P265">
        <v>52</v>
      </c>
      <c r="Q265" s="9" t="s">
        <v>8308</v>
      </c>
      <c r="R265" t="s">
        <v>8309</v>
      </c>
      <c r="S265" s="24">
        <v>41921.279976851853</v>
      </c>
      <c r="T265" s="7">
        <v>41939.125</v>
      </c>
      <c r="U265">
        <v>2014</v>
      </c>
    </row>
    <row r="266" spans="1:21" ht="49.5" customHeight="1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6">
        <v>115</v>
      </c>
      <c r="P266">
        <v>53.23</v>
      </c>
      <c r="Q266" s="9" t="s">
        <v>8308</v>
      </c>
      <c r="R266" t="s">
        <v>8309</v>
      </c>
      <c r="S266" s="24">
        <v>42128.736608796295</v>
      </c>
      <c r="T266" s="7">
        <v>42141.125</v>
      </c>
      <c r="U266">
        <v>2015</v>
      </c>
    </row>
    <row r="267" spans="1:21" ht="49.5" customHeight="1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6">
        <v>113</v>
      </c>
      <c r="P267">
        <v>39.6</v>
      </c>
      <c r="Q267" s="9" t="s">
        <v>8308</v>
      </c>
      <c r="R267" t="s">
        <v>8309</v>
      </c>
      <c r="S267" s="24">
        <v>42053.916921296302</v>
      </c>
      <c r="T267" s="7">
        <v>42079.875</v>
      </c>
      <c r="U267">
        <v>2015</v>
      </c>
    </row>
    <row r="268" spans="1:21" ht="49.5" customHeight="1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6">
        <v>143</v>
      </c>
      <c r="P268">
        <v>164.62</v>
      </c>
      <c r="Q268" s="9" t="s">
        <v>8308</v>
      </c>
      <c r="R268" t="s">
        <v>8309</v>
      </c>
      <c r="S268" s="24">
        <v>42171.317442129628</v>
      </c>
      <c r="T268" s="7">
        <v>42195.875</v>
      </c>
      <c r="U268">
        <v>2015</v>
      </c>
    </row>
    <row r="269" spans="1:21" ht="49.5" customHeight="1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6">
        <v>160</v>
      </c>
      <c r="P269">
        <v>40.29</v>
      </c>
      <c r="Q269" s="9" t="s">
        <v>8308</v>
      </c>
      <c r="R269" t="s">
        <v>8309</v>
      </c>
      <c r="S269" s="24">
        <v>41793.668761574074</v>
      </c>
      <c r="T269" s="7">
        <v>41823.668761574074</v>
      </c>
      <c r="U269">
        <v>2014</v>
      </c>
    </row>
    <row r="270" spans="1:21" ht="49.5" customHeight="1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6">
        <v>114</v>
      </c>
      <c r="P270">
        <v>64.91</v>
      </c>
      <c r="Q270" s="9" t="s">
        <v>8308</v>
      </c>
      <c r="R270" t="s">
        <v>8309</v>
      </c>
      <c r="S270" s="24">
        <v>42506.760405092587</v>
      </c>
      <c r="T270" s="7">
        <v>42536.760405092587</v>
      </c>
      <c r="U270">
        <v>2016</v>
      </c>
    </row>
    <row r="271" spans="1:21" ht="49.5" customHeight="1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6">
        <v>101</v>
      </c>
      <c r="P271">
        <v>55.33</v>
      </c>
      <c r="Q271" s="9" t="s">
        <v>8308</v>
      </c>
      <c r="R271" t="s">
        <v>8309</v>
      </c>
      <c r="S271" s="24">
        <v>42372.693055555559</v>
      </c>
      <c r="T271" s="7">
        <v>42402.693055555559</v>
      </c>
      <c r="U271">
        <v>2016</v>
      </c>
    </row>
    <row r="272" spans="1:21" ht="49.5" customHeight="1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6">
        <v>155</v>
      </c>
      <c r="P272">
        <v>83.14</v>
      </c>
      <c r="Q272" s="9" t="s">
        <v>8308</v>
      </c>
      <c r="R272" t="s">
        <v>8309</v>
      </c>
      <c r="S272" s="24">
        <v>42126.87501157407</v>
      </c>
      <c r="T272" s="7">
        <v>42158.290972222225</v>
      </c>
      <c r="U272">
        <v>2015</v>
      </c>
    </row>
    <row r="273" spans="1:21" ht="49.5" customHeight="1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6">
        <v>121</v>
      </c>
      <c r="P273">
        <v>125.38</v>
      </c>
      <c r="Q273" s="9" t="s">
        <v>8308</v>
      </c>
      <c r="R273" t="s">
        <v>8309</v>
      </c>
      <c r="S273" s="24">
        <v>42087.768055555556</v>
      </c>
      <c r="T273" s="7">
        <v>42111.666666666672</v>
      </c>
      <c r="U273">
        <v>2015</v>
      </c>
    </row>
    <row r="274" spans="1:21" ht="49.5" customHeight="1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6">
        <v>128</v>
      </c>
      <c r="P274">
        <v>47.22</v>
      </c>
      <c r="Q274" s="9" t="s">
        <v>8308</v>
      </c>
      <c r="R274" t="s">
        <v>8309</v>
      </c>
      <c r="S274" s="24">
        <v>42443.802361111113</v>
      </c>
      <c r="T274" s="7">
        <v>42473.802361111113</v>
      </c>
      <c r="U274">
        <v>2016</v>
      </c>
    </row>
    <row r="275" spans="1:21" ht="49.5" customHeight="1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6">
        <v>158</v>
      </c>
      <c r="P275">
        <v>79.099999999999994</v>
      </c>
      <c r="Q275" s="9" t="s">
        <v>8308</v>
      </c>
      <c r="R275" t="s">
        <v>8309</v>
      </c>
      <c r="S275" s="24">
        <v>42121.249814814815</v>
      </c>
      <c r="T275" s="7">
        <v>42142.249814814815</v>
      </c>
      <c r="U275">
        <v>2015</v>
      </c>
    </row>
    <row r="276" spans="1:21" ht="49.5" customHeight="1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6">
        <v>105</v>
      </c>
      <c r="P276">
        <v>114.29</v>
      </c>
      <c r="Q276" s="9" t="s">
        <v>8308</v>
      </c>
      <c r="R276" t="s">
        <v>8309</v>
      </c>
      <c r="S276" s="24">
        <v>42268.009224537032</v>
      </c>
      <c r="T276" s="7">
        <v>42303.009224537032</v>
      </c>
      <c r="U276">
        <v>2015</v>
      </c>
    </row>
    <row r="277" spans="1:21" ht="49.5" customHeight="1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6">
        <v>100</v>
      </c>
      <c r="P277">
        <v>51.72</v>
      </c>
      <c r="Q277" s="9" t="s">
        <v>8308</v>
      </c>
      <c r="R277" t="s">
        <v>8309</v>
      </c>
      <c r="S277" s="24">
        <v>41848.866157407407</v>
      </c>
      <c r="T277" s="7">
        <v>41868.21597222222</v>
      </c>
      <c r="U277">
        <v>2014</v>
      </c>
    </row>
    <row r="278" spans="1:21" ht="49.5" customHeight="1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6">
        <v>100</v>
      </c>
      <c r="P278">
        <v>30.77</v>
      </c>
      <c r="Q278" s="9" t="s">
        <v>8308</v>
      </c>
      <c r="R278" t="s">
        <v>8309</v>
      </c>
      <c r="S278" s="24">
        <v>42689.214988425927</v>
      </c>
      <c r="T278" s="7">
        <v>42700.25</v>
      </c>
      <c r="U278">
        <v>2016</v>
      </c>
    </row>
    <row r="279" spans="1:21" ht="49.5" customHeight="1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6">
        <v>124</v>
      </c>
      <c r="P279">
        <v>47.85</v>
      </c>
      <c r="Q279" s="9" t="s">
        <v>8308</v>
      </c>
      <c r="R279" t="s">
        <v>8309</v>
      </c>
      <c r="S279" s="24">
        <v>42584.846828703703</v>
      </c>
      <c r="T279" s="7">
        <v>42624.846828703703</v>
      </c>
      <c r="U279">
        <v>2016</v>
      </c>
    </row>
    <row r="280" spans="1:21" ht="49.5" customHeight="1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6">
        <v>109</v>
      </c>
      <c r="P280">
        <v>34.409999999999997</v>
      </c>
      <c r="Q280" s="9" t="s">
        <v>8308</v>
      </c>
      <c r="R280" t="s">
        <v>8309</v>
      </c>
      <c r="S280" s="24">
        <v>42511.741944444439</v>
      </c>
      <c r="T280" s="7">
        <v>42523.916666666672</v>
      </c>
      <c r="U280">
        <v>2016</v>
      </c>
    </row>
    <row r="281" spans="1:21" ht="49.5" customHeight="1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6">
        <v>106</v>
      </c>
      <c r="P281">
        <v>60.29</v>
      </c>
      <c r="Q281" s="9" t="s">
        <v>8308</v>
      </c>
      <c r="R281" t="s">
        <v>8309</v>
      </c>
      <c r="S281" s="24">
        <v>42132.036168981482</v>
      </c>
      <c r="T281" s="7">
        <v>42186.290972222225</v>
      </c>
      <c r="U281">
        <v>2015</v>
      </c>
    </row>
    <row r="282" spans="1:21" ht="49.5" customHeight="1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6">
        <v>106</v>
      </c>
      <c r="P282">
        <v>25.31</v>
      </c>
      <c r="Q282" s="9" t="s">
        <v>8308</v>
      </c>
      <c r="R282" t="s">
        <v>8309</v>
      </c>
      <c r="S282" s="24">
        <v>42419.91942129629</v>
      </c>
      <c r="T282" s="7">
        <v>42436.207638888889</v>
      </c>
      <c r="U282">
        <v>2016</v>
      </c>
    </row>
    <row r="283" spans="1:21" ht="49.5" customHeight="1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6">
        <v>105</v>
      </c>
      <c r="P283">
        <v>136</v>
      </c>
      <c r="Q283" s="9" t="s">
        <v>8308</v>
      </c>
      <c r="R283" t="s">
        <v>8309</v>
      </c>
      <c r="S283" s="24">
        <v>42430.839398148149</v>
      </c>
      <c r="T283" s="7">
        <v>42445.165972222225</v>
      </c>
      <c r="U283">
        <v>2016</v>
      </c>
    </row>
    <row r="284" spans="1:21" ht="49.5" customHeight="1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6">
        <v>100</v>
      </c>
      <c r="P284">
        <v>125</v>
      </c>
      <c r="Q284" s="9" t="s">
        <v>8308</v>
      </c>
      <c r="R284" t="s">
        <v>8309</v>
      </c>
      <c r="S284" s="24">
        <v>42297.748738425929</v>
      </c>
      <c r="T284" s="7">
        <v>42327.790405092594</v>
      </c>
      <c r="U284">
        <v>2015</v>
      </c>
    </row>
    <row r="285" spans="1:21" ht="49.5" customHeight="1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6">
        <v>104</v>
      </c>
      <c r="P285">
        <v>66.510000000000005</v>
      </c>
      <c r="Q285" s="9" t="s">
        <v>8308</v>
      </c>
      <c r="R285" t="s">
        <v>8309</v>
      </c>
      <c r="S285" s="24">
        <v>41760.935706018521</v>
      </c>
      <c r="T285" s="7">
        <v>41772.166666666664</v>
      </c>
      <c r="U285">
        <v>2014</v>
      </c>
    </row>
    <row r="286" spans="1:21" ht="49.5" customHeight="1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6">
        <v>102</v>
      </c>
      <c r="P286">
        <v>105</v>
      </c>
      <c r="Q286" s="9" t="s">
        <v>8308</v>
      </c>
      <c r="R286" t="s">
        <v>8309</v>
      </c>
      <c r="S286" s="24">
        <v>41829.734259259261</v>
      </c>
      <c r="T286" s="7">
        <v>41874.734259259261</v>
      </c>
      <c r="U286">
        <v>2014</v>
      </c>
    </row>
    <row r="287" spans="1:21" ht="49.5" customHeight="1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6">
        <v>104</v>
      </c>
      <c r="P287">
        <v>145</v>
      </c>
      <c r="Q287" s="9" t="s">
        <v>8308</v>
      </c>
      <c r="R287" t="s">
        <v>8309</v>
      </c>
      <c r="S287" s="24">
        <v>42491.92288194444</v>
      </c>
      <c r="T287" s="7">
        <v>42521.92288194444</v>
      </c>
      <c r="U287">
        <v>2016</v>
      </c>
    </row>
    <row r="288" spans="1:21" ht="49.5" customHeight="1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6">
        <v>106</v>
      </c>
      <c r="P288">
        <v>96.67</v>
      </c>
      <c r="Q288" s="9" t="s">
        <v>8308</v>
      </c>
      <c r="R288" t="s">
        <v>8309</v>
      </c>
      <c r="S288" s="24">
        <v>41950.859560185185</v>
      </c>
      <c r="T288" s="7">
        <v>41964.204861111109</v>
      </c>
      <c r="U288">
        <v>2014</v>
      </c>
    </row>
    <row r="289" spans="1:21" ht="49.5" customHeight="1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6">
        <v>101</v>
      </c>
      <c r="P289">
        <v>60.33</v>
      </c>
      <c r="Q289" s="9" t="s">
        <v>8308</v>
      </c>
      <c r="R289" t="s">
        <v>8309</v>
      </c>
      <c r="S289" s="24">
        <v>41802.62090277778</v>
      </c>
      <c r="T289" s="7">
        <v>41822.62090277778</v>
      </c>
      <c r="U289">
        <v>2014</v>
      </c>
    </row>
    <row r="290" spans="1:21" ht="49.5" customHeight="1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6">
        <v>118</v>
      </c>
      <c r="P290">
        <v>75.34</v>
      </c>
      <c r="Q290" s="9" t="s">
        <v>8308</v>
      </c>
      <c r="R290" t="s">
        <v>8309</v>
      </c>
      <c r="S290" s="24">
        <v>41781.096203703702</v>
      </c>
      <c r="T290" s="7">
        <v>41794.207638888889</v>
      </c>
      <c r="U290">
        <v>2014</v>
      </c>
    </row>
    <row r="291" spans="1:21" ht="49.5" customHeight="1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6">
        <v>110</v>
      </c>
      <c r="P291">
        <v>55</v>
      </c>
      <c r="Q291" s="9" t="s">
        <v>8308</v>
      </c>
      <c r="R291" t="s">
        <v>8309</v>
      </c>
      <c r="S291" s="24">
        <v>42020.846666666665</v>
      </c>
      <c r="T291" s="7">
        <v>42037.207638888889</v>
      </c>
      <c r="U291">
        <v>2015</v>
      </c>
    </row>
    <row r="292" spans="1:21" ht="49.5" customHeight="1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6">
        <v>103</v>
      </c>
      <c r="P292">
        <v>66.959999999999994</v>
      </c>
      <c r="Q292" s="9" t="s">
        <v>8308</v>
      </c>
      <c r="R292" t="s">
        <v>8309</v>
      </c>
      <c r="S292" s="24">
        <v>42125.772812499999</v>
      </c>
      <c r="T292" s="7">
        <v>42155.772812499999</v>
      </c>
      <c r="U292">
        <v>2015</v>
      </c>
    </row>
    <row r="293" spans="1:21" ht="49.5" customHeight="1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6">
        <v>100</v>
      </c>
      <c r="P293">
        <v>227.27</v>
      </c>
      <c r="Q293" s="9" t="s">
        <v>8308</v>
      </c>
      <c r="R293" t="s">
        <v>8309</v>
      </c>
      <c r="S293" s="24">
        <v>41856.010069444441</v>
      </c>
      <c r="T293" s="7">
        <v>41890.125</v>
      </c>
      <c r="U293">
        <v>2014</v>
      </c>
    </row>
    <row r="294" spans="1:21" ht="49.5" customHeight="1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6">
        <v>110</v>
      </c>
      <c r="P294">
        <v>50.02</v>
      </c>
      <c r="Q294" s="9" t="s">
        <v>8308</v>
      </c>
      <c r="R294" t="s">
        <v>8309</v>
      </c>
      <c r="S294" s="24">
        <v>41893.783553240741</v>
      </c>
      <c r="T294" s="7">
        <v>41914.597916666666</v>
      </c>
      <c r="U294">
        <v>2014</v>
      </c>
    </row>
    <row r="295" spans="1:21" ht="49.5" customHeight="1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6">
        <v>169</v>
      </c>
      <c r="P295">
        <v>45.62</v>
      </c>
      <c r="Q295" s="9" t="s">
        <v>8308</v>
      </c>
      <c r="R295" t="s">
        <v>8309</v>
      </c>
      <c r="S295" s="24">
        <v>41881.361342592594</v>
      </c>
      <c r="T295" s="7">
        <v>41911.361342592594</v>
      </c>
      <c r="U295">
        <v>2014</v>
      </c>
    </row>
    <row r="296" spans="1:21" ht="49.5" customHeight="1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6">
        <v>102</v>
      </c>
      <c r="P296">
        <v>137.24</v>
      </c>
      <c r="Q296" s="9" t="s">
        <v>8308</v>
      </c>
      <c r="R296" t="s">
        <v>8309</v>
      </c>
      <c r="S296" s="24">
        <v>41880.76357638889</v>
      </c>
      <c r="T296" s="7">
        <v>41895.166666666664</v>
      </c>
      <c r="U296">
        <v>2014</v>
      </c>
    </row>
    <row r="297" spans="1:21" ht="49.5" customHeight="1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6">
        <v>106</v>
      </c>
      <c r="P297">
        <v>75.709999999999994</v>
      </c>
      <c r="Q297" s="9" t="s">
        <v>8308</v>
      </c>
      <c r="R297" t="s">
        <v>8309</v>
      </c>
      <c r="S297" s="24">
        <v>42214.6956712963</v>
      </c>
      <c r="T297" s="7">
        <v>42225.666666666672</v>
      </c>
      <c r="U297">
        <v>2015</v>
      </c>
    </row>
    <row r="298" spans="1:21" ht="49.5" customHeight="1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6">
        <v>102</v>
      </c>
      <c r="P298">
        <v>99</v>
      </c>
      <c r="Q298" s="9" t="s">
        <v>8308</v>
      </c>
      <c r="R298" t="s">
        <v>8309</v>
      </c>
      <c r="S298" s="24">
        <v>42460.335312499999</v>
      </c>
      <c r="T298" s="7">
        <v>42488.249305555553</v>
      </c>
      <c r="U298">
        <v>2016</v>
      </c>
    </row>
    <row r="299" spans="1:21" ht="49.5" customHeight="1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6">
        <v>117</v>
      </c>
      <c r="P299">
        <v>81.569999999999993</v>
      </c>
      <c r="Q299" s="9" t="s">
        <v>8308</v>
      </c>
      <c r="R299" t="s">
        <v>8309</v>
      </c>
      <c r="S299" s="24">
        <v>42167.023206018523</v>
      </c>
      <c r="T299" s="7">
        <v>42196.165972222225</v>
      </c>
      <c r="U299">
        <v>2015</v>
      </c>
    </row>
    <row r="300" spans="1:21" ht="49.5" customHeight="1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6">
        <v>132</v>
      </c>
      <c r="P300">
        <v>36.67</v>
      </c>
      <c r="Q300" s="9" t="s">
        <v>8308</v>
      </c>
      <c r="R300" t="s">
        <v>8309</v>
      </c>
      <c r="S300" s="24">
        <v>42177.761782407411</v>
      </c>
      <c r="T300" s="7">
        <v>42198.041666666672</v>
      </c>
      <c r="U300">
        <v>2015</v>
      </c>
    </row>
    <row r="301" spans="1:21" ht="49.5" customHeight="1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6">
        <v>128</v>
      </c>
      <c r="P301">
        <v>49.23</v>
      </c>
      <c r="Q301" s="9" t="s">
        <v>8308</v>
      </c>
      <c r="R301" t="s">
        <v>8309</v>
      </c>
      <c r="S301" s="24">
        <v>42521.654328703706</v>
      </c>
      <c r="T301" s="7">
        <v>42551.654328703706</v>
      </c>
      <c r="U301">
        <v>2016</v>
      </c>
    </row>
    <row r="302" spans="1:21" ht="49.5" customHeight="1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6">
        <v>119</v>
      </c>
      <c r="P302">
        <v>42.3</v>
      </c>
      <c r="Q302" s="9" t="s">
        <v>8308</v>
      </c>
      <c r="R302" t="s">
        <v>8309</v>
      </c>
      <c r="S302" s="24">
        <v>41884.599849537037</v>
      </c>
      <c r="T302" s="7">
        <v>41900.165972222225</v>
      </c>
      <c r="U302">
        <v>2014</v>
      </c>
    </row>
    <row r="303" spans="1:21" ht="49.5" customHeight="1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6">
        <v>126</v>
      </c>
      <c r="P303">
        <v>78.88</v>
      </c>
      <c r="Q303" s="9" t="s">
        <v>8308</v>
      </c>
      <c r="R303" t="s">
        <v>8309</v>
      </c>
      <c r="S303" s="24">
        <v>42289.761192129634</v>
      </c>
      <c r="T303" s="7">
        <v>42319.802858796291</v>
      </c>
      <c r="U303">
        <v>2015</v>
      </c>
    </row>
    <row r="304" spans="1:21" ht="49.5" customHeight="1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6">
        <v>156</v>
      </c>
      <c r="P304">
        <v>38.28</v>
      </c>
      <c r="Q304" s="9" t="s">
        <v>8308</v>
      </c>
      <c r="R304" t="s">
        <v>8309</v>
      </c>
      <c r="S304" s="24">
        <v>42243.6252662037</v>
      </c>
      <c r="T304" s="7">
        <v>42278.6252662037</v>
      </c>
      <c r="U304">
        <v>2015</v>
      </c>
    </row>
    <row r="305" spans="1:21" ht="49.5" customHeight="1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6">
        <v>120</v>
      </c>
      <c r="P305">
        <v>55.23</v>
      </c>
      <c r="Q305" s="9" t="s">
        <v>8308</v>
      </c>
      <c r="R305" t="s">
        <v>8309</v>
      </c>
      <c r="S305" s="24">
        <v>42600.756041666667</v>
      </c>
      <c r="T305" s="7">
        <v>42621.756041666667</v>
      </c>
      <c r="U305">
        <v>2016</v>
      </c>
    </row>
    <row r="306" spans="1:21" ht="49.5" customHeight="1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6">
        <v>102</v>
      </c>
      <c r="P306">
        <v>66.150000000000006</v>
      </c>
      <c r="Q306" s="9" t="s">
        <v>8308</v>
      </c>
      <c r="R306" t="s">
        <v>8309</v>
      </c>
      <c r="S306" s="24">
        <v>41829.599791666667</v>
      </c>
      <c r="T306" s="7">
        <v>41889.599791666667</v>
      </c>
      <c r="U306">
        <v>2014</v>
      </c>
    </row>
    <row r="307" spans="1:21" ht="49.5" customHeight="1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6">
        <v>100</v>
      </c>
      <c r="P307">
        <v>104.17</v>
      </c>
      <c r="Q307" s="9" t="s">
        <v>8308</v>
      </c>
      <c r="R307" t="s">
        <v>8309</v>
      </c>
      <c r="S307" s="24">
        <v>42040.831678240742</v>
      </c>
      <c r="T307" s="7">
        <v>42070.831678240742</v>
      </c>
      <c r="U307">
        <v>2015</v>
      </c>
    </row>
    <row r="308" spans="1:21" ht="49.5" customHeight="1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6">
        <v>100</v>
      </c>
      <c r="P308">
        <v>31.38</v>
      </c>
      <c r="Q308" s="9" t="s">
        <v>8308</v>
      </c>
      <c r="R308" t="s">
        <v>8309</v>
      </c>
      <c r="S308" s="24">
        <v>42075.807395833333</v>
      </c>
      <c r="T308" s="7">
        <v>42105.807395833333</v>
      </c>
      <c r="U308">
        <v>2015</v>
      </c>
    </row>
    <row r="309" spans="1:21" ht="49.5" customHeight="1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6">
        <v>102</v>
      </c>
      <c r="P309">
        <v>59.21</v>
      </c>
      <c r="Q309" s="9" t="s">
        <v>8308</v>
      </c>
      <c r="R309" t="s">
        <v>8309</v>
      </c>
      <c r="S309" s="24">
        <v>42073.660694444443</v>
      </c>
      <c r="T309" s="7">
        <v>42095.165972222225</v>
      </c>
      <c r="U309">
        <v>2015</v>
      </c>
    </row>
    <row r="310" spans="1:21" ht="49.5" customHeight="1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6">
        <v>114</v>
      </c>
      <c r="P310">
        <v>119.18</v>
      </c>
      <c r="Q310" s="9" t="s">
        <v>8308</v>
      </c>
      <c r="R310" t="s">
        <v>8309</v>
      </c>
      <c r="S310" s="24">
        <v>42480.078715277778</v>
      </c>
      <c r="T310" s="7">
        <v>42504.165972222225</v>
      </c>
      <c r="U310">
        <v>2016</v>
      </c>
    </row>
    <row r="311" spans="1:21" ht="49.5" customHeight="1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6">
        <v>102</v>
      </c>
      <c r="P311">
        <v>164.62</v>
      </c>
      <c r="Q311" s="9" t="s">
        <v>8308</v>
      </c>
      <c r="R311" t="s">
        <v>8309</v>
      </c>
      <c r="S311" s="24">
        <v>42411.942291666666</v>
      </c>
      <c r="T311" s="7">
        <v>42434.041666666672</v>
      </c>
      <c r="U311">
        <v>2016</v>
      </c>
    </row>
    <row r="312" spans="1:21" ht="49.5" customHeight="1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6">
        <v>102</v>
      </c>
      <c r="P312">
        <v>61.1</v>
      </c>
      <c r="Q312" s="9" t="s">
        <v>8308</v>
      </c>
      <c r="R312" t="s">
        <v>8309</v>
      </c>
      <c r="S312" s="24">
        <v>41753.515856481477</v>
      </c>
      <c r="T312" s="7">
        <v>41781.921527777777</v>
      </c>
      <c r="U312">
        <v>2014</v>
      </c>
    </row>
    <row r="313" spans="1:21" ht="49.5" customHeight="1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6">
        <v>106</v>
      </c>
      <c r="P313">
        <v>56.2</v>
      </c>
      <c r="Q313" s="9" t="s">
        <v>8308</v>
      </c>
      <c r="R313" t="s">
        <v>8309</v>
      </c>
      <c r="S313" s="24">
        <v>42196.028703703705</v>
      </c>
      <c r="T313" s="7">
        <v>42228</v>
      </c>
      <c r="U313">
        <v>2015</v>
      </c>
    </row>
    <row r="314" spans="1:21" ht="49.5" customHeight="1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6">
        <v>113</v>
      </c>
      <c r="P314">
        <v>107</v>
      </c>
      <c r="Q314" s="9" t="s">
        <v>8308</v>
      </c>
      <c r="R314" t="s">
        <v>8309</v>
      </c>
      <c r="S314" s="24">
        <v>42016.050451388888</v>
      </c>
      <c r="T314" s="7">
        <v>42046.708333333328</v>
      </c>
      <c r="U314">
        <v>2015</v>
      </c>
    </row>
    <row r="315" spans="1:21" ht="49.5" customHeight="1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6">
        <v>100</v>
      </c>
      <c r="P315">
        <v>179.28</v>
      </c>
      <c r="Q315" s="9" t="s">
        <v>8308</v>
      </c>
      <c r="R315" t="s">
        <v>8309</v>
      </c>
      <c r="S315" s="24">
        <v>41730.276747685188</v>
      </c>
      <c r="T315" s="7">
        <v>41764.276747685188</v>
      </c>
      <c r="U315">
        <v>2014</v>
      </c>
    </row>
    <row r="316" spans="1:21" ht="49.5" customHeight="1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6">
        <v>102</v>
      </c>
      <c r="P316">
        <v>47.41</v>
      </c>
      <c r="Q316" s="9" t="s">
        <v>8308</v>
      </c>
      <c r="R316" t="s">
        <v>8309</v>
      </c>
      <c r="S316" s="24">
        <v>42203.680300925931</v>
      </c>
      <c r="T316" s="7">
        <v>42221.774999999994</v>
      </c>
      <c r="U316">
        <v>2015</v>
      </c>
    </row>
    <row r="317" spans="1:21" ht="49.5" customHeight="1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6">
        <v>131</v>
      </c>
      <c r="P317">
        <v>97.92</v>
      </c>
      <c r="Q317" s="9" t="s">
        <v>8308</v>
      </c>
      <c r="R317" t="s">
        <v>8309</v>
      </c>
      <c r="S317" s="24">
        <v>41974.743148148147</v>
      </c>
      <c r="T317" s="7">
        <v>42004.743148148147</v>
      </c>
      <c r="U317">
        <v>2014</v>
      </c>
    </row>
    <row r="318" spans="1:21" ht="49.5" customHeight="1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6">
        <v>111</v>
      </c>
      <c r="P318">
        <v>58.42</v>
      </c>
      <c r="Q318" s="9" t="s">
        <v>8308</v>
      </c>
      <c r="R318" t="s">
        <v>8309</v>
      </c>
      <c r="S318" s="24">
        <v>41869.740671296298</v>
      </c>
      <c r="T318" s="7">
        <v>41899.740671296298</v>
      </c>
      <c r="U318">
        <v>2014</v>
      </c>
    </row>
    <row r="319" spans="1:21" ht="49.5" customHeight="1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6">
        <v>100</v>
      </c>
      <c r="P319">
        <v>122.54</v>
      </c>
      <c r="Q319" s="9" t="s">
        <v>8308</v>
      </c>
      <c r="R319" t="s">
        <v>8309</v>
      </c>
      <c r="S319" s="24">
        <v>41982.688611111109</v>
      </c>
      <c r="T319" s="7">
        <v>42012.688611111109</v>
      </c>
      <c r="U319">
        <v>2014</v>
      </c>
    </row>
    <row r="320" spans="1:21" ht="49.5" customHeight="1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6">
        <v>114</v>
      </c>
      <c r="P320">
        <v>87.96</v>
      </c>
      <c r="Q320" s="9" t="s">
        <v>8308</v>
      </c>
      <c r="R320" t="s">
        <v>8309</v>
      </c>
      <c r="S320" s="24">
        <v>41976.331979166673</v>
      </c>
      <c r="T320" s="7">
        <v>42004.291666666672</v>
      </c>
      <c r="U320">
        <v>2014</v>
      </c>
    </row>
    <row r="321" spans="1:21" ht="49.5" customHeight="1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6">
        <v>106</v>
      </c>
      <c r="P321">
        <v>136.78</v>
      </c>
      <c r="Q321" s="9" t="s">
        <v>8308</v>
      </c>
      <c r="R321" t="s">
        <v>8309</v>
      </c>
      <c r="S321" s="24">
        <v>41926.942685185182</v>
      </c>
      <c r="T321" s="7">
        <v>41956.984351851846</v>
      </c>
      <c r="U321">
        <v>2014</v>
      </c>
    </row>
    <row r="322" spans="1:21" ht="49.5" customHeight="1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6">
        <v>101</v>
      </c>
      <c r="P322">
        <v>99.34</v>
      </c>
      <c r="Q322" s="9" t="s">
        <v>8308</v>
      </c>
      <c r="R322" t="s">
        <v>8309</v>
      </c>
      <c r="S322" s="24">
        <v>42561.783877314811</v>
      </c>
      <c r="T322" s="7">
        <v>42593.165972222225</v>
      </c>
      <c r="U322">
        <v>2016</v>
      </c>
    </row>
    <row r="323" spans="1:21" ht="49.5" customHeight="1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6">
        <v>100</v>
      </c>
      <c r="P323">
        <v>20</v>
      </c>
      <c r="Q323" s="9" t="s">
        <v>8308</v>
      </c>
      <c r="R323" t="s">
        <v>8309</v>
      </c>
      <c r="S323" s="24">
        <v>42649.54923611111</v>
      </c>
      <c r="T323" s="7">
        <v>42709.590902777782</v>
      </c>
      <c r="U323">
        <v>2016</v>
      </c>
    </row>
    <row r="324" spans="1:21" ht="49.5" customHeight="1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6">
        <v>130</v>
      </c>
      <c r="P324">
        <v>28.89</v>
      </c>
      <c r="Q324" s="9" t="s">
        <v>8308</v>
      </c>
      <c r="R324" t="s">
        <v>8309</v>
      </c>
      <c r="S324" s="24">
        <v>42093.786840277782</v>
      </c>
      <c r="T324" s="7">
        <v>42120.26944444445</v>
      </c>
      <c r="U324">
        <v>2015</v>
      </c>
    </row>
    <row r="325" spans="1:21" ht="49.5" customHeight="1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6">
        <v>114</v>
      </c>
      <c r="P325">
        <v>37.96</v>
      </c>
      <c r="Q325" s="9" t="s">
        <v>8308</v>
      </c>
      <c r="R325" t="s">
        <v>8309</v>
      </c>
      <c r="S325" s="24">
        <v>42026.176180555558</v>
      </c>
      <c r="T325" s="7">
        <v>42064.207638888889</v>
      </c>
      <c r="U325">
        <v>2015</v>
      </c>
    </row>
    <row r="326" spans="1:21" ht="49.5" customHeight="1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6">
        <v>287</v>
      </c>
      <c r="P326">
        <v>58.57</v>
      </c>
      <c r="Q326" s="9" t="s">
        <v>8308</v>
      </c>
      <c r="R326" t="s">
        <v>8309</v>
      </c>
      <c r="S326" s="24">
        <v>42451.095856481479</v>
      </c>
      <c r="T326" s="7">
        <v>42465.095856481479</v>
      </c>
      <c r="U326">
        <v>2016</v>
      </c>
    </row>
    <row r="327" spans="1:21" ht="49.5" customHeight="1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6">
        <v>109</v>
      </c>
      <c r="P327">
        <v>135.63</v>
      </c>
      <c r="Q327" s="9" t="s">
        <v>8308</v>
      </c>
      <c r="R327" t="s">
        <v>8309</v>
      </c>
      <c r="S327" s="24">
        <v>42418.425983796296</v>
      </c>
      <c r="T327" s="7">
        <v>42478.384317129632</v>
      </c>
      <c r="U327">
        <v>2016</v>
      </c>
    </row>
    <row r="328" spans="1:21" ht="49.5" customHeight="1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6">
        <v>119</v>
      </c>
      <c r="P328">
        <v>176.09</v>
      </c>
      <c r="Q328" s="9" t="s">
        <v>8308</v>
      </c>
      <c r="R328" t="s">
        <v>8309</v>
      </c>
      <c r="S328" s="24">
        <v>41964.716319444444</v>
      </c>
      <c r="T328" s="7">
        <v>41994.716319444444</v>
      </c>
      <c r="U328">
        <v>2014</v>
      </c>
    </row>
    <row r="329" spans="1:21" ht="49.5" customHeight="1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6">
        <v>109</v>
      </c>
      <c r="P329">
        <v>151.97999999999999</v>
      </c>
      <c r="Q329" s="9" t="s">
        <v>8308</v>
      </c>
      <c r="R329" t="s">
        <v>8309</v>
      </c>
      <c r="S329" s="24">
        <v>42576.697569444441</v>
      </c>
      <c r="T329" s="7">
        <v>42636.697569444441</v>
      </c>
      <c r="U329">
        <v>2016</v>
      </c>
    </row>
    <row r="330" spans="1:21" ht="49.5" customHeight="1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6">
        <v>128</v>
      </c>
      <c r="P330">
        <v>82.26</v>
      </c>
      <c r="Q330" s="9" t="s">
        <v>8308</v>
      </c>
      <c r="R330" t="s">
        <v>8309</v>
      </c>
      <c r="S330" s="24">
        <v>42125.647534722222</v>
      </c>
      <c r="T330" s="7">
        <v>42150.647534722222</v>
      </c>
      <c r="U330">
        <v>2015</v>
      </c>
    </row>
    <row r="331" spans="1:21" ht="49.5" customHeight="1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6">
        <v>175</v>
      </c>
      <c r="P331">
        <v>68.06</v>
      </c>
      <c r="Q331" s="9" t="s">
        <v>8308</v>
      </c>
      <c r="R331" t="s">
        <v>8309</v>
      </c>
      <c r="S331" s="24">
        <v>42003.948425925926</v>
      </c>
      <c r="T331" s="7">
        <v>42028.207638888889</v>
      </c>
      <c r="U331">
        <v>2014</v>
      </c>
    </row>
    <row r="332" spans="1:21" ht="49.5" customHeight="1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6">
        <v>127</v>
      </c>
      <c r="P332">
        <v>72.709999999999994</v>
      </c>
      <c r="Q332" s="9" t="s">
        <v>8308</v>
      </c>
      <c r="R332" t="s">
        <v>8309</v>
      </c>
      <c r="S332" s="24">
        <v>41988.829942129625</v>
      </c>
      <c r="T332" s="7">
        <v>42046.207638888889</v>
      </c>
      <c r="U332">
        <v>2014</v>
      </c>
    </row>
    <row r="333" spans="1:21" ht="49.5" customHeight="1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6">
        <v>111</v>
      </c>
      <c r="P333">
        <v>77.19</v>
      </c>
      <c r="Q333" s="9" t="s">
        <v>8308</v>
      </c>
      <c r="R333" t="s">
        <v>8309</v>
      </c>
      <c r="S333" s="24">
        <v>41974.898599537039</v>
      </c>
      <c r="T333" s="7">
        <v>42009.851388888885</v>
      </c>
      <c r="U333">
        <v>2014</v>
      </c>
    </row>
    <row r="334" spans="1:21" ht="49.5" customHeight="1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6">
        <v>126</v>
      </c>
      <c r="P334">
        <v>55.97</v>
      </c>
      <c r="Q334" s="9" t="s">
        <v>8308</v>
      </c>
      <c r="R334" t="s">
        <v>8309</v>
      </c>
      <c r="S334" s="24">
        <v>42592.066921296297</v>
      </c>
      <c r="T334" s="7">
        <v>42617.066921296297</v>
      </c>
      <c r="U334">
        <v>2016</v>
      </c>
    </row>
    <row r="335" spans="1:21" ht="49.5" customHeight="1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6">
        <v>119</v>
      </c>
      <c r="P335">
        <v>49.69</v>
      </c>
      <c r="Q335" s="9" t="s">
        <v>8308</v>
      </c>
      <c r="R335" t="s">
        <v>8309</v>
      </c>
      <c r="S335" s="24">
        <v>42050.008368055554</v>
      </c>
      <c r="T335" s="7">
        <v>42076.290972222225</v>
      </c>
      <c r="U335">
        <v>2015</v>
      </c>
    </row>
    <row r="336" spans="1:21" ht="49.5" customHeight="1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6">
        <v>103</v>
      </c>
      <c r="P336">
        <v>77.73</v>
      </c>
      <c r="Q336" s="9" t="s">
        <v>8308</v>
      </c>
      <c r="R336" t="s">
        <v>8309</v>
      </c>
      <c r="S336" s="24">
        <v>42417.585532407407</v>
      </c>
      <c r="T336" s="7">
        <v>42432.249305555553</v>
      </c>
      <c r="U336">
        <v>2016</v>
      </c>
    </row>
    <row r="337" spans="1:21" ht="49.5" customHeight="1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6">
        <v>110</v>
      </c>
      <c r="P337">
        <v>40.78</v>
      </c>
      <c r="Q337" s="9" t="s">
        <v>8308</v>
      </c>
      <c r="R337" t="s">
        <v>8309</v>
      </c>
      <c r="S337" s="24">
        <v>41866.79886574074</v>
      </c>
      <c r="T337" s="7">
        <v>41885.207638888889</v>
      </c>
      <c r="U337">
        <v>2014</v>
      </c>
    </row>
    <row r="338" spans="1:21" ht="49.5" customHeight="1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6">
        <v>202</v>
      </c>
      <c r="P338">
        <v>59.41</v>
      </c>
      <c r="Q338" s="9" t="s">
        <v>8308</v>
      </c>
      <c r="R338" t="s">
        <v>8309</v>
      </c>
      <c r="S338" s="24">
        <v>42220.79487268519</v>
      </c>
      <c r="T338" s="7">
        <v>42246</v>
      </c>
      <c r="U338">
        <v>2015</v>
      </c>
    </row>
    <row r="339" spans="1:21" ht="49.5" customHeight="1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6">
        <v>130</v>
      </c>
      <c r="P339">
        <v>3.25</v>
      </c>
      <c r="Q339" s="9" t="s">
        <v>8308</v>
      </c>
      <c r="R339" t="s">
        <v>8309</v>
      </c>
      <c r="S339" s="24">
        <v>42628.849120370374</v>
      </c>
      <c r="T339" s="7">
        <v>42656.849120370374</v>
      </c>
      <c r="U339">
        <v>2016</v>
      </c>
    </row>
    <row r="340" spans="1:21" ht="49.5" customHeight="1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6">
        <v>100</v>
      </c>
      <c r="P340">
        <v>81.67</v>
      </c>
      <c r="Q340" s="9" t="s">
        <v>8308</v>
      </c>
      <c r="R340" t="s">
        <v>8309</v>
      </c>
      <c r="S340" s="24">
        <v>42447.894432870366</v>
      </c>
      <c r="T340" s="7">
        <v>42507.894432870366</v>
      </c>
      <c r="U340">
        <v>2016</v>
      </c>
    </row>
    <row r="341" spans="1:21" ht="49.5" customHeight="1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6">
        <v>171</v>
      </c>
      <c r="P341">
        <v>44.91</v>
      </c>
      <c r="Q341" s="9" t="s">
        <v>8308</v>
      </c>
      <c r="R341" t="s">
        <v>8309</v>
      </c>
      <c r="S341" s="24">
        <v>42283.864351851851</v>
      </c>
      <c r="T341" s="7">
        <v>42313.906018518523</v>
      </c>
      <c r="U341">
        <v>2015</v>
      </c>
    </row>
    <row r="342" spans="1:21" ht="49.5" customHeight="1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6">
        <v>113</v>
      </c>
      <c r="P342">
        <v>49.06</v>
      </c>
      <c r="Q342" s="9" t="s">
        <v>8308</v>
      </c>
      <c r="R342" t="s">
        <v>8309</v>
      </c>
      <c r="S342" s="24">
        <v>42483.015694444446</v>
      </c>
      <c r="T342" s="7">
        <v>42489.290972222225</v>
      </c>
      <c r="U342">
        <v>2016</v>
      </c>
    </row>
    <row r="343" spans="1:21" ht="49.5" customHeight="1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6">
        <v>100</v>
      </c>
      <c r="P343">
        <v>62.5</v>
      </c>
      <c r="Q343" s="9" t="s">
        <v>8308</v>
      </c>
      <c r="R343" t="s">
        <v>8309</v>
      </c>
      <c r="S343" s="24">
        <v>41788.58997685185</v>
      </c>
      <c r="T343" s="7">
        <v>41818.58997685185</v>
      </c>
      <c r="U343">
        <v>2014</v>
      </c>
    </row>
    <row r="344" spans="1:21" ht="49.5" customHeight="1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6">
        <v>101</v>
      </c>
      <c r="P344">
        <v>35.49</v>
      </c>
      <c r="Q344" s="9" t="s">
        <v>8308</v>
      </c>
      <c r="R344" t="s">
        <v>8309</v>
      </c>
      <c r="S344" s="24">
        <v>42144.041851851856</v>
      </c>
      <c r="T344" s="7">
        <v>42174.041851851856</v>
      </c>
      <c r="U344">
        <v>2015</v>
      </c>
    </row>
    <row r="345" spans="1:21" ht="49.5" customHeight="1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6">
        <v>113</v>
      </c>
      <c r="P345">
        <v>66.47</v>
      </c>
      <c r="Q345" s="9" t="s">
        <v>8308</v>
      </c>
      <c r="R345" t="s">
        <v>8309</v>
      </c>
      <c r="S345" s="24">
        <v>42661.132245370376</v>
      </c>
      <c r="T345" s="7">
        <v>42693.916666666672</v>
      </c>
      <c r="U345">
        <v>2016</v>
      </c>
    </row>
    <row r="346" spans="1:21" ht="49.5" customHeight="1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6">
        <v>105</v>
      </c>
      <c r="P346">
        <v>56.07</v>
      </c>
      <c r="Q346" s="9" t="s">
        <v>8308</v>
      </c>
      <c r="R346" t="s">
        <v>8309</v>
      </c>
      <c r="S346" s="24">
        <v>42037.938206018516</v>
      </c>
      <c r="T346" s="7">
        <v>42068.166666666672</v>
      </c>
      <c r="U346">
        <v>2015</v>
      </c>
    </row>
    <row r="347" spans="1:21" ht="49.5" customHeight="1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6">
        <v>110</v>
      </c>
      <c r="P347">
        <v>47.03</v>
      </c>
      <c r="Q347" s="9" t="s">
        <v>8308</v>
      </c>
      <c r="R347" t="s">
        <v>8309</v>
      </c>
      <c r="S347" s="24">
        <v>42619.935694444444</v>
      </c>
      <c r="T347" s="7">
        <v>42643.875</v>
      </c>
      <c r="U347">
        <v>2016</v>
      </c>
    </row>
    <row r="348" spans="1:21" ht="49.5" customHeight="1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6">
        <v>100</v>
      </c>
      <c r="P348">
        <v>47.67</v>
      </c>
      <c r="Q348" s="9" t="s">
        <v>8308</v>
      </c>
      <c r="R348" t="s">
        <v>8309</v>
      </c>
      <c r="S348" s="24">
        <v>41877.221886574072</v>
      </c>
      <c r="T348" s="7">
        <v>41910.140972222223</v>
      </c>
      <c r="U348">
        <v>2014</v>
      </c>
    </row>
    <row r="349" spans="1:21" ht="49.5" customHeight="1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6">
        <v>120</v>
      </c>
      <c r="P349">
        <v>88.24</v>
      </c>
      <c r="Q349" s="9" t="s">
        <v>8308</v>
      </c>
      <c r="R349" t="s">
        <v>8309</v>
      </c>
      <c r="S349" s="24">
        <v>41828.736921296295</v>
      </c>
      <c r="T349" s="7">
        <v>41846.291666666664</v>
      </c>
      <c r="U349">
        <v>2014</v>
      </c>
    </row>
    <row r="350" spans="1:21" ht="49.5" customHeight="1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6">
        <v>105</v>
      </c>
      <c r="P350">
        <v>80.72</v>
      </c>
      <c r="Q350" s="9" t="s">
        <v>8308</v>
      </c>
      <c r="R350" t="s">
        <v>8309</v>
      </c>
      <c r="S350" s="24">
        <v>42545.774189814809</v>
      </c>
      <c r="T350" s="7">
        <v>42605.774189814809</v>
      </c>
      <c r="U350">
        <v>2016</v>
      </c>
    </row>
    <row r="351" spans="1:21" ht="49.5" customHeight="1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6">
        <v>100</v>
      </c>
      <c r="P351">
        <v>68.97</v>
      </c>
      <c r="Q351" s="9" t="s">
        <v>8308</v>
      </c>
      <c r="R351" t="s">
        <v>8309</v>
      </c>
      <c r="S351" s="24">
        <v>42460.741747685184</v>
      </c>
      <c r="T351" s="7">
        <v>42511.165972222225</v>
      </c>
      <c r="U351">
        <v>2016</v>
      </c>
    </row>
    <row r="352" spans="1:21" ht="49.5" customHeight="1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6">
        <v>100</v>
      </c>
      <c r="P352">
        <v>550.04</v>
      </c>
      <c r="Q352" s="9" t="s">
        <v>8308</v>
      </c>
      <c r="R352" t="s">
        <v>8309</v>
      </c>
      <c r="S352" s="24">
        <v>41887.292187500003</v>
      </c>
      <c r="T352" s="7">
        <v>41917.292187500003</v>
      </c>
      <c r="U352">
        <v>2014</v>
      </c>
    </row>
    <row r="353" spans="1:21" ht="49.5" customHeight="1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6">
        <v>104</v>
      </c>
      <c r="P353">
        <v>57.78</v>
      </c>
      <c r="Q353" s="9" t="s">
        <v>8308</v>
      </c>
      <c r="R353" t="s">
        <v>8309</v>
      </c>
      <c r="S353" s="24">
        <v>41828.646319444444</v>
      </c>
      <c r="T353" s="7">
        <v>41861.665972222225</v>
      </c>
      <c r="U353">
        <v>2014</v>
      </c>
    </row>
    <row r="354" spans="1:21" ht="49.5" customHeight="1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6">
        <v>116</v>
      </c>
      <c r="P354">
        <v>73.58</v>
      </c>
      <c r="Q354" s="9" t="s">
        <v>8308</v>
      </c>
      <c r="R354" t="s">
        <v>8309</v>
      </c>
      <c r="S354" s="24">
        <v>42173.803217592591</v>
      </c>
      <c r="T354" s="7">
        <v>42203.290972222225</v>
      </c>
      <c r="U354">
        <v>2015</v>
      </c>
    </row>
    <row r="355" spans="1:21" ht="49.5" customHeight="1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6">
        <v>101</v>
      </c>
      <c r="P355">
        <v>75.5</v>
      </c>
      <c r="Q355" s="9" t="s">
        <v>8308</v>
      </c>
      <c r="R355" t="s">
        <v>8309</v>
      </c>
      <c r="S355" s="24">
        <v>41775.858564814815</v>
      </c>
      <c r="T355" s="7">
        <v>41822.165972222225</v>
      </c>
      <c r="U355">
        <v>2014</v>
      </c>
    </row>
    <row r="356" spans="1:21" ht="49.5" customHeight="1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6">
        <v>102</v>
      </c>
      <c r="P356">
        <v>235.46</v>
      </c>
      <c r="Q356" s="9" t="s">
        <v>8308</v>
      </c>
      <c r="R356" t="s">
        <v>8309</v>
      </c>
      <c r="S356" s="24">
        <v>42055.277199074073</v>
      </c>
      <c r="T356" s="7">
        <v>42082.610416666663</v>
      </c>
      <c r="U356">
        <v>2015</v>
      </c>
    </row>
    <row r="357" spans="1:21" ht="49.5" customHeight="1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6">
        <v>111</v>
      </c>
      <c r="P357">
        <v>92.5</v>
      </c>
      <c r="Q357" s="9" t="s">
        <v>8308</v>
      </c>
      <c r="R357" t="s">
        <v>8309</v>
      </c>
      <c r="S357" s="24">
        <v>42447.896666666667</v>
      </c>
      <c r="T357" s="7">
        <v>42470.166666666672</v>
      </c>
      <c r="U357">
        <v>2016</v>
      </c>
    </row>
    <row r="358" spans="1:21" ht="49.5" customHeight="1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6">
        <v>109</v>
      </c>
      <c r="P358">
        <v>46.05</v>
      </c>
      <c r="Q358" s="9" t="s">
        <v>8308</v>
      </c>
      <c r="R358" t="s">
        <v>8309</v>
      </c>
      <c r="S358" s="24">
        <v>42523.248715277776</v>
      </c>
      <c r="T358" s="7">
        <v>42537.248715277776</v>
      </c>
      <c r="U358">
        <v>2016</v>
      </c>
    </row>
    <row r="359" spans="1:21" ht="49.5" customHeight="1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6">
        <v>100</v>
      </c>
      <c r="P359">
        <v>31.58</v>
      </c>
      <c r="Q359" s="9" t="s">
        <v>8308</v>
      </c>
      <c r="R359" t="s">
        <v>8309</v>
      </c>
      <c r="S359" s="24">
        <v>41822.90488425926</v>
      </c>
      <c r="T359" s="7">
        <v>41844.291666666664</v>
      </c>
      <c r="U359">
        <v>2014</v>
      </c>
    </row>
    <row r="360" spans="1:21" ht="49.5" customHeight="1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6">
        <v>104</v>
      </c>
      <c r="P360">
        <v>36.96</v>
      </c>
      <c r="Q360" s="9" t="s">
        <v>8308</v>
      </c>
      <c r="R360" t="s">
        <v>8309</v>
      </c>
      <c r="S360" s="24">
        <v>42185.556157407409</v>
      </c>
      <c r="T360" s="7">
        <v>42208.772916666669</v>
      </c>
      <c r="U360">
        <v>2015</v>
      </c>
    </row>
    <row r="361" spans="1:21" ht="49.5" customHeight="1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6">
        <v>101</v>
      </c>
      <c r="P361">
        <v>88.25</v>
      </c>
      <c r="Q361" s="9" t="s">
        <v>8308</v>
      </c>
      <c r="R361" t="s">
        <v>8309</v>
      </c>
      <c r="S361" s="24">
        <v>41820.62809027778</v>
      </c>
      <c r="T361" s="7">
        <v>41841.165972222225</v>
      </c>
      <c r="U361">
        <v>2014</v>
      </c>
    </row>
    <row r="362" spans="1:21" ht="49.5" customHeight="1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6">
        <v>129</v>
      </c>
      <c r="P362">
        <v>64.38</v>
      </c>
      <c r="Q362" s="9" t="s">
        <v>8308</v>
      </c>
      <c r="R362" t="s">
        <v>8309</v>
      </c>
      <c r="S362" s="24">
        <v>41876.815787037034</v>
      </c>
      <c r="T362" s="7">
        <v>41894.815787037034</v>
      </c>
      <c r="U362">
        <v>2014</v>
      </c>
    </row>
    <row r="363" spans="1:21" ht="49.5" customHeight="1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6">
        <v>103</v>
      </c>
      <c r="P363">
        <v>62.05</v>
      </c>
      <c r="Q363" s="9" t="s">
        <v>8308</v>
      </c>
      <c r="R363" t="s">
        <v>8309</v>
      </c>
      <c r="S363" s="24">
        <v>41802.574282407404</v>
      </c>
      <c r="T363" s="7">
        <v>41823.165972222225</v>
      </c>
      <c r="U363">
        <v>2014</v>
      </c>
    </row>
    <row r="364" spans="1:21" ht="49.5" customHeight="1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6">
        <v>110</v>
      </c>
      <c r="P364">
        <v>73.400000000000006</v>
      </c>
      <c r="Q364" s="9" t="s">
        <v>8308</v>
      </c>
      <c r="R364" t="s">
        <v>8309</v>
      </c>
      <c r="S364" s="24">
        <v>41786.761354166665</v>
      </c>
      <c r="T364" s="7">
        <v>41821.207638888889</v>
      </c>
      <c r="U364">
        <v>2014</v>
      </c>
    </row>
    <row r="365" spans="1:21" ht="49.5" customHeight="1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6">
        <v>113</v>
      </c>
      <c r="P365">
        <v>99.5</v>
      </c>
      <c r="Q365" s="9" t="s">
        <v>8308</v>
      </c>
      <c r="R365" t="s">
        <v>8309</v>
      </c>
      <c r="S365" s="24">
        <v>42627.454097222217</v>
      </c>
      <c r="T365" s="7">
        <v>42648.454097222217</v>
      </c>
      <c r="U365">
        <v>2016</v>
      </c>
    </row>
    <row r="366" spans="1:21" ht="49.5" customHeight="1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6">
        <v>112</v>
      </c>
      <c r="P366">
        <v>62.17</v>
      </c>
      <c r="Q366" s="9" t="s">
        <v>8308</v>
      </c>
      <c r="R366" t="s">
        <v>8309</v>
      </c>
      <c r="S366" s="24">
        <v>42374.651504629626</v>
      </c>
      <c r="T366" s="7">
        <v>42384.651504629626</v>
      </c>
      <c r="U366">
        <v>2016</v>
      </c>
    </row>
    <row r="367" spans="1:21" ht="49.5" customHeight="1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6">
        <v>139</v>
      </c>
      <c r="P367">
        <v>62.33</v>
      </c>
      <c r="Q367" s="9" t="s">
        <v>8308</v>
      </c>
      <c r="R367" t="s">
        <v>8309</v>
      </c>
      <c r="S367" s="24">
        <v>41772.685393518521</v>
      </c>
      <c r="T367" s="7">
        <v>41806.290972222225</v>
      </c>
      <c r="U367">
        <v>2014</v>
      </c>
    </row>
    <row r="368" spans="1:21" ht="49.5" customHeight="1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6">
        <v>111</v>
      </c>
      <c r="P368">
        <v>58.79</v>
      </c>
      <c r="Q368" s="9" t="s">
        <v>8308</v>
      </c>
      <c r="R368" t="s">
        <v>8309</v>
      </c>
      <c r="S368" s="24">
        <v>42633.116851851853</v>
      </c>
      <c r="T368" s="7">
        <v>42663.116851851853</v>
      </c>
      <c r="U368">
        <v>2016</v>
      </c>
    </row>
    <row r="369" spans="1:21" ht="49.5" customHeight="1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6">
        <v>139</v>
      </c>
      <c r="P369">
        <v>45.35</v>
      </c>
      <c r="Q369" s="9" t="s">
        <v>8308</v>
      </c>
      <c r="R369" t="s">
        <v>8309</v>
      </c>
      <c r="S369" s="24">
        <v>42219.180393518516</v>
      </c>
      <c r="T369" s="7">
        <v>42249.180393518516</v>
      </c>
      <c r="U369">
        <v>2015</v>
      </c>
    </row>
    <row r="370" spans="1:21" ht="49.5" customHeight="1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6">
        <v>106</v>
      </c>
      <c r="P370">
        <v>41.94</v>
      </c>
      <c r="Q370" s="9" t="s">
        <v>8308</v>
      </c>
      <c r="R370" t="s">
        <v>8309</v>
      </c>
      <c r="S370" s="24">
        <v>41753.593275462961</v>
      </c>
      <c r="T370" s="7">
        <v>41778.875</v>
      </c>
      <c r="U370">
        <v>2014</v>
      </c>
    </row>
    <row r="371" spans="1:21" ht="49.5" customHeight="1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6">
        <v>101</v>
      </c>
      <c r="P371">
        <v>59.17</v>
      </c>
      <c r="Q371" s="9" t="s">
        <v>8308</v>
      </c>
      <c r="R371" t="s">
        <v>8309</v>
      </c>
      <c r="S371" s="24">
        <v>42230.662731481483</v>
      </c>
      <c r="T371" s="7">
        <v>42245.165972222225</v>
      </c>
      <c r="U371">
        <v>2015</v>
      </c>
    </row>
    <row r="372" spans="1:21" ht="49.5" customHeight="1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6">
        <v>100</v>
      </c>
      <c r="P372">
        <v>200.49</v>
      </c>
      <c r="Q372" s="9" t="s">
        <v>8308</v>
      </c>
      <c r="R372" t="s">
        <v>8309</v>
      </c>
      <c r="S372" s="24">
        <v>41787.218229166669</v>
      </c>
      <c r="T372" s="7">
        <v>41817.218229166669</v>
      </c>
      <c r="U372">
        <v>2014</v>
      </c>
    </row>
    <row r="373" spans="1:21" ht="49.5" customHeight="1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6">
        <v>118</v>
      </c>
      <c r="P373">
        <v>57.26</v>
      </c>
      <c r="Q373" s="9" t="s">
        <v>8308</v>
      </c>
      <c r="R373" t="s">
        <v>8309</v>
      </c>
      <c r="S373" s="24">
        <v>42147.826840277776</v>
      </c>
      <c r="T373" s="7">
        <v>42176.934027777781</v>
      </c>
      <c r="U373">
        <v>2015</v>
      </c>
    </row>
    <row r="374" spans="1:21" ht="49.5" customHeight="1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6">
        <v>120</v>
      </c>
      <c r="P374">
        <v>58.06</v>
      </c>
      <c r="Q374" s="9" t="s">
        <v>8308</v>
      </c>
      <c r="R374" t="s">
        <v>8309</v>
      </c>
      <c r="S374" s="24">
        <v>41940.598182870373</v>
      </c>
      <c r="T374" s="7">
        <v>41970.639849537038</v>
      </c>
      <c r="U374">
        <v>2014</v>
      </c>
    </row>
    <row r="375" spans="1:21" ht="49.5" customHeight="1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6">
        <v>128</v>
      </c>
      <c r="P375">
        <v>186.8</v>
      </c>
      <c r="Q375" s="9" t="s">
        <v>8308</v>
      </c>
      <c r="R375" t="s">
        <v>8309</v>
      </c>
      <c r="S375" s="24">
        <v>42020.700567129628</v>
      </c>
      <c r="T375" s="7">
        <v>42065.207638888889</v>
      </c>
      <c r="U375">
        <v>2015</v>
      </c>
    </row>
    <row r="376" spans="1:21" ht="49.5" customHeight="1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6">
        <v>126</v>
      </c>
      <c r="P376">
        <v>74.12</v>
      </c>
      <c r="Q376" s="9" t="s">
        <v>8308</v>
      </c>
      <c r="R376" t="s">
        <v>8309</v>
      </c>
      <c r="S376" s="24">
        <v>41891.96503472222</v>
      </c>
      <c r="T376" s="7">
        <v>41901</v>
      </c>
      <c r="U376">
        <v>2014</v>
      </c>
    </row>
    <row r="377" spans="1:21" ht="49.5" customHeight="1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6">
        <v>107</v>
      </c>
      <c r="P377">
        <v>62.67</v>
      </c>
      <c r="Q377" s="9" t="s">
        <v>8308</v>
      </c>
      <c r="R377" t="s">
        <v>8309</v>
      </c>
      <c r="S377" s="24">
        <v>42490.133877314816</v>
      </c>
      <c r="T377" s="7">
        <v>42527.083333333328</v>
      </c>
      <c r="U377">
        <v>2016</v>
      </c>
    </row>
    <row r="378" spans="1:21" ht="49.5" customHeight="1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6">
        <v>100</v>
      </c>
      <c r="P378">
        <v>121.36</v>
      </c>
      <c r="Q378" s="9" t="s">
        <v>8308</v>
      </c>
      <c r="R378" t="s">
        <v>8309</v>
      </c>
      <c r="S378" s="24">
        <v>41995.870486111111</v>
      </c>
      <c r="T378" s="7">
        <v>42015.870486111111</v>
      </c>
      <c r="U378">
        <v>2014</v>
      </c>
    </row>
    <row r="379" spans="1:21" ht="49.5" customHeight="1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6">
        <v>111</v>
      </c>
      <c r="P379">
        <v>40.630000000000003</v>
      </c>
      <c r="Q379" s="9" t="s">
        <v>8308</v>
      </c>
      <c r="R379" t="s">
        <v>8309</v>
      </c>
      <c r="S379" s="24">
        <v>42401.806562500002</v>
      </c>
      <c r="T379" s="7">
        <v>42431.806562500002</v>
      </c>
      <c r="U379">
        <v>2016</v>
      </c>
    </row>
    <row r="380" spans="1:21" ht="49.5" customHeight="1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6">
        <v>101</v>
      </c>
      <c r="P380">
        <v>63</v>
      </c>
      <c r="Q380" s="9" t="s">
        <v>8308</v>
      </c>
      <c r="R380" t="s">
        <v>8309</v>
      </c>
      <c r="S380" s="24">
        <v>41897.602037037039</v>
      </c>
      <c r="T380" s="7">
        <v>41927.602037037039</v>
      </c>
      <c r="U380">
        <v>2014</v>
      </c>
    </row>
    <row r="381" spans="1:21" ht="49.5" customHeight="1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6">
        <v>121</v>
      </c>
      <c r="P381">
        <v>33.67</v>
      </c>
      <c r="Q381" s="9" t="s">
        <v>8308</v>
      </c>
      <c r="R381" t="s">
        <v>8309</v>
      </c>
      <c r="S381" s="24">
        <v>41882.585648148146</v>
      </c>
      <c r="T381" s="7">
        <v>41912.666666666664</v>
      </c>
      <c r="U381">
        <v>2014</v>
      </c>
    </row>
    <row r="382" spans="1:21" ht="49.5" customHeight="1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6">
        <v>123</v>
      </c>
      <c r="P382">
        <v>43.2</v>
      </c>
      <c r="Q382" s="9" t="s">
        <v>8308</v>
      </c>
      <c r="R382" t="s">
        <v>8309</v>
      </c>
      <c r="S382" s="24">
        <v>42556.504490740743</v>
      </c>
      <c r="T382" s="7">
        <v>42595.290972222225</v>
      </c>
      <c r="U382">
        <v>2016</v>
      </c>
    </row>
    <row r="383" spans="1:21" ht="49.5" customHeight="1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6">
        <v>103</v>
      </c>
      <c r="P383">
        <v>83.57</v>
      </c>
      <c r="Q383" s="9" t="s">
        <v>8308</v>
      </c>
      <c r="R383" t="s">
        <v>8309</v>
      </c>
      <c r="S383" s="24">
        <v>41792.542986111112</v>
      </c>
      <c r="T383" s="7">
        <v>41813.75</v>
      </c>
      <c r="U383">
        <v>2014</v>
      </c>
    </row>
    <row r="384" spans="1:21" ht="49.5" customHeight="1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6">
        <v>121</v>
      </c>
      <c r="P384">
        <v>140</v>
      </c>
      <c r="Q384" s="9" t="s">
        <v>8308</v>
      </c>
      <c r="R384" t="s">
        <v>8309</v>
      </c>
      <c r="S384" s="24">
        <v>41879.913761574076</v>
      </c>
      <c r="T384" s="7">
        <v>41894.913761574076</v>
      </c>
      <c r="U384">
        <v>2014</v>
      </c>
    </row>
    <row r="385" spans="1:21" ht="49.5" customHeight="1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6">
        <v>186</v>
      </c>
      <c r="P385">
        <v>80.87</v>
      </c>
      <c r="Q385" s="9" t="s">
        <v>8308</v>
      </c>
      <c r="R385" t="s">
        <v>8309</v>
      </c>
      <c r="S385" s="24">
        <v>42552.048356481479</v>
      </c>
      <c r="T385" s="7">
        <v>42573.226388888885</v>
      </c>
      <c r="U385">
        <v>2016</v>
      </c>
    </row>
    <row r="386" spans="1:21" ht="49.5" customHeight="1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6">
        <v>300</v>
      </c>
      <c r="P386">
        <v>53.85</v>
      </c>
      <c r="Q386" s="9" t="s">
        <v>8308</v>
      </c>
      <c r="R386" t="s">
        <v>8309</v>
      </c>
      <c r="S386" s="24">
        <v>41810.142199074071</v>
      </c>
      <c r="T386" s="7">
        <v>41824.142199074071</v>
      </c>
      <c r="U386">
        <v>2014</v>
      </c>
    </row>
    <row r="387" spans="1:21" ht="49.5" customHeight="1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6">
        <v>141</v>
      </c>
      <c r="P387">
        <v>67.959999999999994</v>
      </c>
      <c r="Q387" s="9" t="s">
        <v>8308</v>
      </c>
      <c r="R387" t="s">
        <v>8309</v>
      </c>
      <c r="S387" s="24">
        <v>42072.576249999998</v>
      </c>
      <c r="T387" s="7">
        <v>42097.576249999998</v>
      </c>
      <c r="U387">
        <v>2015</v>
      </c>
    </row>
    <row r="388" spans="1:21" ht="49.5" customHeight="1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6">
        <v>114</v>
      </c>
      <c r="P388">
        <v>27.14</v>
      </c>
      <c r="Q388" s="9" t="s">
        <v>8308</v>
      </c>
      <c r="R388" t="s">
        <v>8309</v>
      </c>
      <c r="S388" s="24">
        <v>41779.724224537036</v>
      </c>
      <c r="T388" s="7">
        <v>41805.666666666664</v>
      </c>
      <c r="U388">
        <v>2014</v>
      </c>
    </row>
    <row r="389" spans="1:21" ht="49.5" customHeight="1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6">
        <v>154</v>
      </c>
      <c r="P389">
        <v>110.87</v>
      </c>
      <c r="Q389" s="9" t="s">
        <v>8308</v>
      </c>
      <c r="R389" t="s">
        <v>8309</v>
      </c>
      <c r="S389" s="24">
        <v>42134.172071759262</v>
      </c>
      <c r="T389" s="7">
        <v>42155.290972222225</v>
      </c>
      <c r="U389">
        <v>2015</v>
      </c>
    </row>
    <row r="390" spans="1:21" ht="49.5" customHeight="1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6">
        <v>102</v>
      </c>
      <c r="P390">
        <v>106.84</v>
      </c>
      <c r="Q390" s="9" t="s">
        <v>8308</v>
      </c>
      <c r="R390" t="s">
        <v>8309</v>
      </c>
      <c r="S390" s="24">
        <v>42505.738032407404</v>
      </c>
      <c r="T390" s="7">
        <v>42525.738032407404</v>
      </c>
      <c r="U390">
        <v>2016</v>
      </c>
    </row>
    <row r="391" spans="1:21" ht="49.5" customHeight="1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6">
        <v>102</v>
      </c>
      <c r="P391">
        <v>105.52</v>
      </c>
      <c r="Q391" s="9" t="s">
        <v>8308</v>
      </c>
      <c r="R391" t="s">
        <v>8309</v>
      </c>
      <c r="S391" s="24">
        <v>42118.556331018524</v>
      </c>
      <c r="T391" s="7">
        <v>42150.165972222225</v>
      </c>
      <c r="U391">
        <v>2015</v>
      </c>
    </row>
    <row r="392" spans="1:21" ht="49.5" customHeight="1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6">
        <v>156</v>
      </c>
      <c r="P392">
        <v>51.92</v>
      </c>
      <c r="Q392" s="9" t="s">
        <v>8308</v>
      </c>
      <c r="R392" t="s">
        <v>8309</v>
      </c>
      <c r="S392" s="24">
        <v>42360.887835648144</v>
      </c>
      <c r="T392" s="7">
        <v>42390.887835648144</v>
      </c>
      <c r="U392">
        <v>2015</v>
      </c>
    </row>
    <row r="393" spans="1:21" ht="49.5" customHeight="1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6">
        <v>105</v>
      </c>
      <c r="P393">
        <v>86.23</v>
      </c>
      <c r="Q393" s="9" t="s">
        <v>8308</v>
      </c>
      <c r="R393" t="s">
        <v>8309</v>
      </c>
      <c r="S393" s="24">
        <v>42165.993125000001</v>
      </c>
      <c r="T393" s="7">
        <v>42187.993125000001</v>
      </c>
      <c r="U393">
        <v>2015</v>
      </c>
    </row>
    <row r="394" spans="1:21" ht="49.5" customHeight="1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6">
        <v>101</v>
      </c>
      <c r="P394">
        <v>114.55</v>
      </c>
      <c r="Q394" s="9" t="s">
        <v>8308</v>
      </c>
      <c r="R394" t="s">
        <v>8309</v>
      </c>
      <c r="S394" s="24">
        <v>41927.936157407406</v>
      </c>
      <c r="T394" s="7">
        <v>41948.977824074071</v>
      </c>
      <c r="U394">
        <v>2014</v>
      </c>
    </row>
    <row r="395" spans="1:21" ht="49.5" customHeight="1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6">
        <v>339</v>
      </c>
      <c r="P395">
        <v>62.59</v>
      </c>
      <c r="Q395" s="9" t="s">
        <v>8308</v>
      </c>
      <c r="R395" t="s">
        <v>8309</v>
      </c>
      <c r="S395" s="24">
        <v>42462.140868055561</v>
      </c>
      <c r="T395" s="7">
        <v>42489.875</v>
      </c>
      <c r="U395">
        <v>2016</v>
      </c>
    </row>
    <row r="396" spans="1:21" ht="49.5" customHeight="1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6">
        <v>101</v>
      </c>
      <c r="P396">
        <v>61.06</v>
      </c>
      <c r="Q396" s="9" t="s">
        <v>8308</v>
      </c>
      <c r="R396" t="s">
        <v>8309</v>
      </c>
      <c r="S396" s="24">
        <v>42632.348310185189</v>
      </c>
      <c r="T396" s="7">
        <v>42663.204861111109</v>
      </c>
      <c r="U396">
        <v>2016</v>
      </c>
    </row>
    <row r="397" spans="1:21" ht="49.5" customHeight="1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6">
        <v>122</v>
      </c>
      <c r="P397">
        <v>70.23</v>
      </c>
      <c r="Q397" s="9" t="s">
        <v>8308</v>
      </c>
      <c r="R397" t="s">
        <v>8309</v>
      </c>
      <c r="S397" s="24">
        <v>42054.849050925928</v>
      </c>
      <c r="T397" s="7">
        <v>42084.807384259257</v>
      </c>
      <c r="U397">
        <v>2015</v>
      </c>
    </row>
    <row r="398" spans="1:21" ht="49.5" customHeight="1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6">
        <v>101</v>
      </c>
      <c r="P398">
        <v>78.52</v>
      </c>
      <c r="Q398" s="9" t="s">
        <v>8308</v>
      </c>
      <c r="R398" t="s">
        <v>8309</v>
      </c>
      <c r="S398" s="24">
        <v>42497.275706018518</v>
      </c>
      <c r="T398" s="7">
        <v>42535.904861111107</v>
      </c>
      <c r="U398">
        <v>2016</v>
      </c>
    </row>
    <row r="399" spans="1:21" ht="49.5" customHeight="1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6">
        <v>140</v>
      </c>
      <c r="P399">
        <v>61.82</v>
      </c>
      <c r="Q399" s="9" t="s">
        <v>8308</v>
      </c>
      <c r="R399" t="s">
        <v>8309</v>
      </c>
      <c r="S399" s="24">
        <v>42058.904074074075</v>
      </c>
      <c r="T399" s="7">
        <v>42095.165972222225</v>
      </c>
      <c r="U399">
        <v>2015</v>
      </c>
    </row>
    <row r="400" spans="1:21" ht="49.5" customHeight="1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6">
        <v>119</v>
      </c>
      <c r="P400">
        <v>48.34</v>
      </c>
      <c r="Q400" s="9" t="s">
        <v>8308</v>
      </c>
      <c r="R400" t="s">
        <v>8309</v>
      </c>
      <c r="S400" s="24">
        <v>41807.690081018518</v>
      </c>
      <c r="T400" s="7">
        <v>41837.690081018518</v>
      </c>
      <c r="U400">
        <v>2014</v>
      </c>
    </row>
    <row r="401" spans="1:21" ht="49.5" customHeight="1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6">
        <v>107</v>
      </c>
      <c r="P401">
        <v>107.25</v>
      </c>
      <c r="Q401" s="9" t="s">
        <v>8308</v>
      </c>
      <c r="R401" t="s">
        <v>8309</v>
      </c>
      <c r="S401" s="24">
        <v>42284.69694444444</v>
      </c>
      <c r="T401" s="7">
        <v>42301.165972222225</v>
      </c>
      <c r="U401">
        <v>2015</v>
      </c>
    </row>
    <row r="402" spans="1:21" ht="49.5" customHeight="1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6">
        <v>228</v>
      </c>
      <c r="P402">
        <v>57</v>
      </c>
      <c r="Q402" s="9" t="s">
        <v>8308</v>
      </c>
      <c r="R402" t="s">
        <v>8309</v>
      </c>
      <c r="S402" s="24">
        <v>42045.84238425926</v>
      </c>
      <c r="T402" s="7">
        <v>42075.800717592589</v>
      </c>
      <c r="U402">
        <v>2015</v>
      </c>
    </row>
    <row r="403" spans="1:21" ht="49.5" customHeight="1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6">
        <v>106</v>
      </c>
      <c r="P403">
        <v>40.92</v>
      </c>
      <c r="Q403" s="9" t="s">
        <v>8308</v>
      </c>
      <c r="R403" t="s">
        <v>8309</v>
      </c>
      <c r="S403" s="24">
        <v>42184.209537037037</v>
      </c>
      <c r="T403" s="7">
        <v>42202.876388888893</v>
      </c>
      <c r="U403">
        <v>2015</v>
      </c>
    </row>
    <row r="404" spans="1:21" ht="49.5" customHeight="1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6">
        <v>105</v>
      </c>
      <c r="P404">
        <v>79.540000000000006</v>
      </c>
      <c r="Q404" s="9" t="s">
        <v>8308</v>
      </c>
      <c r="R404" t="s">
        <v>8309</v>
      </c>
      <c r="S404" s="24">
        <v>42341.180636574078</v>
      </c>
      <c r="T404" s="7">
        <v>42373.180636574078</v>
      </c>
      <c r="U404">
        <v>2015</v>
      </c>
    </row>
    <row r="405" spans="1:21" ht="49.5" customHeight="1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6">
        <v>106</v>
      </c>
      <c r="P405">
        <v>64.63</v>
      </c>
      <c r="Q405" s="9" t="s">
        <v>8308</v>
      </c>
      <c r="R405" t="s">
        <v>8309</v>
      </c>
      <c r="S405" s="24">
        <v>42170.910231481481</v>
      </c>
      <c r="T405" s="7">
        <v>42205.165972222225</v>
      </c>
      <c r="U405">
        <v>2015</v>
      </c>
    </row>
    <row r="406" spans="1:21" ht="49.5" customHeight="1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6">
        <v>105</v>
      </c>
      <c r="P406">
        <v>107.57</v>
      </c>
      <c r="Q406" s="9" t="s">
        <v>8308</v>
      </c>
      <c r="R406" t="s">
        <v>8309</v>
      </c>
      <c r="S406" s="24">
        <v>42151.069606481484</v>
      </c>
      <c r="T406" s="7">
        <v>42172.069606481484</v>
      </c>
      <c r="U406">
        <v>2015</v>
      </c>
    </row>
    <row r="407" spans="1:21" ht="49.5" customHeight="1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6">
        <v>100</v>
      </c>
      <c r="P407">
        <v>178.57</v>
      </c>
      <c r="Q407" s="9" t="s">
        <v>8308</v>
      </c>
      <c r="R407" t="s">
        <v>8309</v>
      </c>
      <c r="S407" s="24">
        <v>41944.527627314819</v>
      </c>
      <c r="T407" s="7">
        <v>42004.569293981483</v>
      </c>
      <c r="U407">
        <v>2014</v>
      </c>
    </row>
    <row r="408" spans="1:21" ht="49.5" customHeight="1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6">
        <v>100</v>
      </c>
      <c r="P408">
        <v>62.63</v>
      </c>
      <c r="Q408" s="9" t="s">
        <v>8308</v>
      </c>
      <c r="R408" t="s">
        <v>8309</v>
      </c>
      <c r="S408" s="24">
        <v>42593.865405092598</v>
      </c>
      <c r="T408" s="7">
        <v>42613.865405092598</v>
      </c>
      <c r="U408">
        <v>2016</v>
      </c>
    </row>
    <row r="409" spans="1:21" ht="49.5" customHeight="1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6">
        <v>225</v>
      </c>
      <c r="P409">
        <v>75</v>
      </c>
      <c r="Q409" s="9" t="s">
        <v>8308</v>
      </c>
      <c r="R409" t="s">
        <v>8309</v>
      </c>
      <c r="S409" s="24">
        <v>42503.740868055553</v>
      </c>
      <c r="T409" s="7">
        <v>42517.740868055553</v>
      </c>
      <c r="U409">
        <v>2016</v>
      </c>
    </row>
    <row r="410" spans="1:21" ht="49.5" customHeight="1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6">
        <v>106</v>
      </c>
      <c r="P410">
        <v>58.9</v>
      </c>
      <c r="Q410" s="9" t="s">
        <v>8308</v>
      </c>
      <c r="R410" t="s">
        <v>8309</v>
      </c>
      <c r="S410" s="24">
        <v>41927.848900462966</v>
      </c>
      <c r="T410" s="7">
        <v>41948.890567129631</v>
      </c>
      <c r="U410">
        <v>2014</v>
      </c>
    </row>
    <row r="411" spans="1:21" ht="49.5" customHeight="1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6">
        <v>105</v>
      </c>
      <c r="P411">
        <v>139.56</v>
      </c>
      <c r="Q411" s="9" t="s">
        <v>8308</v>
      </c>
      <c r="R411" t="s">
        <v>8309</v>
      </c>
      <c r="S411" s="24">
        <v>42375.114988425921</v>
      </c>
      <c r="T411" s="7">
        <v>42420.114988425921</v>
      </c>
      <c r="U411">
        <v>2016</v>
      </c>
    </row>
    <row r="412" spans="1:21" ht="49.5" customHeight="1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6">
        <v>113</v>
      </c>
      <c r="P412">
        <v>64.290000000000006</v>
      </c>
      <c r="Q412" s="9" t="s">
        <v>8308</v>
      </c>
      <c r="R412" t="s">
        <v>8309</v>
      </c>
      <c r="S412" s="24">
        <v>42553.926527777774</v>
      </c>
      <c r="T412" s="7">
        <v>42585.172916666663</v>
      </c>
      <c r="U412">
        <v>2016</v>
      </c>
    </row>
    <row r="413" spans="1:21" ht="49.5" customHeight="1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6">
        <v>101</v>
      </c>
      <c r="P413">
        <v>63.28</v>
      </c>
      <c r="Q413" s="9" t="s">
        <v>8308</v>
      </c>
      <c r="R413" t="s">
        <v>8309</v>
      </c>
      <c r="S413" s="24">
        <v>42155.142638888887</v>
      </c>
      <c r="T413" s="7">
        <v>42215.142638888887</v>
      </c>
      <c r="U413">
        <v>2015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3738-D9FA-48FB-9F6B-89EA63EE3EB5}">
  <dimension ref="A1:F6"/>
  <sheetViews>
    <sheetView workbookViewId="0">
      <selection activeCell="E3" sqref="E3"/>
    </sheetView>
  </sheetViews>
  <sheetFormatPr defaultRowHeight="15" x14ac:dyDescent="0.25"/>
  <cols>
    <col min="1" max="1" width="37.42578125" customWidth="1"/>
    <col min="2" max="2" width="128.42578125" bestFit="1" customWidth="1"/>
  </cols>
  <sheetData>
    <row r="1" spans="1:6" x14ac:dyDescent="0.25">
      <c r="A1" t="s">
        <v>8382</v>
      </c>
      <c r="B1" t="s">
        <v>8383</v>
      </c>
      <c r="C1" s="13" t="s">
        <v>8384</v>
      </c>
      <c r="D1" t="s">
        <v>8385</v>
      </c>
      <c r="E1" t="s">
        <v>8307</v>
      </c>
    </row>
    <row r="2" spans="1:6" x14ac:dyDescent="0.25">
      <c r="A2" s="2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IFERROR(ROUND(D2/F2,2),0)</f>
        <v>51.79</v>
      </c>
      <c r="F2">
        <f>VLOOKUP(A2, Kickstarter!B:L, 11, FALSE)</f>
        <v>39</v>
      </c>
    </row>
    <row r="3" spans="1:6" x14ac:dyDescent="0.25">
      <c r="A3" s="2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 t="shared" ref="E3:E6" si="0">IFERROR(ROUND(D3/F3,2),0)</f>
        <v>36.07</v>
      </c>
      <c r="F3">
        <f>VLOOKUP(A3, Kickstarter!B:L, 11, FALSE)</f>
        <v>56</v>
      </c>
    </row>
    <row r="4" spans="1:6" x14ac:dyDescent="0.25">
      <c r="A4" s="2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 t="shared" si="0"/>
        <v>33.03</v>
      </c>
      <c r="F4">
        <f>VLOOKUP(A4, Kickstarter!B:L, 11, FALSE)</f>
        <v>78</v>
      </c>
    </row>
    <row r="5" spans="1:6" x14ac:dyDescent="0.25">
      <c r="A5" s="2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 t="shared" si="0"/>
        <v>44.92</v>
      </c>
      <c r="F5">
        <f>VLOOKUP(A5, Kickstarter!B:L, 11, FALSE)</f>
        <v>26</v>
      </c>
    </row>
    <row r="6" spans="1:6" ht="17.25" customHeight="1" x14ac:dyDescent="0.25">
      <c r="A6" s="2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 t="shared" si="0"/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Statistical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Prenevost</cp:lastModifiedBy>
  <dcterms:created xsi:type="dcterms:W3CDTF">2017-04-20T15:17:24Z</dcterms:created>
  <dcterms:modified xsi:type="dcterms:W3CDTF">2021-09-22T20:57:11Z</dcterms:modified>
</cp:coreProperties>
</file>