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75492866aa3a608/Dallas Personal Robotics Group (DPRG)/Projects/Club Robot 2016/BOM/"/>
    </mc:Choice>
  </mc:AlternateContent>
  <bookViews>
    <workbookView xWindow="0" yWindow="0" windowWidth="28800" windowHeight="11610"/>
  </bookViews>
  <sheets>
    <sheet name="DPRG Club Robot 2016 BOM" sheetId="1" r:id="rId1"/>
  </sheets>
  <definedNames>
    <definedName name="DPRG_Club_Robot_2016_BOM" localSheetId="0">'DPRG Club Robot 2016 BOM'!$A$1:$G$79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78" i="1"/>
  <c r="F76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F36" i="1"/>
  <c r="F32" i="1"/>
  <c r="F30" i="1"/>
  <c r="F28" i="1"/>
  <c r="F26" i="1"/>
  <c r="F24" i="1"/>
  <c r="F22" i="1"/>
  <c r="F20" i="1"/>
  <c r="F18" i="1"/>
  <c r="F16" i="1"/>
  <c r="F9" i="1"/>
  <c r="F4" i="1"/>
  <c r="F3" i="1" l="1"/>
</calcChain>
</file>

<file path=xl/connections.xml><?xml version="1.0" encoding="utf-8"?>
<connections xmlns="http://schemas.openxmlformats.org/spreadsheetml/2006/main">
  <connection id="1" name="DPRG Club Robot 2016 BOM" type="6" refreshedVersion="6" background="1" saveData="1">
    <textPr codePage="65001" sourceFile="C:\Users\carlo\OneDrive\Dallas Personal Robotics Group (DPRG)\Projects\Club Robot 2016\BOM\DPRG Club Robot 2016 BOM.txt" delimited="0">
      <textFields count="6">
        <textField/>
        <textField position="5"/>
        <textField position="43"/>
        <textField position="61"/>
        <textField position="77"/>
        <textField position="86"/>
      </textFields>
    </textPr>
  </connection>
</connections>
</file>

<file path=xl/sharedStrings.xml><?xml version="1.0" encoding="utf-8"?>
<sst xmlns="http://schemas.openxmlformats.org/spreadsheetml/2006/main" count="93" uniqueCount="63">
  <si>
    <t>BOM for DPRG Club Robot - 2016</t>
  </si>
  <si>
    <t>Description</t>
  </si>
  <si>
    <t>Each</t>
  </si>
  <si>
    <t>Comment</t>
  </si>
  <si>
    <t>Set of laser cut parts</t>
  </si>
  <si>
    <t>(base, motor/wheel, deck, bumper,</t>
  </si>
  <si>
    <t>caster plate, display,</t>
  </si>
  <si>
    <t>stand offs (20))</t>
  </si>
  <si>
    <t>Set of 3D printed parts    - PLA</t>
  </si>
  <si>
    <t>(bumper(3), base (2), claw,</t>
  </si>
  <si>
    <t>buss (2), uno plate, mega plate,</t>
  </si>
  <si>
    <t>USB guard, ultrasonic (2), fuse</t>
  </si>
  <si>
    <t>guard, male pin protectors (2),</t>
  </si>
  <si>
    <t>hubs (2))</t>
  </si>
  <si>
    <t>Caster</t>
  </si>
  <si>
    <t>Screw/nut set</t>
  </si>
  <si>
    <t>Bumper springs</t>
  </si>
  <si>
    <t>Priming of base &amp; deck parts</t>
  </si>
  <si>
    <t>optional</t>
  </si>
  <si>
    <t>Bumper switches    - NC</t>
  </si>
  <si>
    <t>On/Off switch</t>
  </si>
  <si>
    <t>Wheels - 100 mm</t>
  </si>
  <si>
    <t>Pololu Hubs</t>
  </si>
  <si>
    <t>Motors with encoders</t>
  </si>
  <si>
    <t>( std - 100 RPM @ 6V)</t>
  </si>
  <si>
    <t>( fast - 200 RPM @ 6V)</t>
  </si>
  <si>
    <t>Set of jumpers - Dupont plugs</t>
  </si>
  <si>
    <t>(mix of m/m, m/f, f/f)</t>
  </si>
  <si>
    <t>Misc wire</t>
  </si>
  <si>
    <t>Terminals - double row, 100 mil</t>
  </si>
  <si>
    <t>UBEC – 5V</t>
  </si>
  <si>
    <t>XT60 terminal set - m &amp; f</t>
  </si>
  <si>
    <t>Resettable Fuse - 5A PPTC</t>
  </si>
  <si>
    <t>2.4" TFT Display Shield</t>
  </si>
  <si>
    <t>Ultrasonic sensors - HC-SR04</t>
  </si>
  <si>
    <t>IR sensor - non-modulated</t>
  </si>
  <si>
    <t>IR sensor – modulated</t>
  </si>
  <si>
    <t>Hobby servo    - std size</t>
  </si>
  <si>
    <t>MonsterMoto motor driver clone</t>
  </si>
  <si>
    <t>Arduino power plug</t>
  </si>
  <si>
    <t>Arduino Uno clone</t>
  </si>
  <si>
    <t>Arduino Mega2560 clone</t>
  </si>
  <si>
    <t>or Nucleo</t>
  </si>
  <si>
    <t>Nucleo STM32F411</t>
  </si>
  <si>
    <t>or Mega</t>
  </si>
  <si>
    <t>Battery LiPo - 11.1V, 2.2KmAh</t>
  </si>
  <si>
    <t>or NiMH</t>
  </si>
  <si>
    <t>Battery NiMH - 9.6V, 2.2KmAh</t>
  </si>
  <si>
    <t>or LiPo</t>
  </si>
  <si>
    <t>Nucleo Breakout board and parts</t>
  </si>
  <si>
    <t>(designed by Ron Grant)</t>
  </si>
  <si>
    <t>PayPal Fees</t>
  </si>
  <si>
    <t>Contingency Fund</t>
  </si>
  <si>
    <t>(shipping, unexpected price change)</t>
  </si>
  <si>
    <t>x</t>
  </si>
  <si>
    <t>My Order</t>
  </si>
  <si>
    <t>100 RPM</t>
  </si>
  <si>
    <t>CkBox
My Order [x]</t>
  </si>
  <si>
    <t>Baseline
Cost
(all options)</t>
  </si>
  <si>
    <t>indicate speed (100 RPM or 200 RPM)</t>
  </si>
  <si>
    <t>Qty</t>
  </si>
  <si>
    <t>Name -&gt;</t>
  </si>
  <si>
    <t>&lt;enter your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</si>
</sst>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wrapText="1"/>
    </xf>
    <xf numFmtId="164" fontId="3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wrapText="1"/>
    </xf>
    <xf numFmtId="164" fontId="0" fillId="2" borderId="0" xfId="0" applyNumberFormat="1" applyFill="1"/>
    <xf numFmtId="164" fontId="3" fillId="2" borderId="0" xfId="0" applyNumberFormat="1" applyFont="1" applyFill="1"/>
    <xf numFmtId="0" fontId="1" fillId="0" borderId="4" xfId="0" quotePrefix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quotePrefix="1" applyFont="1" applyBorder="1" applyAlignment="1">
      <alignment horizontal="center" wrapText="1"/>
    </xf>
    <xf numFmtId="0" fontId="4" fillId="0" borderId="0" xfId="0" applyFont="1"/>
    <xf numFmtId="164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0" fontId="1" fillId="2" borderId="0" xfId="0" applyFont="1" applyFill="1" applyBorder="1"/>
    <xf numFmtId="164" fontId="5" fillId="2" borderId="5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/>
    <xf numFmtId="164" fontId="6" fillId="2" borderId="6" xfId="0" quotePrefix="1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PRG Club Robot 2016 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"/>
  <sheetViews>
    <sheetView tabSelected="1" workbookViewId="0">
      <pane ySplit="3" topLeftCell="A4" activePane="bottomLeft" state="frozen"/>
      <selection pane="bottomLeft" activeCell="A73" sqref="A73"/>
    </sheetView>
  </sheetViews>
  <sheetFormatPr defaultRowHeight="15" x14ac:dyDescent="0.25"/>
  <cols>
    <col min="1" max="1" width="9.7109375" style="12" customWidth="1"/>
    <col min="2" max="2" width="33.42578125" customWidth="1"/>
    <col min="3" max="3" width="6.28515625" customWidth="1"/>
    <col min="4" max="4" width="8.28515625" style="3" customWidth="1"/>
    <col min="5" max="5" width="13.7109375" style="5" customWidth="1"/>
    <col min="6" max="6" width="13.7109375" style="15" customWidth="1"/>
    <col min="7" max="7" width="47.42578125" style="17" customWidth="1"/>
  </cols>
  <sheetData>
    <row r="1" spans="1:7" s="1" customFormat="1" ht="33" thickBot="1" x14ac:dyDescent="0.35">
      <c r="A1" s="14" t="s">
        <v>0</v>
      </c>
      <c r="D1" s="2"/>
      <c r="E1" s="19" t="s">
        <v>61</v>
      </c>
      <c r="F1" s="22" t="s">
        <v>62</v>
      </c>
      <c r="G1" s="16"/>
    </row>
    <row r="2" spans="1:7" s="1" customFormat="1" ht="46.5" customHeight="1" x14ac:dyDescent="0.25">
      <c r="A2" s="13" t="s">
        <v>57</v>
      </c>
      <c r="B2" s="1" t="s">
        <v>1</v>
      </c>
      <c r="C2" s="1" t="s">
        <v>60</v>
      </c>
      <c r="D2" s="2" t="s">
        <v>2</v>
      </c>
      <c r="E2" s="4" t="s">
        <v>58</v>
      </c>
      <c r="F2" s="20" t="s">
        <v>55</v>
      </c>
      <c r="G2" s="16" t="s">
        <v>3</v>
      </c>
    </row>
    <row r="3" spans="1:7" s="1" customFormat="1" ht="26.25" customHeight="1" thickBot="1" x14ac:dyDescent="0.3">
      <c r="A3" s="11"/>
      <c r="B3" s="6"/>
      <c r="C3" s="6"/>
      <c r="D3" s="7"/>
      <c r="E3" s="8">
        <f>SUM(E4:E79)</f>
        <v>196</v>
      </c>
      <c r="F3" s="21">
        <f>SUM(F4:F79)</f>
        <v>178</v>
      </c>
      <c r="G3" s="6"/>
    </row>
    <row r="4" spans="1:7" x14ac:dyDescent="0.25">
      <c r="A4" s="12" t="s">
        <v>54</v>
      </c>
      <c r="B4" t="s">
        <v>4</v>
      </c>
      <c r="C4">
        <v>1</v>
      </c>
      <c r="D4" s="3">
        <v>6</v>
      </c>
      <c r="E4" s="5">
        <v>6</v>
      </c>
      <c r="F4" s="15">
        <f>IF(NOT(ISBLANK(A4)),C4*D4,0)</f>
        <v>6</v>
      </c>
    </row>
    <row r="5" spans="1:7" x14ac:dyDescent="0.25">
      <c r="B5" t="s">
        <v>5</v>
      </c>
    </row>
    <row r="6" spans="1:7" x14ac:dyDescent="0.25">
      <c r="B6" t="s">
        <v>6</v>
      </c>
    </row>
    <row r="7" spans="1:7" x14ac:dyDescent="0.25">
      <c r="B7" t="s">
        <v>7</v>
      </c>
    </row>
    <row r="9" spans="1:7" x14ac:dyDescent="0.25">
      <c r="A9" s="12" t="s">
        <v>54</v>
      </c>
      <c r="B9" t="s">
        <v>8</v>
      </c>
      <c r="C9">
        <v>1</v>
      </c>
      <c r="D9" s="3">
        <v>8</v>
      </c>
      <c r="E9" s="5">
        <v>8</v>
      </c>
      <c r="F9" s="15">
        <f>IF(NOT(ISBLANK(A9)),C9*D9,0)</f>
        <v>8</v>
      </c>
    </row>
    <row r="10" spans="1:7" x14ac:dyDescent="0.25">
      <c r="B10" t="s">
        <v>9</v>
      </c>
    </row>
    <row r="11" spans="1:7" x14ac:dyDescent="0.25">
      <c r="B11" t="s">
        <v>10</v>
      </c>
    </row>
    <row r="12" spans="1:7" x14ac:dyDescent="0.25">
      <c r="B12" t="s">
        <v>11</v>
      </c>
    </row>
    <row r="13" spans="1:7" x14ac:dyDescent="0.25">
      <c r="B13" t="s">
        <v>12</v>
      </c>
    </row>
    <row r="14" spans="1:7" x14ac:dyDescent="0.25">
      <c r="B14" t="s">
        <v>13</v>
      </c>
    </row>
    <row r="16" spans="1:7" x14ac:dyDescent="0.25">
      <c r="A16" s="12" t="s">
        <v>54</v>
      </c>
      <c r="B16" t="s">
        <v>14</v>
      </c>
      <c r="C16">
        <v>1</v>
      </c>
      <c r="D16" s="3">
        <v>4</v>
      </c>
      <c r="E16" s="5">
        <v>4</v>
      </c>
      <c r="F16" s="15">
        <f>IF(NOT(ISBLANK(A16)),C16*D16,0)</f>
        <v>4</v>
      </c>
    </row>
    <row r="18" spans="1:7" x14ac:dyDescent="0.25">
      <c r="A18" s="12" t="s">
        <v>54</v>
      </c>
      <c r="B18" t="s">
        <v>15</v>
      </c>
      <c r="C18">
        <v>1</v>
      </c>
      <c r="D18" s="3">
        <v>6</v>
      </c>
      <c r="E18" s="5">
        <v>6</v>
      </c>
      <c r="F18" s="15">
        <f>IF(NOT(ISBLANK(A18)),C18*D18,0)</f>
        <v>6</v>
      </c>
    </row>
    <row r="20" spans="1:7" x14ac:dyDescent="0.25">
      <c r="A20" s="12" t="s">
        <v>54</v>
      </c>
      <c r="B20" t="s">
        <v>16</v>
      </c>
      <c r="C20">
        <v>2</v>
      </c>
      <c r="D20" s="3">
        <v>1</v>
      </c>
      <c r="E20" s="5">
        <v>2</v>
      </c>
      <c r="F20" s="15">
        <f>IF(NOT(ISBLANK(A20)),C20*D20,0)</f>
        <v>2</v>
      </c>
    </row>
    <row r="22" spans="1:7" x14ac:dyDescent="0.25">
      <c r="A22" s="12" t="s">
        <v>54</v>
      </c>
      <c r="B22" t="s">
        <v>17</v>
      </c>
      <c r="C22">
        <v>1</v>
      </c>
      <c r="D22" s="3">
        <v>3</v>
      </c>
      <c r="E22" s="5">
        <v>3</v>
      </c>
      <c r="F22" s="15">
        <f>IF(NOT(ISBLANK(A22)),C22*D22,0)</f>
        <v>3</v>
      </c>
      <c r="G22" s="17" t="s">
        <v>18</v>
      </c>
    </row>
    <row r="24" spans="1:7" x14ac:dyDescent="0.25">
      <c r="A24" s="12" t="s">
        <v>54</v>
      </c>
      <c r="B24" t="s">
        <v>19</v>
      </c>
      <c r="C24">
        <v>4</v>
      </c>
      <c r="D24" s="3">
        <v>0.5</v>
      </c>
      <c r="E24" s="5">
        <v>2</v>
      </c>
      <c r="F24" s="15">
        <f>IF(NOT(ISBLANK(A24)),C24*D24,0)</f>
        <v>2</v>
      </c>
    </row>
    <row r="26" spans="1:7" x14ac:dyDescent="0.25">
      <c r="A26" s="12" t="s">
        <v>54</v>
      </c>
      <c r="B26" t="s">
        <v>20</v>
      </c>
      <c r="C26">
        <v>1</v>
      </c>
      <c r="D26" s="3">
        <v>1</v>
      </c>
      <c r="E26" s="5">
        <v>1</v>
      </c>
      <c r="F26" s="15">
        <f>IF(NOT(ISBLANK(A26)),C26*D26,0)</f>
        <v>1</v>
      </c>
    </row>
    <row r="28" spans="1:7" x14ac:dyDescent="0.25">
      <c r="A28" s="12" t="s">
        <v>54</v>
      </c>
      <c r="B28" t="s">
        <v>21</v>
      </c>
      <c r="C28">
        <v>2</v>
      </c>
      <c r="D28" s="3">
        <v>4</v>
      </c>
      <c r="E28" s="5">
        <v>8</v>
      </c>
      <c r="F28" s="15">
        <f>IF(NOT(ISBLANK(A28)),C28*D28,0)</f>
        <v>8</v>
      </c>
    </row>
    <row r="30" spans="1:7" x14ac:dyDescent="0.25">
      <c r="A30" s="12" t="s">
        <v>54</v>
      </c>
      <c r="B30" t="s">
        <v>22</v>
      </c>
      <c r="C30">
        <v>2</v>
      </c>
      <c r="D30" s="3">
        <v>5</v>
      </c>
      <c r="E30" s="5">
        <v>10</v>
      </c>
      <c r="F30" s="15">
        <f>IF(NOT(ISBLANK(A30)),C30*D30,0)</f>
        <v>10</v>
      </c>
      <c r="G30" s="17" t="s">
        <v>18</v>
      </c>
    </row>
    <row r="32" spans="1:7" x14ac:dyDescent="0.25">
      <c r="A32" s="12" t="s">
        <v>54</v>
      </c>
      <c r="B32" t="s">
        <v>23</v>
      </c>
      <c r="C32">
        <v>3</v>
      </c>
      <c r="D32" s="3">
        <v>10.5</v>
      </c>
      <c r="E32" s="5">
        <v>21</v>
      </c>
      <c r="F32" s="15">
        <f>IF(NOT(ISBLANK(A32)),C32*D32,0)</f>
        <v>31.5</v>
      </c>
      <c r="G32" s="17" t="s">
        <v>59</v>
      </c>
    </row>
    <row r="33" spans="1:7" x14ac:dyDescent="0.25">
      <c r="B33" t="s">
        <v>24</v>
      </c>
      <c r="G33" s="18" t="s">
        <v>56</v>
      </c>
    </row>
    <row r="34" spans="1:7" x14ac:dyDescent="0.25">
      <c r="B34" t="s">
        <v>25</v>
      </c>
    </row>
    <row r="36" spans="1:7" x14ac:dyDescent="0.25">
      <c r="A36" s="12" t="s">
        <v>54</v>
      </c>
      <c r="B36" t="s">
        <v>26</v>
      </c>
      <c r="C36">
        <v>1</v>
      </c>
      <c r="D36" s="3">
        <v>6</v>
      </c>
      <c r="E36" s="5">
        <v>6</v>
      </c>
      <c r="F36" s="15">
        <f>IF(NOT(ISBLANK(A36)),C36*D36,0)</f>
        <v>6</v>
      </c>
    </row>
    <row r="37" spans="1:7" x14ac:dyDescent="0.25">
      <c r="B37" t="s">
        <v>27</v>
      </c>
    </row>
    <row r="39" spans="1:7" x14ac:dyDescent="0.25">
      <c r="A39" s="12" t="s">
        <v>54</v>
      </c>
      <c r="B39" t="s">
        <v>28</v>
      </c>
      <c r="C39">
        <v>1</v>
      </c>
      <c r="D39" s="3">
        <v>1</v>
      </c>
      <c r="E39" s="5">
        <v>1</v>
      </c>
      <c r="F39" s="15">
        <f>IF(NOT(ISBLANK(A39)),C39*D39,0)</f>
        <v>1</v>
      </c>
    </row>
    <row r="41" spans="1:7" x14ac:dyDescent="0.25">
      <c r="A41" s="12" t="s">
        <v>54</v>
      </c>
      <c r="B41" t="s">
        <v>29</v>
      </c>
      <c r="C41">
        <v>2</v>
      </c>
      <c r="D41" s="3">
        <v>1</v>
      </c>
      <c r="E41" s="5">
        <v>2</v>
      </c>
      <c r="F41" s="15">
        <f>IF(NOT(ISBLANK(A41)),C41*D41,0)</f>
        <v>2</v>
      </c>
    </row>
    <row r="43" spans="1:7" x14ac:dyDescent="0.25">
      <c r="A43" s="12" t="s">
        <v>54</v>
      </c>
      <c r="B43" t="s">
        <v>30</v>
      </c>
      <c r="C43">
        <v>1</v>
      </c>
      <c r="D43" s="3">
        <v>6</v>
      </c>
      <c r="E43" s="5">
        <v>6</v>
      </c>
      <c r="F43" s="15">
        <f>IF(NOT(ISBLANK(A43)),C43*D43,0)</f>
        <v>6</v>
      </c>
    </row>
    <row r="45" spans="1:7" x14ac:dyDescent="0.25">
      <c r="A45" s="12" t="s">
        <v>54</v>
      </c>
      <c r="B45" t="s">
        <v>31</v>
      </c>
      <c r="C45">
        <v>2</v>
      </c>
      <c r="D45" s="3">
        <v>1</v>
      </c>
      <c r="E45" s="5">
        <v>2</v>
      </c>
      <c r="F45" s="15">
        <f>IF(NOT(ISBLANK(A45)),C45*D45,0)</f>
        <v>2</v>
      </c>
    </row>
    <row r="47" spans="1:7" x14ac:dyDescent="0.25">
      <c r="A47" s="12" t="s">
        <v>54</v>
      </c>
      <c r="B47" t="s">
        <v>32</v>
      </c>
      <c r="C47">
        <v>1</v>
      </c>
      <c r="D47" s="3">
        <v>1</v>
      </c>
      <c r="E47" s="5">
        <v>1</v>
      </c>
      <c r="F47" s="15">
        <f>IF(NOT(ISBLANK(A47)),C47*D47,0)</f>
        <v>1</v>
      </c>
    </row>
    <row r="49" spans="1:6" x14ac:dyDescent="0.25">
      <c r="A49" s="12" t="s">
        <v>54</v>
      </c>
      <c r="B49" t="s">
        <v>33</v>
      </c>
      <c r="C49">
        <v>1</v>
      </c>
      <c r="D49" s="3">
        <v>6</v>
      </c>
      <c r="E49" s="5">
        <v>6</v>
      </c>
      <c r="F49" s="15">
        <f>IF(NOT(ISBLANK(A49)),C49*D49,0)</f>
        <v>6</v>
      </c>
    </row>
    <row r="51" spans="1:6" x14ac:dyDescent="0.25">
      <c r="A51" s="12" t="s">
        <v>54</v>
      </c>
      <c r="B51" t="s">
        <v>34</v>
      </c>
      <c r="C51">
        <v>2</v>
      </c>
      <c r="D51" s="3">
        <v>1</v>
      </c>
      <c r="E51" s="5">
        <v>2</v>
      </c>
      <c r="F51" s="15">
        <f>IF(NOT(ISBLANK(A51)),C51*D51,0)</f>
        <v>2</v>
      </c>
    </row>
    <row r="53" spans="1:6" x14ac:dyDescent="0.25">
      <c r="A53" s="12" t="s">
        <v>54</v>
      </c>
      <c r="B53" t="s">
        <v>35</v>
      </c>
      <c r="C53">
        <v>2</v>
      </c>
      <c r="D53" s="3">
        <v>1</v>
      </c>
      <c r="E53" s="5">
        <v>2</v>
      </c>
      <c r="F53" s="15">
        <f>IF(NOT(ISBLANK(A53)),C53*D53,0)</f>
        <v>2</v>
      </c>
    </row>
    <row r="55" spans="1:6" x14ac:dyDescent="0.25">
      <c r="A55" s="12" t="s">
        <v>54</v>
      </c>
      <c r="B55" t="s">
        <v>36</v>
      </c>
      <c r="C55">
        <v>3</v>
      </c>
      <c r="D55" s="3">
        <v>2</v>
      </c>
      <c r="E55" s="5">
        <v>6</v>
      </c>
      <c r="F55" s="15">
        <f>IF(NOT(ISBLANK(A55)),C55*D55,0)</f>
        <v>6</v>
      </c>
    </row>
    <row r="57" spans="1:6" x14ac:dyDescent="0.25">
      <c r="A57" s="12" t="s">
        <v>54</v>
      </c>
      <c r="B57" t="s">
        <v>37</v>
      </c>
      <c r="C57">
        <v>1</v>
      </c>
      <c r="D57" s="3">
        <v>6</v>
      </c>
      <c r="E57" s="5">
        <v>6</v>
      </c>
      <c r="F57" s="15">
        <f>IF(NOT(ISBLANK(A57)),C57*D57,0)</f>
        <v>6</v>
      </c>
    </row>
    <row r="59" spans="1:6" x14ac:dyDescent="0.25">
      <c r="A59" s="12" t="s">
        <v>54</v>
      </c>
      <c r="B59" t="s">
        <v>38</v>
      </c>
      <c r="C59">
        <v>1</v>
      </c>
      <c r="D59" s="3">
        <v>10</v>
      </c>
      <c r="E59" s="5">
        <v>10</v>
      </c>
      <c r="F59" s="15">
        <f>IF(NOT(ISBLANK(A59)),C59*D59,0)</f>
        <v>10</v>
      </c>
    </row>
    <row r="61" spans="1:6" x14ac:dyDescent="0.25">
      <c r="A61" s="12" t="s">
        <v>54</v>
      </c>
      <c r="B61" t="s">
        <v>39</v>
      </c>
      <c r="C61">
        <v>1</v>
      </c>
      <c r="D61" s="3">
        <v>1</v>
      </c>
      <c r="E61" s="5">
        <v>1</v>
      </c>
      <c r="F61" s="15">
        <f>IF(NOT(ISBLANK(A61)),C61*D61,0)</f>
        <v>1</v>
      </c>
    </row>
    <row r="63" spans="1:6" x14ac:dyDescent="0.25">
      <c r="A63" s="12" t="s">
        <v>54</v>
      </c>
      <c r="B63" t="s">
        <v>40</v>
      </c>
      <c r="C63">
        <v>1</v>
      </c>
      <c r="D63" s="3">
        <v>6.5</v>
      </c>
      <c r="E63" s="5">
        <v>6.5</v>
      </c>
      <c r="F63" s="15">
        <f>IF(NOT(ISBLANK(A63)),C63*D63,0)</f>
        <v>6.5</v>
      </c>
    </row>
    <row r="65" spans="1:7" x14ac:dyDescent="0.25">
      <c r="A65" s="12" t="s">
        <v>54</v>
      </c>
      <c r="B65" t="s">
        <v>41</v>
      </c>
      <c r="C65">
        <v>1</v>
      </c>
      <c r="D65" s="3">
        <v>11</v>
      </c>
      <c r="E65" s="5">
        <v>11</v>
      </c>
      <c r="F65" s="15">
        <f>IF(NOT(ISBLANK(A65)),C65*D65,0)</f>
        <v>11</v>
      </c>
      <c r="G65" s="17" t="s">
        <v>42</v>
      </c>
    </row>
    <row r="67" spans="1:7" x14ac:dyDescent="0.25">
      <c r="B67" t="s">
        <v>43</v>
      </c>
      <c r="C67">
        <v>1</v>
      </c>
      <c r="D67" s="3">
        <v>11</v>
      </c>
      <c r="E67" s="5">
        <v>11</v>
      </c>
      <c r="F67" s="15">
        <f>IF(NOT(ISBLANK(A67)),C67*D67,0)</f>
        <v>0</v>
      </c>
      <c r="G67" s="17" t="s">
        <v>44</v>
      </c>
    </row>
    <row r="69" spans="1:7" x14ac:dyDescent="0.25">
      <c r="A69" s="12" t="s">
        <v>54</v>
      </c>
      <c r="B69" t="s">
        <v>45</v>
      </c>
      <c r="C69">
        <v>1</v>
      </c>
      <c r="D69" s="3">
        <v>16</v>
      </c>
      <c r="E69" s="5">
        <v>16</v>
      </c>
      <c r="F69" s="15">
        <f>IF(NOT(ISBLANK(A69)),C69*D69,0)</f>
        <v>16</v>
      </c>
      <c r="G69" s="17" t="s">
        <v>46</v>
      </c>
    </row>
    <row r="71" spans="1:7" x14ac:dyDescent="0.25">
      <c r="B71" t="s">
        <v>47</v>
      </c>
      <c r="C71">
        <v>1</v>
      </c>
      <c r="D71" s="3">
        <v>17.5</v>
      </c>
      <c r="E71" s="5">
        <v>17.5</v>
      </c>
      <c r="F71" s="15">
        <f>IF(NOT(ISBLANK(A71)),C71*D71,0)</f>
        <v>0</v>
      </c>
      <c r="G71" s="17" t="s">
        <v>48</v>
      </c>
    </row>
    <row r="73" spans="1:7" x14ac:dyDescent="0.25">
      <c r="A73" s="12" t="s">
        <v>54</v>
      </c>
      <c r="B73" t="s">
        <v>49</v>
      </c>
      <c r="C73">
        <v>1</v>
      </c>
      <c r="D73" s="9"/>
      <c r="E73" s="10"/>
      <c r="F73" s="15">
        <f>IF(NOT(ISBLANK(A73)),C73*D73,0)</f>
        <v>0</v>
      </c>
    </row>
    <row r="74" spans="1:7" x14ac:dyDescent="0.25">
      <c r="B74" t="s">
        <v>50</v>
      </c>
    </row>
    <row r="76" spans="1:7" x14ac:dyDescent="0.25">
      <c r="A76" s="12" t="s">
        <v>54</v>
      </c>
      <c r="B76" t="s">
        <v>51</v>
      </c>
      <c r="C76">
        <v>1</v>
      </c>
      <c r="D76" s="3">
        <v>2</v>
      </c>
      <c r="E76" s="5">
        <v>2</v>
      </c>
      <c r="F76" s="15">
        <f>IF(NOT(ISBLANK(A76)),C76*D76,0)</f>
        <v>2</v>
      </c>
    </row>
    <row r="78" spans="1:7" x14ac:dyDescent="0.25">
      <c r="A78" s="12" t="s">
        <v>54</v>
      </c>
      <c r="B78" t="s">
        <v>52</v>
      </c>
      <c r="C78">
        <v>1</v>
      </c>
      <c r="D78" s="3">
        <v>10</v>
      </c>
      <c r="E78" s="5">
        <v>10</v>
      </c>
      <c r="F78" s="15">
        <f>IF(NOT(ISBLANK(A78)),C78*D78,0)</f>
        <v>10</v>
      </c>
    </row>
    <row r="79" spans="1:7" x14ac:dyDescent="0.25">
      <c r="B79" t="s">
        <v>53</v>
      </c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DPRG Club Robot 2016 BOM</vt:lpstr>
      <vt:lpstr>'DPRG Club Robot 2016 BOM'!DPRG_Club_Robot_2016_BOM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Ott</dc:creator>
  <cp:lastModifiedBy>Carl Ott</cp:lastModifiedBy>
  <cp:lastPrinted>2016-03-13T23:41:52Z</cp:lastPrinted>
  <dcterms:created xsi:type="dcterms:W3CDTF">2016-03-13T22:59:21Z</dcterms:created>
  <dcterms:modified xsi:type="dcterms:W3CDTF">2016-03-13T23:43:52Z</dcterms:modified>
</cp:coreProperties>
</file>