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ellspan-my.sharepoint.com/personal/dsmith14_wellspan_org/Documents/Documents/GitHub/dps/wood/"/>
    </mc:Choice>
  </mc:AlternateContent>
  <xr:revisionPtr revIDLastSave="252" documentId="11_F25DC773A252ABDACC1048EB219B514E5ADE58ED" xr6:coauthVersionLast="47" xr6:coauthVersionMax="47" xr10:uidLastSave="{1E1FEEA2-2264-4E2A-BF28-AF307ED7B87B}"/>
  <bookViews>
    <workbookView xWindow="5820" yWindow="2070" windowWidth="21990" windowHeight="11655" activeTab="2" xr2:uid="{00000000-000D-0000-FFFF-FFFF00000000}"/>
  </bookViews>
  <sheets>
    <sheet name="English" sheetId="1" r:id="rId1"/>
    <sheet name="Number" sheetId="4" r:id="rId2"/>
    <sheet name="Metric" sheetId="3" r:id="rId3"/>
    <sheet name="Mi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3" l="1"/>
  <c r="Q5" i="3" s="1"/>
  <c r="R3" i="3"/>
  <c r="N4" i="3"/>
  <c r="N5" i="3" s="1"/>
  <c r="O3" i="3"/>
  <c r="K4" i="3"/>
  <c r="L4" i="3" s="1"/>
  <c r="L3" i="3"/>
  <c r="H4" i="3"/>
  <c r="I4" i="3" s="1"/>
  <c r="I3" i="3"/>
  <c r="E4" i="3"/>
  <c r="F4" i="3" s="1"/>
  <c r="F3" i="3"/>
  <c r="B5" i="3"/>
  <c r="C5" i="3" s="1"/>
  <c r="C4" i="3"/>
  <c r="C3" i="3"/>
  <c r="H2" i="1"/>
  <c r="K2" i="1" s="1"/>
  <c r="K1" i="1"/>
  <c r="E1" i="1"/>
  <c r="B2" i="1"/>
  <c r="B3" i="1" s="1"/>
  <c r="Q6" i="3" l="1"/>
  <c r="R5" i="3"/>
  <c r="R4" i="3"/>
  <c r="N6" i="3"/>
  <c r="O5" i="3"/>
  <c r="O4" i="3"/>
  <c r="K5" i="3"/>
  <c r="H5" i="3"/>
  <c r="E5" i="3"/>
  <c r="F5" i="3" s="1"/>
  <c r="E6" i="3"/>
  <c r="B6" i="3"/>
  <c r="E3" i="1"/>
  <c r="B4" i="1"/>
  <c r="E2" i="1"/>
  <c r="H3" i="1"/>
  <c r="R6" i="3" l="1"/>
  <c r="Q7" i="3"/>
  <c r="O6" i="3"/>
  <c r="N7" i="3"/>
  <c r="K6" i="3"/>
  <c r="L5" i="3"/>
  <c r="I5" i="3"/>
  <c r="H6" i="3"/>
  <c r="F6" i="3"/>
  <c r="E7" i="3"/>
  <c r="B7" i="3"/>
  <c r="C6" i="3"/>
  <c r="B5" i="1"/>
  <c r="E4" i="1"/>
  <c r="K3" i="1"/>
  <c r="H4" i="1"/>
  <c r="Q8" i="3" l="1"/>
  <c r="R7" i="3"/>
  <c r="N8" i="3"/>
  <c r="O7" i="3"/>
  <c r="L6" i="3"/>
  <c r="K7" i="3"/>
  <c r="H7" i="3"/>
  <c r="I6" i="3"/>
  <c r="F7" i="3"/>
  <c r="E8" i="3"/>
  <c r="C7" i="3"/>
  <c r="B8" i="3"/>
  <c r="H5" i="1"/>
  <c r="K4" i="1"/>
  <c r="B6" i="1"/>
  <c r="E5" i="1"/>
  <c r="Q9" i="3" l="1"/>
  <c r="R8" i="3"/>
  <c r="O8" i="3"/>
  <c r="N9" i="3"/>
  <c r="K8" i="3"/>
  <c r="L7" i="3"/>
  <c r="I7" i="3"/>
  <c r="H8" i="3"/>
  <c r="E9" i="3"/>
  <c r="F8" i="3"/>
  <c r="B9" i="3"/>
  <c r="C8" i="3"/>
  <c r="B7" i="1"/>
  <c r="E6" i="1"/>
  <c r="K5" i="1"/>
  <c r="H6" i="1"/>
  <c r="Q10" i="3" l="1"/>
  <c r="R9" i="3"/>
  <c r="N10" i="3"/>
  <c r="O9" i="3"/>
  <c r="L8" i="3"/>
  <c r="K9" i="3"/>
  <c r="H9" i="3"/>
  <c r="I8" i="3"/>
  <c r="F9" i="3"/>
  <c r="E10" i="3"/>
  <c r="C9" i="3"/>
  <c r="B10" i="3"/>
  <c r="H7" i="1"/>
  <c r="K6" i="1"/>
  <c r="B8" i="1"/>
  <c r="E7" i="1"/>
  <c r="R10" i="3" l="1"/>
  <c r="Q11" i="3"/>
  <c r="O10" i="3"/>
  <c r="N11" i="3"/>
  <c r="L9" i="3"/>
  <c r="K10" i="3"/>
  <c r="H10" i="3"/>
  <c r="I9" i="3"/>
  <c r="F10" i="3"/>
  <c r="E11" i="3"/>
  <c r="C10" i="3"/>
  <c r="B11" i="3"/>
  <c r="B9" i="1"/>
  <c r="E8" i="1"/>
  <c r="H8" i="1"/>
  <c r="K7" i="1"/>
  <c r="Q12" i="3" l="1"/>
  <c r="R11" i="3"/>
  <c r="O11" i="3"/>
  <c r="N12" i="3"/>
  <c r="L10" i="3"/>
  <c r="K11" i="3"/>
  <c r="I10" i="3"/>
  <c r="H11" i="3"/>
  <c r="F11" i="3"/>
  <c r="E12" i="3"/>
  <c r="C11" i="3"/>
  <c r="B12" i="3"/>
  <c r="H9" i="1"/>
  <c r="K8" i="1"/>
  <c r="E9" i="1"/>
  <c r="B10" i="1"/>
  <c r="Q13" i="3" l="1"/>
  <c r="R12" i="3"/>
  <c r="O12" i="3"/>
  <c r="N13" i="3"/>
  <c r="L11" i="3"/>
  <c r="K12" i="3"/>
  <c r="H12" i="3"/>
  <c r="I11" i="3"/>
  <c r="E13" i="3"/>
  <c r="F12" i="3"/>
  <c r="B13" i="3"/>
  <c r="C12" i="3"/>
  <c r="E10" i="1"/>
  <c r="B11" i="1"/>
  <c r="K9" i="1"/>
  <c r="H10" i="1"/>
  <c r="Q14" i="3" l="1"/>
  <c r="R13" i="3"/>
  <c r="N14" i="3"/>
  <c r="O13" i="3"/>
  <c r="K13" i="3"/>
  <c r="L12" i="3"/>
  <c r="I12" i="3"/>
  <c r="H13" i="3"/>
  <c r="F13" i="3"/>
  <c r="E14" i="3"/>
  <c r="B14" i="3"/>
  <c r="C13" i="3"/>
  <c r="K10" i="1"/>
  <c r="H11" i="1"/>
  <c r="B12" i="1"/>
  <c r="E11" i="1"/>
  <c r="R14" i="3" l="1"/>
  <c r="Q15" i="3"/>
  <c r="O14" i="3"/>
  <c r="N15" i="3"/>
  <c r="K14" i="3"/>
  <c r="L13" i="3"/>
  <c r="I13" i="3"/>
  <c r="H14" i="3"/>
  <c r="F14" i="3"/>
  <c r="E15" i="3"/>
  <c r="B15" i="3"/>
  <c r="C14" i="3"/>
  <c r="B13" i="1"/>
  <c r="E12" i="1"/>
  <c r="H12" i="1"/>
  <c r="K11" i="1"/>
  <c r="Q16" i="3" l="1"/>
  <c r="R15" i="3"/>
  <c r="O15" i="3"/>
  <c r="N16" i="3"/>
  <c r="L14" i="3"/>
  <c r="K15" i="3"/>
  <c r="H15" i="3"/>
  <c r="I14" i="3"/>
  <c r="F15" i="3"/>
  <c r="E16" i="3"/>
  <c r="C15" i="3"/>
  <c r="B16" i="3"/>
  <c r="K12" i="1"/>
  <c r="H13" i="1"/>
  <c r="B14" i="1"/>
  <c r="E13" i="1"/>
  <c r="Q17" i="3" l="1"/>
  <c r="R16" i="3"/>
  <c r="O16" i="3"/>
  <c r="N17" i="3"/>
  <c r="L15" i="3"/>
  <c r="K16" i="3"/>
  <c r="I15" i="3"/>
  <c r="H16" i="3"/>
  <c r="E17" i="3"/>
  <c r="F16" i="3"/>
  <c r="C16" i="3"/>
  <c r="B17" i="3"/>
  <c r="B15" i="1"/>
  <c r="E14" i="1"/>
  <c r="K13" i="1"/>
  <c r="H14" i="1"/>
  <c r="Q18" i="3" l="1"/>
  <c r="R17" i="3"/>
  <c r="N18" i="3"/>
  <c r="O17" i="3"/>
  <c r="L16" i="3"/>
  <c r="K17" i="3"/>
  <c r="I16" i="3"/>
  <c r="H17" i="3"/>
  <c r="F17" i="3"/>
  <c r="E18" i="3"/>
  <c r="C17" i="3"/>
  <c r="B18" i="3"/>
  <c r="H15" i="1"/>
  <c r="K14" i="1"/>
  <c r="E15" i="1"/>
  <c r="B16" i="1"/>
  <c r="R18" i="3" l="1"/>
  <c r="Q19" i="3"/>
  <c r="O18" i="3"/>
  <c r="N19" i="3"/>
  <c r="L17" i="3"/>
  <c r="K18" i="3"/>
  <c r="H18" i="3"/>
  <c r="I17" i="3"/>
  <c r="F18" i="3"/>
  <c r="E19" i="3"/>
  <c r="C18" i="3"/>
  <c r="B19" i="3"/>
  <c r="B17" i="1"/>
  <c r="E16" i="1"/>
  <c r="K15" i="1"/>
  <c r="H16" i="1"/>
  <c r="Q20" i="3" l="1"/>
  <c r="R19" i="3"/>
  <c r="N20" i="3"/>
  <c r="O19" i="3"/>
  <c r="L18" i="3"/>
  <c r="K19" i="3"/>
  <c r="I18" i="3"/>
  <c r="H19" i="3"/>
  <c r="F19" i="3"/>
  <c r="E20" i="3"/>
  <c r="C19" i="3"/>
  <c r="B20" i="3"/>
  <c r="K16" i="1"/>
  <c r="H17" i="1"/>
  <c r="B18" i="1"/>
  <c r="E17" i="1"/>
  <c r="Q21" i="3" l="1"/>
  <c r="R20" i="3"/>
  <c r="N21" i="3"/>
  <c r="O20" i="3"/>
  <c r="K20" i="3"/>
  <c r="L19" i="3"/>
  <c r="H20" i="3"/>
  <c r="I19" i="3"/>
  <c r="E21" i="3"/>
  <c r="F20" i="3"/>
  <c r="B21" i="3"/>
  <c r="C20" i="3"/>
  <c r="B19" i="1"/>
  <c r="E18" i="1"/>
  <c r="K17" i="1"/>
  <c r="H18" i="1"/>
  <c r="Q22" i="3" l="1"/>
  <c r="R21" i="3"/>
  <c r="N22" i="3"/>
  <c r="O21" i="3"/>
  <c r="K21" i="3"/>
  <c r="L20" i="3"/>
  <c r="I20" i="3"/>
  <c r="H21" i="3"/>
  <c r="F21" i="3"/>
  <c r="E22" i="3"/>
  <c r="B22" i="3"/>
  <c r="C21" i="3"/>
  <c r="H19" i="1"/>
  <c r="K18" i="1"/>
  <c r="E19" i="1"/>
  <c r="B20" i="1"/>
  <c r="R22" i="3" l="1"/>
  <c r="Q23" i="3"/>
  <c r="O22" i="3"/>
  <c r="N23" i="3"/>
  <c r="L21" i="3"/>
  <c r="K22" i="3"/>
  <c r="I21" i="3"/>
  <c r="H22" i="3"/>
  <c r="F22" i="3"/>
  <c r="E23" i="3"/>
  <c r="B23" i="3"/>
  <c r="C22" i="3"/>
  <c r="B21" i="1"/>
  <c r="E20" i="1"/>
  <c r="K19" i="1"/>
  <c r="H20" i="1"/>
  <c r="Q24" i="3" l="1"/>
  <c r="R23" i="3"/>
  <c r="N24" i="3"/>
  <c r="O23" i="3"/>
  <c r="L22" i="3"/>
  <c r="K23" i="3"/>
  <c r="I22" i="3"/>
  <c r="H23" i="3"/>
  <c r="F23" i="3"/>
  <c r="E24" i="3"/>
  <c r="C23" i="3"/>
  <c r="B24" i="3"/>
  <c r="H21" i="1"/>
  <c r="K20" i="1"/>
  <c r="B22" i="1"/>
  <c r="E21" i="1"/>
  <c r="Q25" i="3" l="1"/>
  <c r="R24" i="3"/>
  <c r="N25" i="3"/>
  <c r="O24" i="3"/>
  <c r="K24" i="3"/>
  <c r="L23" i="3"/>
  <c r="H24" i="3"/>
  <c r="I23" i="3"/>
  <c r="E25" i="3"/>
  <c r="F24" i="3"/>
  <c r="C24" i="3"/>
  <c r="B25" i="3"/>
  <c r="E22" i="1"/>
  <c r="B23" i="1"/>
  <c r="K21" i="1"/>
  <c r="H22" i="1"/>
  <c r="Q26" i="3" l="1"/>
  <c r="R25" i="3"/>
  <c r="N26" i="3"/>
  <c r="O25" i="3"/>
  <c r="K25" i="3"/>
  <c r="L24" i="3"/>
  <c r="H25" i="3"/>
  <c r="I24" i="3"/>
  <c r="F25" i="3"/>
  <c r="E26" i="3"/>
  <c r="C25" i="3"/>
  <c r="B26" i="3"/>
  <c r="K22" i="1"/>
  <c r="H23" i="1"/>
  <c r="E23" i="1"/>
  <c r="B24" i="1"/>
  <c r="R26" i="3" l="1"/>
  <c r="Q27" i="3"/>
  <c r="O26" i="3"/>
  <c r="N27" i="3"/>
  <c r="K26" i="3"/>
  <c r="L25" i="3"/>
  <c r="I25" i="3"/>
  <c r="H26" i="3"/>
  <c r="F26" i="3"/>
  <c r="E27" i="3"/>
  <c r="C26" i="3"/>
  <c r="B27" i="3"/>
  <c r="B25" i="1"/>
  <c r="E24" i="1"/>
  <c r="K23" i="1"/>
  <c r="H24" i="1"/>
  <c r="Q28" i="3" l="1"/>
  <c r="R27" i="3"/>
  <c r="O27" i="3"/>
  <c r="N28" i="3"/>
  <c r="L26" i="3"/>
  <c r="K27" i="3"/>
  <c r="H27" i="3"/>
  <c r="I26" i="3"/>
  <c r="E28" i="3"/>
  <c r="F27" i="3"/>
  <c r="B28" i="3"/>
  <c r="C27" i="3"/>
  <c r="H25" i="1"/>
  <c r="K24" i="1"/>
  <c r="B26" i="1"/>
  <c r="E25" i="1"/>
  <c r="Q29" i="3" l="1"/>
  <c r="R28" i="3"/>
  <c r="N29" i="3"/>
  <c r="O28" i="3"/>
  <c r="L27" i="3"/>
  <c r="K28" i="3"/>
  <c r="H28" i="3"/>
  <c r="I27" i="3"/>
  <c r="E29" i="3"/>
  <c r="F28" i="3"/>
  <c r="B29" i="3"/>
  <c r="C28" i="3"/>
  <c r="E26" i="1"/>
  <c r="B27" i="1"/>
  <c r="K25" i="1"/>
  <c r="H26" i="1"/>
  <c r="Q30" i="3" l="1"/>
  <c r="R29" i="3"/>
  <c r="N30" i="3"/>
  <c r="O29" i="3"/>
  <c r="K29" i="3"/>
  <c r="L28" i="3"/>
  <c r="I28" i="3"/>
  <c r="H29" i="3"/>
  <c r="F29" i="3"/>
  <c r="E30" i="3"/>
  <c r="B30" i="3"/>
  <c r="C29" i="3"/>
  <c r="H27" i="1"/>
  <c r="K26" i="1"/>
  <c r="E27" i="1"/>
  <c r="B28" i="1"/>
  <c r="R30" i="3" l="1"/>
  <c r="Q31" i="3"/>
  <c r="O30" i="3"/>
  <c r="N31" i="3"/>
  <c r="L29" i="3"/>
  <c r="K30" i="3"/>
  <c r="I29" i="3"/>
  <c r="H30" i="3"/>
  <c r="F30" i="3"/>
  <c r="E31" i="3"/>
  <c r="C30" i="3"/>
  <c r="B31" i="3"/>
  <c r="B29" i="1"/>
  <c r="E28" i="1"/>
  <c r="H28" i="1"/>
  <c r="K27" i="1"/>
  <c r="Q32" i="3" l="1"/>
  <c r="R31" i="3"/>
  <c r="N32" i="3"/>
  <c r="O31" i="3"/>
  <c r="L30" i="3"/>
  <c r="K31" i="3"/>
  <c r="H31" i="3"/>
  <c r="I30" i="3"/>
  <c r="F31" i="3"/>
  <c r="E32" i="3"/>
  <c r="C31" i="3"/>
  <c r="B32" i="3"/>
  <c r="H29" i="1"/>
  <c r="K28" i="1"/>
  <c r="E29" i="1"/>
  <c r="B30" i="1"/>
  <c r="Q33" i="3" l="1"/>
  <c r="R32" i="3"/>
  <c r="N33" i="3"/>
  <c r="O32" i="3"/>
  <c r="K32" i="3"/>
  <c r="L31" i="3"/>
  <c r="H32" i="3"/>
  <c r="I31" i="3"/>
  <c r="E33" i="3"/>
  <c r="F32" i="3"/>
  <c r="C32" i="3"/>
  <c r="B33" i="3"/>
  <c r="B31" i="1"/>
  <c r="E30" i="1"/>
  <c r="K29" i="1"/>
  <c r="H30" i="1"/>
  <c r="Q34" i="3" l="1"/>
  <c r="R33" i="3"/>
  <c r="N34" i="3"/>
  <c r="O33" i="3"/>
  <c r="K33" i="3"/>
  <c r="L32" i="3"/>
  <c r="H33" i="3"/>
  <c r="I32" i="3"/>
  <c r="F33" i="3"/>
  <c r="E34" i="3"/>
  <c r="C33" i="3"/>
  <c r="B34" i="3"/>
  <c r="H31" i="1"/>
  <c r="K30" i="1"/>
  <c r="E31" i="1"/>
  <c r="B32" i="1"/>
  <c r="E32" i="1" s="1"/>
  <c r="R34" i="3" l="1"/>
  <c r="Q35" i="3"/>
  <c r="O34" i="3"/>
  <c r="N35" i="3"/>
  <c r="K34" i="3"/>
  <c r="L33" i="3"/>
  <c r="H34" i="3"/>
  <c r="I33" i="3"/>
  <c r="F34" i="3"/>
  <c r="E35" i="3"/>
  <c r="C34" i="3"/>
  <c r="B35" i="3"/>
  <c r="K31" i="1"/>
  <c r="H32" i="1"/>
  <c r="K32" i="1" s="1"/>
  <c r="Q36" i="3" l="1"/>
  <c r="R35" i="3"/>
  <c r="N36" i="3"/>
  <c r="O35" i="3"/>
  <c r="L34" i="3"/>
  <c r="K35" i="3"/>
  <c r="C35" i="3"/>
  <c r="B36" i="3"/>
  <c r="H35" i="3"/>
  <c r="I34" i="3"/>
  <c r="E36" i="3"/>
  <c r="F35" i="3"/>
  <c r="Q37" i="3" l="1"/>
  <c r="R36" i="3"/>
  <c r="N37" i="3"/>
  <c r="O36" i="3"/>
  <c r="K36" i="3"/>
  <c r="L35" i="3"/>
  <c r="H36" i="3"/>
  <c r="I35" i="3"/>
  <c r="C36" i="3"/>
  <c r="B37" i="3"/>
  <c r="E37" i="3"/>
  <c r="F36" i="3"/>
  <c r="Q38" i="3" l="1"/>
  <c r="R37" i="3"/>
  <c r="N38" i="3"/>
  <c r="O37" i="3"/>
  <c r="K37" i="3"/>
  <c r="L36" i="3"/>
  <c r="C37" i="3"/>
  <c r="B38" i="3"/>
  <c r="I36" i="3"/>
  <c r="H37" i="3"/>
  <c r="F37" i="3"/>
  <c r="E38" i="3"/>
  <c r="R38" i="3" l="1"/>
  <c r="Q39" i="3"/>
  <c r="O38" i="3"/>
  <c r="N39" i="3"/>
  <c r="L37" i="3"/>
  <c r="K38" i="3"/>
  <c r="C38" i="3"/>
  <c r="B39" i="3"/>
  <c r="I37" i="3"/>
  <c r="H38" i="3"/>
  <c r="F38" i="3"/>
  <c r="E39" i="3"/>
  <c r="Q40" i="3" l="1"/>
  <c r="R39" i="3"/>
  <c r="N40" i="3"/>
  <c r="O39" i="3"/>
  <c r="L38" i="3"/>
  <c r="K39" i="3"/>
  <c r="I38" i="3"/>
  <c r="H39" i="3"/>
  <c r="B40" i="3"/>
  <c r="C39" i="3"/>
  <c r="E40" i="3"/>
  <c r="F39" i="3"/>
  <c r="Q41" i="3" l="1"/>
  <c r="R40" i="3"/>
  <c r="N41" i="3"/>
  <c r="O40" i="3"/>
  <c r="L39" i="3"/>
  <c r="K40" i="3"/>
  <c r="C40" i="3"/>
  <c r="B41" i="3"/>
  <c r="I39" i="3"/>
  <c r="H40" i="3"/>
  <c r="E41" i="3"/>
  <c r="F40" i="3"/>
  <c r="Q42" i="3" l="1"/>
  <c r="R42" i="3" s="1"/>
  <c r="R41" i="3"/>
  <c r="N42" i="3"/>
  <c r="O42" i="3" s="1"/>
  <c r="O41" i="3"/>
  <c r="K41" i="3"/>
  <c r="L40" i="3"/>
  <c r="H41" i="3"/>
  <c r="I40" i="3"/>
  <c r="B42" i="3"/>
  <c r="C42" i="3" s="1"/>
  <c r="C41" i="3"/>
  <c r="F41" i="3"/>
  <c r="E42" i="3"/>
  <c r="F42" i="3" s="1"/>
  <c r="K42" i="3" l="1"/>
  <c r="L42" i="3" s="1"/>
  <c r="L41" i="3"/>
  <c r="I41" i="3"/>
  <c r="H42" i="3"/>
  <c r="I42" i="3" s="1"/>
</calcChain>
</file>

<file path=xl/sharedStrings.xml><?xml version="1.0" encoding="utf-8"?>
<sst xmlns="http://schemas.openxmlformats.org/spreadsheetml/2006/main" count="570" uniqueCount="425">
  <si>
    <t>/</t>
  </si>
  <si>
    <t>1/16</t>
  </si>
  <si>
    <t>1/32</t>
  </si>
  <si>
    <t>3/32</t>
  </si>
  <si>
    <t>1/8</t>
  </si>
  <si>
    <t>5/32</t>
  </si>
  <si>
    <t>3/16</t>
  </si>
  <si>
    <t>7/32</t>
  </si>
  <si>
    <t>1/4</t>
  </si>
  <si>
    <t>9/32</t>
  </si>
  <si>
    <t>5/16</t>
  </si>
  <si>
    <t>11/32</t>
  </si>
  <si>
    <t>3/8</t>
  </si>
  <si>
    <t>13/32</t>
  </si>
  <si>
    <t>7/16</t>
  </si>
  <si>
    <t>15/32</t>
  </si>
  <si>
    <t>1/2</t>
  </si>
  <si>
    <t>17/32</t>
  </si>
  <si>
    <t>9/16</t>
  </si>
  <si>
    <t>19/32</t>
  </si>
  <si>
    <t>5/8</t>
  </si>
  <si>
    <t>21/32</t>
  </si>
  <si>
    <t>11/16</t>
  </si>
  <si>
    <t>23/32</t>
  </si>
  <si>
    <t>3/4</t>
  </si>
  <si>
    <t>25/32</t>
  </si>
  <si>
    <t>13/16</t>
  </si>
  <si>
    <t>27/32</t>
  </si>
  <si>
    <t>7/8</t>
  </si>
  <si>
    <t>29/32</t>
  </si>
  <si>
    <t>15/16</t>
  </si>
  <si>
    <t>31/32</t>
  </si>
  <si>
    <t>Drill</t>
  </si>
  <si>
    <t>Inch</t>
  </si>
  <si>
    <t>mm</t>
  </si>
  <si>
    <t>Drill size</t>
  </si>
  <si>
    <t>#107</t>
  </si>
  <si>
    <t>0.05 mm</t>
  </si>
  <si>
    <t>#106</t>
  </si>
  <si>
    <t>#105</t>
  </si>
  <si>
    <t>#104</t>
  </si>
  <si>
    <t>#103</t>
  </si>
  <si>
    <t>#102</t>
  </si>
  <si>
    <t>0.1 mm</t>
  </si>
  <si>
    <t>#101</t>
  </si>
  <si>
    <t>#100</t>
  </si>
  <si>
    <t>#99</t>
  </si>
  <si>
    <t>#98</t>
  </si>
  <si>
    <t>#97</t>
  </si>
  <si>
    <t>#96</t>
  </si>
  <si>
    <t>#95</t>
  </si>
  <si>
    <t>#94</t>
  </si>
  <si>
    <t>#93</t>
  </si>
  <si>
    <t>0.2 mm</t>
  </si>
  <si>
    <t>#92</t>
  </si>
  <si>
    <t>#91</t>
  </si>
  <si>
    <t>#90</t>
  </si>
  <si>
    <t>#89</t>
  </si>
  <si>
    <t>#88</t>
  </si>
  <si>
    <t>#87</t>
  </si>
  <si>
    <t>#86</t>
  </si>
  <si>
    <t>#85</t>
  </si>
  <si>
    <t>#84</t>
  </si>
  <si>
    <t>0.3 mm</t>
  </si>
  <si>
    <t>#83</t>
  </si>
  <si>
    <t>#82</t>
  </si>
  <si>
    <t>#81</t>
  </si>
  <si>
    <t>#80</t>
  </si>
  <si>
    <t>#79</t>
  </si>
  <si>
    <t>1/64 in</t>
  </si>
  <si>
    <t>0.4 mm</t>
  </si>
  <si>
    <t>#78</t>
  </si>
  <si>
    <t>#77</t>
  </si>
  <si>
    <t>0.5 mm</t>
  </si>
  <si>
    <t>#76</t>
  </si>
  <si>
    <t>#75</t>
  </si>
  <si>
    <t>#74</t>
  </si>
  <si>
    <t>0.6 mm</t>
  </si>
  <si>
    <t>#73</t>
  </si>
  <si>
    <t>#72</t>
  </si>
  <si>
    <t>#71</t>
  </si>
  <si>
    <t>0.7 mm</t>
  </si>
  <si>
    <t>#70</t>
  </si>
  <si>
    <t>#69</t>
  </si>
  <si>
    <t>#68</t>
  </si>
  <si>
    <t>1/32 in</t>
  </si>
  <si>
    <t>0.8 mm</t>
  </si>
  <si>
    <t>#67</t>
  </si>
  <si>
    <t>#66</t>
  </si>
  <si>
    <t>#65</t>
  </si>
  <si>
    <t>0.9 mm</t>
  </si>
  <si>
    <t>#64</t>
  </si>
  <si>
    <t>#63</t>
  </si>
  <si>
    <t>#62</t>
  </si>
  <si>
    <t>#61</t>
  </si>
  <si>
    <t>1 mm</t>
  </si>
  <si>
    <t>#60</t>
  </si>
  <si>
    <t>#59</t>
  </si>
  <si>
    <t>#58</t>
  </si>
  <si>
    <t>#57</t>
  </si>
  <si>
    <t>1.1 mm</t>
  </si>
  <si>
    <t>#56</t>
  </si>
  <si>
    <t>3/64 in</t>
  </si>
  <si>
    <t>1.2 mm</t>
  </si>
  <si>
    <t>1.3 mm</t>
  </si>
  <si>
    <t>#55</t>
  </si>
  <si>
    <t>#54</t>
  </si>
  <si>
    <t>1.4 mm</t>
  </si>
  <si>
    <t>1.5 mm</t>
  </si>
  <si>
    <t>#53</t>
  </si>
  <si>
    <t>1/16 in</t>
  </si>
  <si>
    <t>1.6 mm</t>
  </si>
  <si>
    <t>#52</t>
  </si>
  <si>
    <t>1.7 mm</t>
  </si>
  <si>
    <t>#51</t>
  </si>
  <si>
    <t>#50</t>
  </si>
  <si>
    <t>1.8 mm</t>
  </si>
  <si>
    <t>#49</t>
  </si>
  <si>
    <t>1.9 mm</t>
  </si>
  <si>
    <t>#48</t>
  </si>
  <si>
    <t>5/64 in</t>
  </si>
  <si>
    <t>#47</t>
  </si>
  <si>
    <t>2 mm</t>
  </si>
  <si>
    <t>#46</t>
  </si>
  <si>
    <t>#45</t>
  </si>
  <si>
    <t>2.1 mm</t>
  </si>
  <si>
    <t>#44</t>
  </si>
  <si>
    <t>2.2 mm</t>
  </si>
  <si>
    <t>#43</t>
  </si>
  <si>
    <t>2.3 mm</t>
  </si>
  <si>
    <t>#42</t>
  </si>
  <si>
    <t>3/32 in</t>
  </si>
  <si>
    <t>2.4 mm</t>
  </si>
  <si>
    <t>#41</t>
  </si>
  <si>
    <t>#40</t>
  </si>
  <si>
    <t>2.5 mm</t>
  </si>
  <si>
    <t>#39</t>
  </si>
  <si>
    <t>#38</t>
  </si>
  <si>
    <t>2.6 mm</t>
  </si>
  <si>
    <t>#37</t>
  </si>
  <si>
    <t>2.7 mm</t>
  </si>
  <si>
    <t>#36</t>
  </si>
  <si>
    <t>7/64 in</t>
  </si>
  <si>
    <t>#35</t>
  </si>
  <si>
    <t>2.8 mm</t>
  </si>
  <si>
    <t>#34</t>
  </si>
  <si>
    <t>#33</t>
  </si>
  <si>
    <t>2.9 mm</t>
  </si>
  <si>
    <t>#32</t>
  </si>
  <si>
    <t>3 mm</t>
  </si>
  <si>
    <t>#31</t>
  </si>
  <si>
    <t>3.1 mm</t>
  </si>
  <si>
    <t>1/8 in</t>
  </si>
  <si>
    <t>3.2 mm</t>
  </si>
  <si>
    <t>#30</t>
  </si>
  <si>
    <t>3.3 mm</t>
  </si>
  <si>
    <t>3.4 mm</t>
  </si>
  <si>
    <t>#29</t>
  </si>
  <si>
    <t>3.5 mm</t>
  </si>
  <si>
    <t>#28</t>
  </si>
  <si>
    <t>9/64 in</t>
  </si>
  <si>
    <t>3.6 mm</t>
  </si>
  <si>
    <t>#27</t>
  </si>
  <si>
    <t>3.7 mm</t>
  </si>
  <si>
    <t>#26</t>
  </si>
  <si>
    <t>#25</t>
  </si>
  <si>
    <t>3.8 mm</t>
  </si>
  <si>
    <t>#24</t>
  </si>
  <si>
    <t>3.9 mm</t>
  </si>
  <si>
    <t>#23</t>
  </si>
  <si>
    <t>5/32 in</t>
  </si>
  <si>
    <t>#22</t>
  </si>
  <si>
    <t>4 mm</t>
  </si>
  <si>
    <t>#21</t>
  </si>
  <si>
    <t>#20</t>
  </si>
  <si>
    <t>4.1 mm</t>
  </si>
  <si>
    <t>4.2 mm</t>
  </si>
  <si>
    <t>#19</t>
  </si>
  <si>
    <t>4.3 mm</t>
  </si>
  <si>
    <t>#18</t>
  </si>
  <si>
    <t>11/64 in</t>
  </si>
  <si>
    <t>#17</t>
  </si>
  <si>
    <t>4.4 mm</t>
  </si>
  <si>
    <t>#16</t>
  </si>
  <si>
    <t>4.5 mm</t>
  </si>
  <si>
    <t>#15</t>
  </si>
  <si>
    <t>4.6 mm</t>
  </si>
  <si>
    <t>#14</t>
  </si>
  <si>
    <t>#13</t>
  </si>
  <si>
    <t>4.7 mm</t>
  </si>
  <si>
    <t>3/16 in</t>
  </si>
  <si>
    <t>4.8 mm</t>
  </si>
  <si>
    <t>#12</t>
  </si>
  <si>
    <t>#11</t>
  </si>
  <si>
    <t>4.9 mm</t>
  </si>
  <si>
    <t>#10</t>
  </si>
  <si>
    <t>#9</t>
  </si>
  <si>
    <t>5 mm</t>
  </si>
  <si>
    <t>#8</t>
  </si>
  <si>
    <t>5.1 mm</t>
  </si>
  <si>
    <t>#7</t>
  </si>
  <si>
    <t>13/64 in</t>
  </si>
  <si>
    <t>#6</t>
  </si>
  <si>
    <t>5.2 mm</t>
  </si>
  <si>
    <t>#5</t>
  </si>
  <si>
    <t>5.3 mm</t>
  </si>
  <si>
    <t>#4</t>
  </si>
  <si>
    <t>5.4 mm</t>
  </si>
  <si>
    <t>#3</t>
  </si>
  <si>
    <t>5.5 mm</t>
  </si>
  <si>
    <t>7/32 in</t>
  </si>
  <si>
    <t>5.6 mm</t>
  </si>
  <si>
    <t>#2</t>
  </si>
  <si>
    <t>5.7 mm</t>
  </si>
  <si>
    <t>#1</t>
  </si>
  <si>
    <t>5.8 mm</t>
  </si>
  <si>
    <t>5.9 mm</t>
  </si>
  <si>
    <t>A</t>
  </si>
  <si>
    <t>15/64 in</t>
  </si>
  <si>
    <t>6 mm</t>
  </si>
  <si>
    <t>B</t>
  </si>
  <si>
    <t>6.1 mm</t>
  </si>
  <si>
    <t>C</t>
  </si>
  <si>
    <t>6.2 mm</t>
  </si>
  <si>
    <t>D</t>
  </si>
  <si>
    <t>6.3 mm</t>
  </si>
  <si>
    <t>1/4 in</t>
  </si>
  <si>
    <t>E</t>
  </si>
  <si>
    <t>6.4 mm</t>
  </si>
  <si>
    <t>6.5 mm</t>
  </si>
  <si>
    <t>F</t>
  </si>
  <si>
    <t>6.6 mm</t>
  </si>
  <si>
    <t>G</t>
  </si>
  <si>
    <t>6.7 mm</t>
  </si>
  <si>
    <t>17/64 in</t>
  </si>
  <si>
    <t>H</t>
  </si>
  <si>
    <t>6.8 mm</t>
  </si>
  <si>
    <t>6.9 mm</t>
  </si>
  <si>
    <t>I</t>
  </si>
  <si>
    <t>7 mm</t>
  </si>
  <si>
    <t>J</t>
  </si>
  <si>
    <t>7.1 mm</t>
  </si>
  <si>
    <t>K</t>
  </si>
  <si>
    <t>9/32 in</t>
  </si>
  <si>
    <t>7.2 mm</t>
  </si>
  <si>
    <t>7.3 mm</t>
  </si>
  <si>
    <t>L</t>
  </si>
  <si>
    <t>7.4 mm</t>
  </si>
  <si>
    <t>M</t>
  </si>
  <si>
    <t>7.5 mm</t>
  </si>
  <si>
    <t>19/64 in</t>
  </si>
  <si>
    <t>7.6 mm</t>
  </si>
  <si>
    <t>N</t>
  </si>
  <si>
    <t>7.7 mm</t>
  </si>
  <si>
    <t>7.8 mm</t>
  </si>
  <si>
    <t>7.9 mm</t>
  </si>
  <si>
    <t>5/16 in</t>
  </si>
  <si>
    <t>8 mm</t>
  </si>
  <si>
    <t>O</t>
  </si>
  <si>
    <t>8.1 mm</t>
  </si>
  <si>
    <t>8.2 mm</t>
  </si>
  <si>
    <t>P</t>
  </si>
  <si>
    <t>8.3 mm</t>
  </si>
  <si>
    <t>21/64 in</t>
  </si>
  <si>
    <t>8.4 mm</t>
  </si>
  <si>
    <t>Q</t>
  </si>
  <si>
    <t>8.5 mm</t>
  </si>
  <si>
    <t>8.6 mm</t>
  </si>
  <si>
    <t>R</t>
  </si>
  <si>
    <t>8.7 mm</t>
  </si>
  <si>
    <t>11/32 in</t>
  </si>
  <si>
    <t>8.8 mm</t>
  </si>
  <si>
    <t>S</t>
  </si>
  <si>
    <t>8.9 mm</t>
  </si>
  <si>
    <t>9 mm</t>
  </si>
  <si>
    <t>T</t>
  </si>
  <si>
    <t>9.1 mm</t>
  </si>
  <si>
    <t>23/64 in</t>
  </si>
  <si>
    <t>9.2 mm</t>
  </si>
  <si>
    <t>9.3 mm</t>
  </si>
  <si>
    <t>U</t>
  </si>
  <si>
    <t>9.4 mm</t>
  </si>
  <si>
    <t>9.5 mm</t>
  </si>
  <si>
    <t>3/8 in</t>
  </si>
  <si>
    <t>V</t>
  </si>
  <si>
    <t>9.6 mm</t>
  </si>
  <si>
    <t>9.7 mm</t>
  </si>
  <si>
    <t>9.8 mm</t>
  </si>
  <si>
    <t>W</t>
  </si>
  <si>
    <t>9.9 mm</t>
  </si>
  <si>
    <t>25/64 in</t>
  </si>
  <si>
    <t>10 mm</t>
  </si>
  <si>
    <t>X</t>
  </si>
  <si>
    <t>Y</t>
  </si>
  <si>
    <t>13/32 in</t>
  </si>
  <si>
    <t>Z</t>
  </si>
  <si>
    <t>10.5 mm</t>
  </si>
  <si>
    <t>27/64 in</t>
  </si>
  <si>
    <t>11 mm</t>
  </si>
  <si>
    <t>7/16 in</t>
  </si>
  <si>
    <t>11.5 mm</t>
  </si>
  <si>
    <t>29/64 in</t>
  </si>
  <si>
    <t>15/32 in</t>
  </si>
  <si>
    <t>12 mm</t>
  </si>
  <si>
    <t>31/64 in</t>
  </si>
  <si>
    <t>12.5 mm</t>
  </si>
  <si>
    <t>1/2 in</t>
  </si>
  <si>
    <t>13 mm</t>
  </si>
  <si>
    <t>33/64 in</t>
  </si>
  <si>
    <t>17/32 in</t>
  </si>
  <si>
    <t>13.5 mm</t>
  </si>
  <si>
    <t>35/64 in</t>
  </si>
  <si>
    <t>14 mm</t>
  </si>
  <si>
    <t>9/16 in</t>
  </si>
  <si>
    <t>14.5 mm</t>
  </si>
  <si>
    <t>37/64 in</t>
  </si>
  <si>
    <t>15 mm</t>
  </si>
  <si>
    <t>19/32 in</t>
  </si>
  <si>
    <t>39/64 in</t>
  </si>
  <si>
    <t>15.5 mm</t>
  </si>
  <si>
    <t>5/8 in</t>
  </si>
  <si>
    <t>16 mm</t>
  </si>
  <si>
    <t>41/64 in</t>
  </si>
  <si>
    <t>16.5 mm</t>
  </si>
  <si>
    <t>17 mm</t>
  </si>
  <si>
    <t>43/64 in</t>
  </si>
  <si>
    <t>11/16 in</t>
  </si>
  <si>
    <t>17.5 mm</t>
  </si>
  <si>
    <t>45/64 in</t>
  </si>
  <si>
    <t>18 mm</t>
  </si>
  <si>
    <t>23/32 in</t>
  </si>
  <si>
    <t>18.5 mm</t>
  </si>
  <si>
    <t>47/64 in</t>
  </si>
  <si>
    <t>19 mm</t>
  </si>
  <si>
    <t>3/4 in</t>
  </si>
  <si>
    <t>49/64 in</t>
  </si>
  <si>
    <t>19.5 mm</t>
  </si>
  <si>
    <t>25/32 in</t>
  </si>
  <si>
    <t>20 mm</t>
  </si>
  <si>
    <t>51/64 in</t>
  </si>
  <si>
    <t>20.5 mm</t>
  </si>
  <si>
    <t>13/16 in</t>
  </si>
  <si>
    <t>21 mm</t>
  </si>
  <si>
    <t>53/64 in</t>
  </si>
  <si>
    <t>27/32 in</t>
  </si>
  <si>
    <t>21.5 mm</t>
  </si>
  <si>
    <t>55/64 in</t>
  </si>
  <si>
    <t>22 mm</t>
  </si>
  <si>
    <t>7/8 in</t>
  </si>
  <si>
    <t>22.5 mm</t>
  </si>
  <si>
    <t>57/64 in</t>
  </si>
  <si>
    <t>23 mm</t>
  </si>
  <si>
    <t>29/32 in</t>
  </si>
  <si>
    <t>21/23 in</t>
  </si>
  <si>
    <t>59/64 in</t>
  </si>
  <si>
    <t>23.5 mm</t>
  </si>
  <si>
    <t>15/16 in</t>
  </si>
  <si>
    <t>24 mm</t>
  </si>
  <si>
    <t>61/64 in</t>
  </si>
  <si>
    <t>24.5 mm</t>
  </si>
  <si>
    <t>31/32 in</t>
  </si>
  <si>
    <t>25 mm</t>
  </si>
  <si>
    <t>63/64 in</t>
  </si>
  <si>
    <t>1 in</t>
  </si>
  <si>
    <t>25.5 mm</t>
  </si>
  <si>
    <t>1 1/64 in</t>
  </si>
  <si>
    <t>26 mm</t>
  </si>
  <si>
    <t>1 1/32 in</t>
  </si>
  <si>
    <t>26.5 mm</t>
  </si>
  <si>
    <t>1 3/64 in</t>
  </si>
  <si>
    <t>1 1/16 in</t>
  </si>
  <si>
    <t>27 mm</t>
  </si>
  <si>
    <t>1 5/64 in</t>
  </si>
  <si>
    <t>27.5 mm</t>
  </si>
  <si>
    <t>1 3/32 in</t>
  </si>
  <si>
    <t>28 mm</t>
  </si>
  <si>
    <t>1 7/64 in</t>
  </si>
  <si>
    <t>28.5 mm</t>
  </si>
  <si>
    <t>1 1/8 in</t>
  </si>
  <si>
    <t>1 9/64 in</t>
  </si>
  <si>
    <t>29 mm</t>
  </si>
  <si>
    <t>1 5/32 in</t>
  </si>
  <si>
    <t>29.5 mm</t>
  </si>
  <si>
    <t>1 11/64 in</t>
  </si>
  <si>
    <t>30 mm</t>
  </si>
  <si>
    <t>1 3/16 in</t>
  </si>
  <si>
    <t>30.5 mm</t>
  </si>
  <si>
    <t>1 13/64 in</t>
  </si>
  <si>
    <t>1 7/32 in</t>
  </si>
  <si>
    <t>31 mm</t>
  </si>
  <si>
    <t>1 15/64 in</t>
  </si>
  <si>
    <t>31.5 mm</t>
  </si>
  <si>
    <t>1 1/4 in</t>
  </si>
  <si>
    <t>32 mm</t>
  </si>
  <si>
    <t>1 17/64 in</t>
  </si>
  <si>
    <t>32.5 mm</t>
  </si>
  <si>
    <t>1 9/32 in</t>
  </si>
  <si>
    <t>1 19/64 in</t>
  </si>
  <si>
    <t>33 mm</t>
  </si>
  <si>
    <t>1 5/16 in</t>
  </si>
  <si>
    <t>33.5 mm</t>
  </si>
  <si>
    <t>1 21/64 in</t>
  </si>
  <si>
    <t>34 mm</t>
  </si>
  <si>
    <t>1 11/32 in</t>
  </si>
  <si>
    <t>34.5 mm</t>
  </si>
  <si>
    <t>1 23/64 in</t>
  </si>
  <si>
    <t>1 3/8 in</t>
  </si>
  <si>
    <t>35 mm</t>
  </si>
  <si>
    <t>1 25/64 in</t>
  </si>
  <si>
    <t>35.5 mm</t>
  </si>
  <si>
    <t>1 13/32 in</t>
  </si>
  <si>
    <t>36 mm</t>
  </si>
  <si>
    <t>1 27/64 in</t>
  </si>
  <si>
    <t>36.5 mm</t>
  </si>
  <si>
    <t>1 7/16 in</t>
  </si>
  <si>
    <t>1 29/64 in</t>
  </si>
  <si>
    <t>37 mm</t>
  </si>
  <si>
    <t>1 15/32 in</t>
  </si>
  <si>
    <t>37.5 mm</t>
  </si>
  <si>
    <t>1 31/64 in</t>
  </si>
  <si>
    <t>38 mm</t>
  </si>
  <si>
    <t>1 1/2 in</t>
  </si>
  <si>
    <t>Diameter</t>
  </si>
  <si>
    <t>Inches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</si>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</sst>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right"/>
    </xf>
    <xf numFmtId="164" fontId="0" fillId="0" borderId="2" xfId="0" applyNumberFormat="1" applyBorder="1"/>
    <xf numFmtId="17" fontId="0" fillId="0" borderId="2" xfId="0" quotePrefix="1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quotePrefix="1" applyBorder="1"/>
    <xf numFmtId="164" fontId="0" fillId="0" borderId="5" xfId="0" applyNumberFormat="1" applyBorder="1"/>
    <xf numFmtId="0" fontId="0" fillId="0" borderId="3" xfId="0" quotePrefix="1" applyBorder="1" applyAlignment="1">
      <alignment horizontal="right"/>
    </xf>
    <xf numFmtId="0" fontId="0" fillId="0" borderId="5" xfId="0" applyBorder="1" applyAlignment="1">
      <alignment horizontal="left"/>
    </xf>
    <xf numFmtId="164" fontId="0" fillId="0" borderId="0" xfId="0" applyNumberFormat="1" applyBorder="1"/>
    <xf numFmtId="0" fontId="3" fillId="0" borderId="0" xfId="0" applyFont="1"/>
    <xf numFmtId="0" fontId="0" fillId="0" borderId="2" xfId="0" applyBorder="1"/>
    <xf numFmtId="0" fontId="3" fillId="0" borderId="6" xfId="0" applyFont="1" applyBorder="1"/>
    <xf numFmtId="0" fontId="3" fillId="0" borderId="7" xfId="0" applyFont="1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>
      <selection activeCell="X15" sqref="X15"/>
    </sheetView>
  </sheetViews>
  <sheetFormatPr defaultRowHeight="15" x14ac:dyDescent="0.25"/>
  <cols>
    <col min="1" max="1" width="9" style="2" customWidth="1"/>
    <col min="2" max="2" width="3" style="2" bestFit="1" customWidth="1"/>
    <col min="3" max="3" width="1.85546875" bestFit="1" customWidth="1"/>
    <col min="4" max="4" width="3" style="1" bestFit="1" customWidth="1"/>
    <col min="5" max="5" width="9.140625" style="3"/>
    <col min="6" max="6" width="5.140625" style="3" customWidth="1"/>
    <col min="7" max="7" width="7.42578125" style="2" customWidth="1"/>
    <col min="8" max="8" width="3" bestFit="1" customWidth="1"/>
    <col min="9" max="9" width="1.85546875" bestFit="1" customWidth="1"/>
    <col min="10" max="10" width="3" style="1" bestFit="1" customWidth="1"/>
    <col min="11" max="13" width="9.140625" style="3"/>
    <col min="15" max="17" width="9.140625" style="4"/>
    <col min="18" max="18" width="3.42578125" customWidth="1"/>
  </cols>
  <sheetData>
    <row r="1" spans="1:21" x14ac:dyDescent="0.25">
      <c r="A1" s="8"/>
      <c r="B1" s="12">
        <v>1</v>
      </c>
      <c r="C1" s="13" t="s">
        <v>0</v>
      </c>
      <c r="D1" s="16">
        <v>64</v>
      </c>
      <c r="E1" s="9">
        <f>B1/D1</f>
        <v>1.5625E-2</v>
      </c>
      <c r="G1" s="12"/>
      <c r="H1" s="12">
        <v>33</v>
      </c>
      <c r="I1" s="13" t="s">
        <v>0</v>
      </c>
      <c r="J1" s="16">
        <v>64</v>
      </c>
      <c r="K1" s="14">
        <f>H1/J1</f>
        <v>0.515625</v>
      </c>
      <c r="L1" s="17"/>
      <c r="M1" s="17"/>
      <c r="O1" s="5" t="s">
        <v>32</v>
      </c>
      <c r="P1" s="5" t="s">
        <v>33</v>
      </c>
      <c r="Q1" s="5" t="s">
        <v>34</v>
      </c>
      <c r="S1" s="5" t="s">
        <v>32</v>
      </c>
      <c r="T1" s="5" t="s">
        <v>33</v>
      </c>
      <c r="U1" s="5" t="s">
        <v>34</v>
      </c>
    </row>
    <row r="2" spans="1:21" x14ac:dyDescent="0.25">
      <c r="A2" s="10" t="s">
        <v>2</v>
      </c>
      <c r="B2" s="12">
        <f>B1+1</f>
        <v>2</v>
      </c>
      <c r="C2" s="13" t="s">
        <v>0</v>
      </c>
      <c r="D2" s="16">
        <v>64</v>
      </c>
      <c r="E2" s="9">
        <f>B2/D2</f>
        <v>3.125E-2</v>
      </c>
      <c r="G2" s="15" t="s">
        <v>17</v>
      </c>
      <c r="H2" s="12">
        <f>H1+1</f>
        <v>34</v>
      </c>
      <c r="I2" s="13" t="s">
        <v>0</v>
      </c>
      <c r="J2" s="16">
        <v>64</v>
      </c>
      <c r="K2" s="14">
        <f>H2/J2</f>
        <v>0.53125</v>
      </c>
      <c r="L2" s="17"/>
      <c r="M2" s="17"/>
      <c r="O2" s="6">
        <v>80</v>
      </c>
      <c r="P2" s="7">
        <v>1.35E-2</v>
      </c>
      <c r="Q2" s="6">
        <v>0.34</v>
      </c>
      <c r="S2" s="6">
        <v>40</v>
      </c>
      <c r="T2" s="7">
        <v>9.8000000000000004E-2</v>
      </c>
      <c r="U2" s="6">
        <v>2.4900000000000002</v>
      </c>
    </row>
    <row r="3" spans="1:21" x14ac:dyDescent="0.25">
      <c r="A3" s="8"/>
      <c r="B3" s="12">
        <f t="shared" ref="B3:B32" si="0">B2+1</f>
        <v>3</v>
      </c>
      <c r="C3" s="13" t="s">
        <v>0</v>
      </c>
      <c r="D3" s="16">
        <v>64</v>
      </c>
      <c r="E3" s="9">
        <f t="shared" ref="E3:E32" si="1">B3/D3</f>
        <v>4.6875E-2</v>
      </c>
      <c r="G3" s="12"/>
      <c r="H3" s="12">
        <f t="shared" ref="H3:H32" si="2">H2+1</f>
        <v>35</v>
      </c>
      <c r="I3" s="13" t="s">
        <v>0</v>
      </c>
      <c r="J3" s="16">
        <v>64</v>
      </c>
      <c r="K3" s="14">
        <f t="shared" ref="K3:K32" si="3">H3/J3</f>
        <v>0.546875</v>
      </c>
      <c r="L3" s="17"/>
      <c r="M3" s="17"/>
      <c r="O3" s="6">
        <v>79</v>
      </c>
      <c r="P3" s="7">
        <v>1.4500000000000001E-2</v>
      </c>
      <c r="Q3" s="6">
        <v>0.37</v>
      </c>
      <c r="S3" s="6">
        <v>39</v>
      </c>
      <c r="T3" s="7">
        <v>9.9500000000000005E-2</v>
      </c>
      <c r="U3" s="6">
        <v>2.5299999999999998</v>
      </c>
    </row>
    <row r="4" spans="1:21" x14ac:dyDescent="0.25">
      <c r="A4" s="11" t="s">
        <v>1</v>
      </c>
      <c r="B4" s="12">
        <f t="shared" si="0"/>
        <v>4</v>
      </c>
      <c r="C4" s="13" t="s">
        <v>0</v>
      </c>
      <c r="D4" s="16">
        <v>64</v>
      </c>
      <c r="E4" s="9">
        <f t="shared" si="1"/>
        <v>6.25E-2</v>
      </c>
      <c r="G4" s="15" t="s">
        <v>18</v>
      </c>
      <c r="H4" s="12">
        <f t="shared" si="2"/>
        <v>36</v>
      </c>
      <c r="I4" s="13" t="s">
        <v>0</v>
      </c>
      <c r="J4" s="16">
        <v>64</v>
      </c>
      <c r="K4" s="14">
        <f t="shared" si="3"/>
        <v>0.5625</v>
      </c>
      <c r="L4" s="17"/>
      <c r="M4" s="17"/>
      <c r="O4" s="6">
        <v>78</v>
      </c>
      <c r="P4" s="7">
        <v>1.6E-2</v>
      </c>
      <c r="Q4" s="6">
        <v>0.41</v>
      </c>
      <c r="S4" s="6">
        <v>38</v>
      </c>
      <c r="T4" s="7">
        <v>0.10150000000000001</v>
      </c>
      <c r="U4" s="6">
        <v>2.58</v>
      </c>
    </row>
    <row r="5" spans="1:21" x14ac:dyDescent="0.25">
      <c r="A5" s="8"/>
      <c r="B5" s="12">
        <f t="shared" si="0"/>
        <v>5</v>
      </c>
      <c r="C5" s="13" t="s">
        <v>0</v>
      </c>
      <c r="D5" s="16">
        <v>64</v>
      </c>
      <c r="E5" s="9">
        <f t="shared" si="1"/>
        <v>7.8125E-2</v>
      </c>
      <c r="G5" s="12"/>
      <c r="H5" s="12">
        <f t="shared" si="2"/>
        <v>37</v>
      </c>
      <c r="I5" s="13" t="s">
        <v>0</v>
      </c>
      <c r="J5" s="16">
        <v>64</v>
      </c>
      <c r="K5" s="14">
        <f t="shared" si="3"/>
        <v>0.578125</v>
      </c>
      <c r="L5" s="17"/>
      <c r="M5" s="17"/>
      <c r="O5" s="6">
        <v>77</v>
      </c>
      <c r="P5" s="7">
        <v>1.7999999999999999E-2</v>
      </c>
      <c r="Q5" s="6">
        <v>0.46</v>
      </c>
      <c r="S5" s="6">
        <v>37</v>
      </c>
      <c r="T5" s="7">
        <v>0.104</v>
      </c>
      <c r="U5" s="6">
        <v>2.64</v>
      </c>
    </row>
    <row r="6" spans="1:21" x14ac:dyDescent="0.25">
      <c r="A6" s="11" t="s">
        <v>3</v>
      </c>
      <c r="B6" s="12">
        <f t="shared" si="0"/>
        <v>6</v>
      </c>
      <c r="C6" s="13" t="s">
        <v>0</v>
      </c>
      <c r="D6" s="16">
        <v>64</v>
      </c>
      <c r="E6" s="9">
        <f t="shared" si="1"/>
        <v>9.375E-2</v>
      </c>
      <c r="G6" s="15" t="s">
        <v>19</v>
      </c>
      <c r="H6" s="12">
        <f t="shared" si="2"/>
        <v>38</v>
      </c>
      <c r="I6" s="13" t="s">
        <v>0</v>
      </c>
      <c r="J6" s="16">
        <v>64</v>
      </c>
      <c r="K6" s="14">
        <f t="shared" si="3"/>
        <v>0.59375</v>
      </c>
      <c r="L6" s="17"/>
      <c r="M6" s="17"/>
      <c r="O6" s="6">
        <v>76</v>
      </c>
      <c r="P6" s="7">
        <v>0.02</v>
      </c>
      <c r="Q6" s="6">
        <v>0.51</v>
      </c>
      <c r="S6" s="6">
        <v>36</v>
      </c>
      <c r="T6" s="7">
        <v>0.1065</v>
      </c>
      <c r="U6" s="6">
        <v>2.71</v>
      </c>
    </row>
    <row r="7" spans="1:21" x14ac:dyDescent="0.25">
      <c r="A7" s="8"/>
      <c r="B7" s="12">
        <f t="shared" si="0"/>
        <v>7</v>
      </c>
      <c r="C7" s="13" t="s">
        <v>0</v>
      </c>
      <c r="D7" s="16">
        <v>64</v>
      </c>
      <c r="E7" s="9">
        <f t="shared" si="1"/>
        <v>0.109375</v>
      </c>
      <c r="G7" s="12"/>
      <c r="H7" s="12">
        <f t="shared" si="2"/>
        <v>39</v>
      </c>
      <c r="I7" s="13" t="s">
        <v>0</v>
      </c>
      <c r="J7" s="16">
        <v>64</v>
      </c>
      <c r="K7" s="14">
        <f t="shared" si="3"/>
        <v>0.609375</v>
      </c>
      <c r="L7" s="17"/>
      <c r="M7" s="17"/>
      <c r="O7" s="6">
        <v>75</v>
      </c>
      <c r="P7" s="7">
        <v>2.1000000000000001E-2</v>
      </c>
      <c r="Q7" s="6">
        <v>0.53</v>
      </c>
      <c r="S7" s="6">
        <v>35</v>
      </c>
      <c r="T7" s="7">
        <v>0.11</v>
      </c>
      <c r="U7" s="6">
        <v>2.79</v>
      </c>
    </row>
    <row r="8" spans="1:21" x14ac:dyDescent="0.25">
      <c r="A8" s="11" t="s">
        <v>4</v>
      </c>
      <c r="B8" s="12">
        <f t="shared" si="0"/>
        <v>8</v>
      </c>
      <c r="C8" s="13" t="s">
        <v>0</v>
      </c>
      <c r="D8" s="16">
        <v>64</v>
      </c>
      <c r="E8" s="9">
        <f t="shared" si="1"/>
        <v>0.125</v>
      </c>
      <c r="G8" s="15" t="s">
        <v>20</v>
      </c>
      <c r="H8" s="12">
        <f t="shared" si="2"/>
        <v>40</v>
      </c>
      <c r="I8" s="13" t="s">
        <v>0</v>
      </c>
      <c r="J8" s="16">
        <v>64</v>
      </c>
      <c r="K8" s="14">
        <f t="shared" si="3"/>
        <v>0.625</v>
      </c>
      <c r="L8" s="17"/>
      <c r="M8" s="17"/>
      <c r="O8" s="6">
        <v>74</v>
      </c>
      <c r="P8" s="7">
        <v>2.2499999999999999E-2</v>
      </c>
      <c r="Q8" s="6">
        <v>0.56999999999999995</v>
      </c>
      <c r="S8" s="6">
        <v>34</v>
      </c>
      <c r="T8" s="7">
        <v>0.111</v>
      </c>
      <c r="U8" s="6">
        <v>2.82</v>
      </c>
    </row>
    <row r="9" spans="1:21" x14ac:dyDescent="0.25">
      <c r="A9" s="8"/>
      <c r="B9" s="12">
        <f t="shared" si="0"/>
        <v>9</v>
      </c>
      <c r="C9" s="13" t="s">
        <v>0</v>
      </c>
      <c r="D9" s="16">
        <v>64</v>
      </c>
      <c r="E9" s="9">
        <f t="shared" si="1"/>
        <v>0.140625</v>
      </c>
      <c r="G9" s="12"/>
      <c r="H9" s="12">
        <f t="shared" si="2"/>
        <v>41</v>
      </c>
      <c r="I9" s="13" t="s">
        <v>0</v>
      </c>
      <c r="J9" s="16">
        <v>64</v>
      </c>
      <c r="K9" s="14">
        <f t="shared" si="3"/>
        <v>0.640625</v>
      </c>
      <c r="L9" s="17"/>
      <c r="M9" s="17"/>
      <c r="O9" s="6">
        <v>73</v>
      </c>
      <c r="P9" s="7">
        <v>2.4E-2</v>
      </c>
      <c r="Q9" s="6">
        <v>0.61</v>
      </c>
      <c r="S9" s="6">
        <v>33</v>
      </c>
      <c r="T9" s="7">
        <v>0.113</v>
      </c>
      <c r="U9" s="6">
        <v>2.87</v>
      </c>
    </row>
    <row r="10" spans="1:21" x14ac:dyDescent="0.25">
      <c r="A10" s="11" t="s">
        <v>5</v>
      </c>
      <c r="B10" s="12">
        <f t="shared" si="0"/>
        <v>10</v>
      </c>
      <c r="C10" s="13" t="s">
        <v>0</v>
      </c>
      <c r="D10" s="16">
        <v>64</v>
      </c>
      <c r="E10" s="9">
        <f t="shared" si="1"/>
        <v>0.15625</v>
      </c>
      <c r="G10" s="15" t="s">
        <v>21</v>
      </c>
      <c r="H10" s="12">
        <f t="shared" si="2"/>
        <v>42</v>
      </c>
      <c r="I10" s="13" t="s">
        <v>0</v>
      </c>
      <c r="J10" s="16">
        <v>64</v>
      </c>
      <c r="K10" s="14">
        <f t="shared" si="3"/>
        <v>0.65625</v>
      </c>
      <c r="L10" s="17"/>
      <c r="M10" s="17"/>
      <c r="O10" s="6">
        <v>72</v>
      </c>
      <c r="P10" s="7">
        <v>2.5000000000000001E-2</v>
      </c>
      <c r="Q10" s="6">
        <v>0.64</v>
      </c>
      <c r="S10" s="6">
        <v>32</v>
      </c>
      <c r="T10" s="7">
        <v>0.11600000000000001</v>
      </c>
      <c r="U10" s="6">
        <v>2.95</v>
      </c>
    </row>
    <row r="11" spans="1:21" x14ac:dyDescent="0.25">
      <c r="A11" s="8"/>
      <c r="B11" s="12">
        <f t="shared" si="0"/>
        <v>11</v>
      </c>
      <c r="C11" s="13" t="s">
        <v>0</v>
      </c>
      <c r="D11" s="16">
        <v>64</v>
      </c>
      <c r="E11" s="9">
        <f t="shared" si="1"/>
        <v>0.171875</v>
      </c>
      <c r="G11" s="12"/>
      <c r="H11" s="12">
        <f t="shared" si="2"/>
        <v>43</v>
      </c>
      <c r="I11" s="13" t="s">
        <v>0</v>
      </c>
      <c r="J11" s="16">
        <v>64</v>
      </c>
      <c r="K11" s="14">
        <f t="shared" si="3"/>
        <v>0.671875</v>
      </c>
      <c r="L11" s="17"/>
      <c r="M11" s="17"/>
      <c r="O11" s="6">
        <v>71</v>
      </c>
      <c r="P11" s="7">
        <v>2.5999999999999999E-2</v>
      </c>
      <c r="Q11" s="6">
        <v>0.66</v>
      </c>
      <c r="S11" s="6">
        <v>31</v>
      </c>
      <c r="T11" s="7">
        <v>0.12</v>
      </c>
      <c r="U11" s="6">
        <v>3.05</v>
      </c>
    </row>
    <row r="12" spans="1:21" x14ac:dyDescent="0.25">
      <c r="A12" s="11" t="s">
        <v>6</v>
      </c>
      <c r="B12" s="12">
        <f t="shared" si="0"/>
        <v>12</v>
      </c>
      <c r="C12" s="13" t="s">
        <v>0</v>
      </c>
      <c r="D12" s="16">
        <v>64</v>
      </c>
      <c r="E12" s="9">
        <f t="shared" si="1"/>
        <v>0.1875</v>
      </c>
      <c r="G12" s="15" t="s">
        <v>22</v>
      </c>
      <c r="H12" s="12">
        <f t="shared" si="2"/>
        <v>44</v>
      </c>
      <c r="I12" s="13" t="s">
        <v>0</v>
      </c>
      <c r="J12" s="16">
        <v>64</v>
      </c>
      <c r="K12" s="14">
        <f t="shared" si="3"/>
        <v>0.6875</v>
      </c>
      <c r="L12" s="17"/>
      <c r="M12" s="17"/>
      <c r="O12" s="6">
        <v>70</v>
      </c>
      <c r="P12" s="7">
        <v>2.8000000000000001E-2</v>
      </c>
      <c r="Q12" s="6">
        <v>0.71</v>
      </c>
      <c r="S12" s="6">
        <v>30</v>
      </c>
      <c r="T12" s="7">
        <v>0.1285</v>
      </c>
      <c r="U12" s="6">
        <v>3.26</v>
      </c>
    </row>
    <row r="13" spans="1:21" x14ac:dyDescent="0.25">
      <c r="A13" s="8"/>
      <c r="B13" s="12">
        <f t="shared" si="0"/>
        <v>13</v>
      </c>
      <c r="C13" s="13" t="s">
        <v>0</v>
      </c>
      <c r="D13" s="16">
        <v>64</v>
      </c>
      <c r="E13" s="9">
        <f t="shared" si="1"/>
        <v>0.203125</v>
      </c>
      <c r="G13" s="12"/>
      <c r="H13" s="12">
        <f t="shared" si="2"/>
        <v>45</v>
      </c>
      <c r="I13" s="13" t="s">
        <v>0</v>
      </c>
      <c r="J13" s="16">
        <v>64</v>
      </c>
      <c r="K13" s="14">
        <f t="shared" si="3"/>
        <v>0.703125</v>
      </c>
      <c r="L13" s="17"/>
      <c r="M13" s="17"/>
      <c r="O13" s="6">
        <v>69</v>
      </c>
      <c r="P13" s="7">
        <v>2.9000000000000001E-2</v>
      </c>
      <c r="Q13" s="6">
        <v>0.74</v>
      </c>
      <c r="S13" s="6">
        <v>29</v>
      </c>
      <c r="T13" s="7">
        <v>0.13600000000000001</v>
      </c>
      <c r="U13" s="6">
        <v>3.45</v>
      </c>
    </row>
    <row r="14" spans="1:21" x14ac:dyDescent="0.25">
      <c r="A14" s="11" t="s">
        <v>7</v>
      </c>
      <c r="B14" s="12">
        <f t="shared" si="0"/>
        <v>14</v>
      </c>
      <c r="C14" s="13" t="s">
        <v>0</v>
      </c>
      <c r="D14" s="16">
        <v>64</v>
      </c>
      <c r="E14" s="9">
        <f t="shared" si="1"/>
        <v>0.21875</v>
      </c>
      <c r="G14" s="15" t="s">
        <v>23</v>
      </c>
      <c r="H14" s="12">
        <f t="shared" si="2"/>
        <v>46</v>
      </c>
      <c r="I14" s="13" t="s">
        <v>0</v>
      </c>
      <c r="J14" s="16">
        <v>64</v>
      </c>
      <c r="K14" s="14">
        <f t="shared" si="3"/>
        <v>0.71875</v>
      </c>
      <c r="L14" s="17"/>
      <c r="M14" s="17"/>
      <c r="O14" s="6">
        <v>68</v>
      </c>
      <c r="P14" s="7">
        <v>3.1E-2</v>
      </c>
      <c r="Q14" s="6">
        <v>0.79</v>
      </c>
      <c r="S14" s="6">
        <v>28</v>
      </c>
      <c r="T14" s="7">
        <v>0.14000000000000001</v>
      </c>
      <c r="U14" s="6">
        <v>3.56</v>
      </c>
    </row>
    <row r="15" spans="1:21" x14ac:dyDescent="0.25">
      <c r="A15" s="8"/>
      <c r="B15" s="12">
        <f t="shared" si="0"/>
        <v>15</v>
      </c>
      <c r="C15" s="13" t="s">
        <v>0</v>
      </c>
      <c r="D15" s="16">
        <v>64</v>
      </c>
      <c r="E15" s="9">
        <f t="shared" si="1"/>
        <v>0.234375</v>
      </c>
      <c r="G15" s="12"/>
      <c r="H15" s="12">
        <f t="shared" si="2"/>
        <v>47</v>
      </c>
      <c r="I15" s="13" t="s">
        <v>0</v>
      </c>
      <c r="J15" s="16">
        <v>64</v>
      </c>
      <c r="K15" s="14">
        <f t="shared" si="3"/>
        <v>0.734375</v>
      </c>
      <c r="L15" s="17"/>
      <c r="M15" s="17"/>
      <c r="O15" s="6">
        <v>67</v>
      </c>
      <c r="P15" s="7">
        <v>3.2000000000000001E-2</v>
      </c>
      <c r="Q15" s="6">
        <v>0.81</v>
      </c>
      <c r="S15" s="6">
        <v>27</v>
      </c>
      <c r="T15" s="7">
        <v>0.14399999999999999</v>
      </c>
      <c r="U15" s="6">
        <v>3.66</v>
      </c>
    </row>
    <row r="16" spans="1:21" x14ac:dyDescent="0.25">
      <c r="A16" s="11" t="s">
        <v>8</v>
      </c>
      <c r="B16" s="12">
        <f t="shared" si="0"/>
        <v>16</v>
      </c>
      <c r="C16" s="13" t="s">
        <v>0</v>
      </c>
      <c r="D16" s="16">
        <v>64</v>
      </c>
      <c r="E16" s="9">
        <f t="shared" si="1"/>
        <v>0.25</v>
      </c>
      <c r="G16" s="15" t="s">
        <v>24</v>
      </c>
      <c r="H16" s="12">
        <f t="shared" si="2"/>
        <v>48</v>
      </c>
      <c r="I16" s="13" t="s">
        <v>0</v>
      </c>
      <c r="J16" s="16">
        <v>64</v>
      </c>
      <c r="K16" s="14">
        <f t="shared" si="3"/>
        <v>0.75</v>
      </c>
      <c r="L16" s="17"/>
      <c r="M16" s="17"/>
      <c r="O16" s="6">
        <v>66</v>
      </c>
      <c r="P16" s="7">
        <v>3.3000000000000002E-2</v>
      </c>
      <c r="Q16" s="6">
        <v>0.84</v>
      </c>
      <c r="S16" s="6">
        <v>26</v>
      </c>
      <c r="T16" s="7">
        <v>0.14699999999999999</v>
      </c>
      <c r="U16" s="6">
        <v>3.73</v>
      </c>
    </row>
    <row r="17" spans="1:21" x14ac:dyDescent="0.25">
      <c r="A17" s="8"/>
      <c r="B17" s="12">
        <f t="shared" si="0"/>
        <v>17</v>
      </c>
      <c r="C17" s="13" t="s">
        <v>0</v>
      </c>
      <c r="D17" s="16">
        <v>64</v>
      </c>
      <c r="E17" s="9">
        <f t="shared" si="1"/>
        <v>0.265625</v>
      </c>
      <c r="G17" s="12"/>
      <c r="H17" s="12">
        <f t="shared" si="2"/>
        <v>49</v>
      </c>
      <c r="I17" s="13" t="s">
        <v>0</v>
      </c>
      <c r="J17" s="16">
        <v>64</v>
      </c>
      <c r="K17" s="14">
        <f t="shared" si="3"/>
        <v>0.765625</v>
      </c>
      <c r="L17" s="17"/>
      <c r="M17" s="17"/>
      <c r="O17" s="6">
        <v>65</v>
      </c>
      <c r="P17" s="7">
        <v>3.5000000000000003E-2</v>
      </c>
      <c r="Q17" s="6">
        <v>0.89</v>
      </c>
      <c r="S17" s="6">
        <v>25</v>
      </c>
      <c r="T17" s="7">
        <v>0.15</v>
      </c>
      <c r="U17" s="6">
        <v>3.81</v>
      </c>
    </row>
    <row r="18" spans="1:21" x14ac:dyDescent="0.25">
      <c r="A18" s="11" t="s">
        <v>9</v>
      </c>
      <c r="B18" s="12">
        <f t="shared" si="0"/>
        <v>18</v>
      </c>
      <c r="C18" s="13" t="s">
        <v>0</v>
      </c>
      <c r="D18" s="16">
        <v>64</v>
      </c>
      <c r="E18" s="9">
        <f t="shared" si="1"/>
        <v>0.28125</v>
      </c>
      <c r="G18" s="15" t="s">
        <v>25</v>
      </c>
      <c r="H18" s="12">
        <f t="shared" si="2"/>
        <v>50</v>
      </c>
      <c r="I18" s="13" t="s">
        <v>0</v>
      </c>
      <c r="J18" s="16">
        <v>64</v>
      </c>
      <c r="K18" s="14">
        <f t="shared" si="3"/>
        <v>0.78125</v>
      </c>
      <c r="L18" s="17"/>
      <c r="M18" s="17"/>
      <c r="O18" s="6">
        <v>64</v>
      </c>
      <c r="P18" s="7">
        <v>3.5999999999999997E-2</v>
      </c>
      <c r="Q18" s="6">
        <v>0.91</v>
      </c>
      <c r="S18" s="6">
        <v>24</v>
      </c>
      <c r="T18" s="7">
        <v>0.152</v>
      </c>
      <c r="U18" s="6">
        <v>3.86</v>
      </c>
    </row>
    <row r="19" spans="1:21" x14ac:dyDescent="0.25">
      <c r="A19" s="8"/>
      <c r="B19" s="12">
        <f t="shared" si="0"/>
        <v>19</v>
      </c>
      <c r="C19" s="13" t="s">
        <v>0</v>
      </c>
      <c r="D19" s="16">
        <v>64</v>
      </c>
      <c r="E19" s="9">
        <f t="shared" si="1"/>
        <v>0.296875</v>
      </c>
      <c r="G19" s="12"/>
      <c r="H19" s="12">
        <f t="shared" si="2"/>
        <v>51</v>
      </c>
      <c r="I19" s="13" t="s">
        <v>0</v>
      </c>
      <c r="J19" s="16">
        <v>64</v>
      </c>
      <c r="K19" s="14">
        <f t="shared" si="3"/>
        <v>0.796875</v>
      </c>
      <c r="L19" s="17"/>
      <c r="M19" s="17"/>
      <c r="O19" s="6">
        <v>63</v>
      </c>
      <c r="P19" s="7">
        <v>3.6999999999999998E-2</v>
      </c>
      <c r="Q19" s="6">
        <v>0.94</v>
      </c>
      <c r="S19" s="6">
        <v>23</v>
      </c>
      <c r="T19" s="7">
        <v>0.154</v>
      </c>
      <c r="U19" s="6">
        <v>3.91</v>
      </c>
    </row>
    <row r="20" spans="1:21" x14ac:dyDescent="0.25">
      <c r="A20" s="11" t="s">
        <v>10</v>
      </c>
      <c r="B20" s="12">
        <f t="shared" si="0"/>
        <v>20</v>
      </c>
      <c r="C20" s="13" t="s">
        <v>0</v>
      </c>
      <c r="D20" s="16">
        <v>64</v>
      </c>
      <c r="E20" s="9">
        <f t="shared" si="1"/>
        <v>0.3125</v>
      </c>
      <c r="G20" s="15" t="s">
        <v>26</v>
      </c>
      <c r="H20" s="12">
        <f t="shared" si="2"/>
        <v>52</v>
      </c>
      <c r="I20" s="13" t="s">
        <v>0</v>
      </c>
      <c r="J20" s="16">
        <v>64</v>
      </c>
      <c r="K20" s="14">
        <f t="shared" si="3"/>
        <v>0.8125</v>
      </c>
      <c r="L20" s="17"/>
      <c r="M20" s="17"/>
      <c r="O20" s="6">
        <v>62</v>
      </c>
      <c r="P20" s="7">
        <v>3.7999999999999999E-2</v>
      </c>
      <c r="Q20" s="6">
        <v>0.97</v>
      </c>
      <c r="S20" s="6">
        <v>22</v>
      </c>
      <c r="T20" s="7">
        <v>0.157</v>
      </c>
      <c r="U20" s="6">
        <v>3.99</v>
      </c>
    </row>
    <row r="21" spans="1:21" x14ac:dyDescent="0.25">
      <c r="A21" s="8"/>
      <c r="B21" s="12">
        <f t="shared" si="0"/>
        <v>21</v>
      </c>
      <c r="C21" s="13" t="s">
        <v>0</v>
      </c>
      <c r="D21" s="16">
        <v>64</v>
      </c>
      <c r="E21" s="9">
        <f t="shared" si="1"/>
        <v>0.328125</v>
      </c>
      <c r="G21" s="12"/>
      <c r="H21" s="12">
        <f t="shared" si="2"/>
        <v>53</v>
      </c>
      <c r="I21" s="13" t="s">
        <v>0</v>
      </c>
      <c r="J21" s="16">
        <v>64</v>
      </c>
      <c r="K21" s="14">
        <f t="shared" si="3"/>
        <v>0.828125</v>
      </c>
      <c r="L21" s="17"/>
      <c r="M21" s="17"/>
      <c r="O21" s="6">
        <v>61</v>
      </c>
      <c r="P21" s="7">
        <v>3.9E-2</v>
      </c>
      <c r="Q21" s="6">
        <v>0.99</v>
      </c>
      <c r="S21" s="6">
        <v>21</v>
      </c>
      <c r="T21" s="7">
        <v>0.159</v>
      </c>
      <c r="U21" s="6">
        <v>4.04</v>
      </c>
    </row>
    <row r="22" spans="1:21" x14ac:dyDescent="0.25">
      <c r="A22" s="11" t="s">
        <v>11</v>
      </c>
      <c r="B22" s="12">
        <f t="shared" si="0"/>
        <v>22</v>
      </c>
      <c r="C22" s="13" t="s">
        <v>0</v>
      </c>
      <c r="D22" s="16">
        <v>64</v>
      </c>
      <c r="E22" s="9">
        <f t="shared" si="1"/>
        <v>0.34375</v>
      </c>
      <c r="G22" s="15" t="s">
        <v>27</v>
      </c>
      <c r="H22" s="12">
        <f t="shared" si="2"/>
        <v>54</v>
      </c>
      <c r="I22" s="13" t="s">
        <v>0</v>
      </c>
      <c r="J22" s="16">
        <v>64</v>
      </c>
      <c r="K22" s="14">
        <f t="shared" si="3"/>
        <v>0.84375</v>
      </c>
      <c r="L22" s="17"/>
      <c r="M22" s="17"/>
      <c r="O22" s="6">
        <v>60</v>
      </c>
      <c r="P22" s="7">
        <v>0.04</v>
      </c>
      <c r="Q22" s="6">
        <v>1.02</v>
      </c>
      <c r="S22" s="6">
        <v>20</v>
      </c>
      <c r="T22" s="7">
        <v>0.161</v>
      </c>
      <c r="U22" s="6">
        <v>4.09</v>
      </c>
    </row>
    <row r="23" spans="1:21" x14ac:dyDescent="0.25">
      <c r="A23" s="8"/>
      <c r="B23" s="12">
        <f t="shared" si="0"/>
        <v>23</v>
      </c>
      <c r="C23" s="13" t="s">
        <v>0</v>
      </c>
      <c r="D23" s="16">
        <v>64</v>
      </c>
      <c r="E23" s="9">
        <f t="shared" si="1"/>
        <v>0.359375</v>
      </c>
      <c r="G23" s="12"/>
      <c r="H23" s="12">
        <f t="shared" si="2"/>
        <v>55</v>
      </c>
      <c r="I23" s="13" t="s">
        <v>0</v>
      </c>
      <c r="J23" s="16">
        <v>64</v>
      </c>
      <c r="K23" s="14">
        <f t="shared" si="3"/>
        <v>0.859375</v>
      </c>
      <c r="L23" s="17"/>
      <c r="M23" s="17"/>
      <c r="O23" s="6">
        <v>59</v>
      </c>
      <c r="P23" s="7">
        <v>4.1000000000000002E-2</v>
      </c>
      <c r="Q23" s="6">
        <v>1.04</v>
      </c>
      <c r="S23" s="6">
        <v>19</v>
      </c>
      <c r="T23" s="7">
        <v>0.16600000000000001</v>
      </c>
      <c r="U23" s="6">
        <v>4.22</v>
      </c>
    </row>
    <row r="24" spans="1:21" x14ac:dyDescent="0.25">
      <c r="A24" s="11" t="s">
        <v>12</v>
      </c>
      <c r="B24" s="12">
        <f t="shared" si="0"/>
        <v>24</v>
      </c>
      <c r="C24" s="13" t="s">
        <v>0</v>
      </c>
      <c r="D24" s="16">
        <v>64</v>
      </c>
      <c r="E24" s="9">
        <f t="shared" si="1"/>
        <v>0.375</v>
      </c>
      <c r="G24" s="15" t="s">
        <v>28</v>
      </c>
      <c r="H24" s="12">
        <f t="shared" si="2"/>
        <v>56</v>
      </c>
      <c r="I24" s="13" t="s">
        <v>0</v>
      </c>
      <c r="J24" s="16">
        <v>64</v>
      </c>
      <c r="K24" s="14">
        <f t="shared" si="3"/>
        <v>0.875</v>
      </c>
      <c r="L24" s="17"/>
      <c r="M24" s="17"/>
      <c r="O24" s="6">
        <v>58</v>
      </c>
      <c r="P24" s="7">
        <v>4.2000000000000003E-2</v>
      </c>
      <c r="Q24" s="6">
        <v>1.07</v>
      </c>
      <c r="S24" s="6">
        <v>18</v>
      </c>
      <c r="T24" s="7">
        <v>0.17</v>
      </c>
      <c r="U24" s="6">
        <v>4.32</v>
      </c>
    </row>
    <row r="25" spans="1:21" x14ac:dyDescent="0.25">
      <c r="A25" s="8"/>
      <c r="B25" s="12">
        <f t="shared" si="0"/>
        <v>25</v>
      </c>
      <c r="C25" s="13" t="s">
        <v>0</v>
      </c>
      <c r="D25" s="16">
        <v>64</v>
      </c>
      <c r="E25" s="9">
        <f t="shared" si="1"/>
        <v>0.390625</v>
      </c>
      <c r="G25" s="12"/>
      <c r="H25" s="12">
        <f t="shared" si="2"/>
        <v>57</v>
      </c>
      <c r="I25" s="13" t="s">
        <v>0</v>
      </c>
      <c r="J25" s="16">
        <v>64</v>
      </c>
      <c r="K25" s="14">
        <f t="shared" si="3"/>
        <v>0.890625</v>
      </c>
      <c r="L25" s="17"/>
      <c r="M25" s="17"/>
      <c r="O25" s="6">
        <v>57</v>
      </c>
      <c r="P25" s="7">
        <v>4.2999999999999997E-2</v>
      </c>
      <c r="Q25" s="6">
        <v>1.0900000000000001</v>
      </c>
      <c r="S25" s="6">
        <v>17</v>
      </c>
      <c r="T25" s="7">
        <v>0.17299999999999999</v>
      </c>
      <c r="U25" s="6">
        <v>4.3899999999999997</v>
      </c>
    </row>
    <row r="26" spans="1:21" x14ac:dyDescent="0.25">
      <c r="A26" s="11" t="s">
        <v>13</v>
      </c>
      <c r="B26" s="12">
        <f t="shared" si="0"/>
        <v>26</v>
      </c>
      <c r="C26" s="13" t="s">
        <v>0</v>
      </c>
      <c r="D26" s="16">
        <v>64</v>
      </c>
      <c r="E26" s="9">
        <f t="shared" si="1"/>
        <v>0.40625</v>
      </c>
      <c r="G26" s="15" t="s">
        <v>29</v>
      </c>
      <c r="H26" s="12">
        <f t="shared" si="2"/>
        <v>58</v>
      </c>
      <c r="I26" s="13" t="s">
        <v>0</v>
      </c>
      <c r="J26" s="16">
        <v>64</v>
      </c>
      <c r="K26" s="14">
        <f t="shared" si="3"/>
        <v>0.90625</v>
      </c>
      <c r="L26" s="17"/>
      <c r="M26" s="17"/>
      <c r="O26" s="6">
        <v>56</v>
      </c>
      <c r="P26" s="7">
        <v>4.65E-2</v>
      </c>
      <c r="Q26" s="6">
        <v>1.18</v>
      </c>
      <c r="S26" s="6">
        <v>16</v>
      </c>
      <c r="T26" s="7">
        <v>0.17699999999999999</v>
      </c>
      <c r="U26" s="6">
        <v>4.5</v>
      </c>
    </row>
    <row r="27" spans="1:21" x14ac:dyDescent="0.25">
      <c r="A27" s="8"/>
      <c r="B27" s="12">
        <f t="shared" si="0"/>
        <v>27</v>
      </c>
      <c r="C27" s="13" t="s">
        <v>0</v>
      </c>
      <c r="D27" s="16">
        <v>64</v>
      </c>
      <c r="E27" s="9">
        <f t="shared" si="1"/>
        <v>0.421875</v>
      </c>
      <c r="G27" s="12"/>
      <c r="H27" s="12">
        <f t="shared" si="2"/>
        <v>59</v>
      </c>
      <c r="I27" s="13" t="s">
        <v>0</v>
      </c>
      <c r="J27" s="16">
        <v>64</v>
      </c>
      <c r="K27" s="14">
        <f t="shared" si="3"/>
        <v>0.921875</v>
      </c>
      <c r="L27" s="17"/>
      <c r="M27" s="17"/>
      <c r="O27" s="6">
        <v>55</v>
      </c>
      <c r="P27" s="7">
        <v>5.1999999999999998E-2</v>
      </c>
      <c r="Q27" s="6">
        <v>1.32</v>
      </c>
      <c r="S27" s="6">
        <v>15</v>
      </c>
      <c r="T27" s="7">
        <v>0.18</v>
      </c>
      <c r="U27" s="6">
        <v>4.57</v>
      </c>
    </row>
    <row r="28" spans="1:21" x14ac:dyDescent="0.25">
      <c r="A28" s="11" t="s">
        <v>14</v>
      </c>
      <c r="B28" s="12">
        <f t="shared" si="0"/>
        <v>28</v>
      </c>
      <c r="C28" s="13" t="s">
        <v>0</v>
      </c>
      <c r="D28" s="16">
        <v>64</v>
      </c>
      <c r="E28" s="9">
        <f t="shared" si="1"/>
        <v>0.4375</v>
      </c>
      <c r="G28" s="15" t="s">
        <v>30</v>
      </c>
      <c r="H28" s="12">
        <f t="shared" si="2"/>
        <v>60</v>
      </c>
      <c r="I28" s="13" t="s">
        <v>0</v>
      </c>
      <c r="J28" s="16">
        <v>64</v>
      </c>
      <c r="K28" s="14">
        <f t="shared" si="3"/>
        <v>0.9375</v>
      </c>
      <c r="L28" s="17"/>
      <c r="M28" s="17"/>
      <c r="O28" s="6">
        <v>54</v>
      </c>
      <c r="P28" s="7">
        <v>5.5E-2</v>
      </c>
      <c r="Q28" s="6">
        <v>1.4</v>
      </c>
      <c r="S28" s="6">
        <v>14</v>
      </c>
      <c r="T28" s="7">
        <v>0.182</v>
      </c>
      <c r="U28" s="6">
        <v>4.62</v>
      </c>
    </row>
    <row r="29" spans="1:21" x14ac:dyDescent="0.25">
      <c r="A29" s="8"/>
      <c r="B29" s="12">
        <f t="shared" si="0"/>
        <v>29</v>
      </c>
      <c r="C29" s="13" t="s">
        <v>0</v>
      </c>
      <c r="D29" s="16">
        <v>64</v>
      </c>
      <c r="E29" s="9">
        <f t="shared" si="1"/>
        <v>0.453125</v>
      </c>
      <c r="G29" s="12"/>
      <c r="H29" s="12">
        <f t="shared" si="2"/>
        <v>61</v>
      </c>
      <c r="I29" s="13" t="s">
        <v>0</v>
      </c>
      <c r="J29" s="16">
        <v>64</v>
      </c>
      <c r="K29" s="14">
        <f t="shared" si="3"/>
        <v>0.953125</v>
      </c>
      <c r="L29" s="17"/>
      <c r="M29" s="17"/>
      <c r="O29" s="6">
        <v>53</v>
      </c>
      <c r="P29" s="7">
        <v>5.9499999999999997E-2</v>
      </c>
      <c r="Q29" s="6">
        <v>1.51</v>
      </c>
      <c r="S29" s="6">
        <v>13</v>
      </c>
      <c r="T29" s="7">
        <v>0.185</v>
      </c>
      <c r="U29" s="6">
        <v>4.7</v>
      </c>
    </row>
    <row r="30" spans="1:21" x14ac:dyDescent="0.25">
      <c r="A30" s="11" t="s">
        <v>15</v>
      </c>
      <c r="B30" s="12">
        <f t="shared" si="0"/>
        <v>30</v>
      </c>
      <c r="C30" s="13" t="s">
        <v>0</v>
      </c>
      <c r="D30" s="16">
        <v>64</v>
      </c>
      <c r="E30" s="9">
        <f t="shared" si="1"/>
        <v>0.46875</v>
      </c>
      <c r="G30" s="15" t="s">
        <v>31</v>
      </c>
      <c r="H30" s="12">
        <f t="shared" si="2"/>
        <v>62</v>
      </c>
      <c r="I30" s="13" t="s">
        <v>0</v>
      </c>
      <c r="J30" s="16">
        <v>64</v>
      </c>
      <c r="K30" s="14">
        <f t="shared" si="3"/>
        <v>0.96875</v>
      </c>
      <c r="L30" s="17"/>
      <c r="M30" s="17"/>
      <c r="O30" s="6">
        <v>52</v>
      </c>
      <c r="P30" s="7">
        <v>6.3500000000000001E-2</v>
      </c>
      <c r="Q30" s="6">
        <v>1.61</v>
      </c>
      <c r="S30" s="6">
        <v>12</v>
      </c>
      <c r="T30" s="7">
        <v>0.189</v>
      </c>
      <c r="U30" s="6">
        <v>4.8</v>
      </c>
    </row>
    <row r="31" spans="1:21" x14ac:dyDescent="0.25">
      <c r="A31" s="8"/>
      <c r="B31" s="12">
        <f t="shared" si="0"/>
        <v>31</v>
      </c>
      <c r="C31" s="13" t="s">
        <v>0</v>
      </c>
      <c r="D31" s="16">
        <v>64</v>
      </c>
      <c r="E31" s="9">
        <f t="shared" si="1"/>
        <v>0.484375</v>
      </c>
      <c r="G31" s="12"/>
      <c r="H31" s="12">
        <f t="shared" si="2"/>
        <v>63</v>
      </c>
      <c r="I31" s="13" t="s">
        <v>0</v>
      </c>
      <c r="J31" s="16">
        <v>64</v>
      </c>
      <c r="K31" s="14">
        <f t="shared" si="3"/>
        <v>0.984375</v>
      </c>
      <c r="L31" s="17"/>
      <c r="M31" s="17"/>
      <c r="O31" s="6">
        <v>51</v>
      </c>
      <c r="P31" s="7">
        <v>6.7000000000000004E-2</v>
      </c>
      <c r="Q31" s="6">
        <v>1.7</v>
      </c>
      <c r="S31" s="6">
        <v>11</v>
      </c>
      <c r="T31" s="7">
        <v>0.191</v>
      </c>
      <c r="U31" s="6">
        <v>4.8499999999999996</v>
      </c>
    </row>
    <row r="32" spans="1:21" x14ac:dyDescent="0.25">
      <c r="A32" s="11" t="s">
        <v>16</v>
      </c>
      <c r="B32" s="12">
        <f t="shared" si="0"/>
        <v>32</v>
      </c>
      <c r="C32" s="13" t="s">
        <v>0</v>
      </c>
      <c r="D32" s="16">
        <v>64</v>
      </c>
      <c r="E32" s="9">
        <f t="shared" si="1"/>
        <v>0.5</v>
      </c>
      <c r="G32" s="12">
        <v>1</v>
      </c>
      <c r="H32" s="12">
        <f t="shared" si="2"/>
        <v>64</v>
      </c>
      <c r="I32" s="13" t="s">
        <v>0</v>
      </c>
      <c r="J32" s="16">
        <v>64</v>
      </c>
      <c r="K32" s="14">
        <f t="shared" si="3"/>
        <v>1</v>
      </c>
      <c r="L32" s="17"/>
      <c r="M32" s="17"/>
      <c r="O32" s="6">
        <v>50</v>
      </c>
      <c r="P32" s="7">
        <v>7.0000000000000007E-2</v>
      </c>
      <c r="Q32" s="6">
        <v>1.78</v>
      </c>
      <c r="S32" s="6">
        <v>10</v>
      </c>
      <c r="T32" s="7">
        <v>0.193</v>
      </c>
      <c r="U32" s="6">
        <v>4.9000000000000004</v>
      </c>
    </row>
    <row r="33" spans="15:21" x14ac:dyDescent="0.25">
      <c r="O33" s="6">
        <v>49</v>
      </c>
      <c r="P33" s="7">
        <v>7.2999999999999995E-2</v>
      </c>
      <c r="Q33" s="6">
        <v>1.85</v>
      </c>
      <c r="S33" s="6">
        <v>9</v>
      </c>
      <c r="T33" s="7">
        <v>0.19600000000000001</v>
      </c>
      <c r="U33" s="6">
        <v>4.9800000000000004</v>
      </c>
    </row>
    <row r="34" spans="15:21" x14ac:dyDescent="0.25">
      <c r="O34" s="6">
        <v>48</v>
      </c>
      <c r="P34" s="7">
        <v>7.5999999999999998E-2</v>
      </c>
      <c r="Q34" s="6">
        <v>1.93</v>
      </c>
      <c r="S34" s="6">
        <v>8</v>
      </c>
      <c r="T34" s="7">
        <v>0.19900000000000001</v>
      </c>
      <c r="U34" s="6">
        <v>5.05</v>
      </c>
    </row>
    <row r="35" spans="15:21" x14ac:dyDescent="0.25">
      <c r="O35" s="6">
        <v>47</v>
      </c>
      <c r="P35" s="7">
        <v>7.85E-2</v>
      </c>
      <c r="Q35" s="6">
        <v>1.99</v>
      </c>
      <c r="S35" s="6">
        <v>7</v>
      </c>
      <c r="T35" s="7">
        <v>0.20100000000000001</v>
      </c>
      <c r="U35" s="6">
        <v>5.1100000000000003</v>
      </c>
    </row>
    <row r="36" spans="15:21" x14ac:dyDescent="0.25">
      <c r="O36" s="6">
        <v>46</v>
      </c>
      <c r="P36" s="7">
        <v>8.1000000000000003E-2</v>
      </c>
      <c r="Q36" s="6">
        <v>2.06</v>
      </c>
      <c r="S36" s="6">
        <v>6</v>
      </c>
      <c r="T36" s="7">
        <v>0.20399999999999999</v>
      </c>
      <c r="U36" s="6">
        <v>5.18</v>
      </c>
    </row>
    <row r="37" spans="15:21" x14ac:dyDescent="0.25">
      <c r="O37" s="6">
        <v>45</v>
      </c>
      <c r="P37" s="7">
        <v>8.2000000000000003E-2</v>
      </c>
      <c r="Q37" s="6">
        <v>2.08</v>
      </c>
      <c r="S37" s="6">
        <v>5</v>
      </c>
      <c r="T37" s="7">
        <v>0.20499999999999999</v>
      </c>
      <c r="U37" s="6">
        <v>5.21</v>
      </c>
    </row>
    <row r="38" spans="15:21" x14ac:dyDescent="0.25">
      <c r="O38" s="6">
        <v>44</v>
      </c>
      <c r="P38" s="7">
        <v>8.5999999999999993E-2</v>
      </c>
      <c r="Q38" s="6">
        <v>2.1800000000000002</v>
      </c>
      <c r="S38" s="6">
        <v>4</v>
      </c>
      <c r="T38" s="7">
        <v>0.20899999999999999</v>
      </c>
      <c r="U38" s="6">
        <v>5.31</v>
      </c>
    </row>
    <row r="39" spans="15:21" x14ac:dyDescent="0.25">
      <c r="O39" s="6">
        <v>43</v>
      </c>
      <c r="P39" s="7">
        <v>8.8999999999999996E-2</v>
      </c>
      <c r="Q39" s="6">
        <v>2.2599999999999998</v>
      </c>
      <c r="S39" s="6">
        <v>3</v>
      </c>
      <c r="T39" s="7">
        <v>0.21299999999999999</v>
      </c>
      <c r="U39" s="6">
        <v>5.41</v>
      </c>
    </row>
    <row r="40" spans="15:21" x14ac:dyDescent="0.25">
      <c r="O40" s="6">
        <v>42</v>
      </c>
      <c r="P40" s="7">
        <v>9.35E-2</v>
      </c>
      <c r="Q40" s="6">
        <v>2.37</v>
      </c>
      <c r="S40" s="6">
        <v>2</v>
      </c>
      <c r="T40" s="7">
        <v>0.221</v>
      </c>
      <c r="U40" s="6">
        <v>5.61</v>
      </c>
    </row>
    <row r="41" spans="15:21" x14ac:dyDescent="0.25">
      <c r="O41" s="6">
        <v>41</v>
      </c>
      <c r="P41" s="7">
        <v>9.6000000000000002E-2</v>
      </c>
      <c r="Q41" s="6">
        <v>2.44</v>
      </c>
      <c r="S41" s="6">
        <v>1</v>
      </c>
      <c r="T41" s="7">
        <v>0.22800000000000001</v>
      </c>
      <c r="U41" s="6">
        <v>5.79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4F7F-ABB1-40F4-810C-7BC04B784D5E}">
  <dimension ref="B1:H41"/>
  <sheetViews>
    <sheetView workbookViewId="0">
      <selection activeCell="D11" sqref="D11"/>
    </sheetView>
  </sheetViews>
  <sheetFormatPr defaultRowHeight="15" x14ac:dyDescent="0.25"/>
  <cols>
    <col min="1" max="1" width="4.140625" customWidth="1"/>
    <col min="2" max="4" width="9.140625" style="4"/>
    <col min="5" max="5" width="7.140625" customWidth="1"/>
  </cols>
  <sheetData>
    <row r="1" spans="2:8" x14ac:dyDescent="0.25">
      <c r="B1" s="5" t="s">
        <v>32</v>
      </c>
      <c r="C1" s="5" t="s">
        <v>33</v>
      </c>
      <c r="D1" s="5" t="s">
        <v>34</v>
      </c>
      <c r="F1" s="5" t="s">
        <v>32</v>
      </c>
      <c r="G1" s="5" t="s">
        <v>33</v>
      </c>
      <c r="H1" s="5" t="s">
        <v>34</v>
      </c>
    </row>
    <row r="2" spans="2:8" x14ac:dyDescent="0.25">
      <c r="B2" s="6">
        <v>80</v>
      </c>
      <c r="C2" s="7">
        <v>1.35E-2</v>
      </c>
      <c r="D2" s="6">
        <v>0.34</v>
      </c>
      <c r="F2" s="6">
        <v>40</v>
      </c>
      <c r="G2" s="7">
        <v>9.8000000000000004E-2</v>
      </c>
      <c r="H2" s="6">
        <v>2.4900000000000002</v>
      </c>
    </row>
    <row r="3" spans="2:8" x14ac:dyDescent="0.25">
      <c r="B3" s="6">
        <v>79</v>
      </c>
      <c r="C3" s="7">
        <v>1.4500000000000001E-2</v>
      </c>
      <c r="D3" s="6">
        <v>0.37</v>
      </c>
      <c r="F3" s="6">
        <v>39</v>
      </c>
      <c r="G3" s="7">
        <v>9.9500000000000005E-2</v>
      </c>
      <c r="H3" s="6">
        <v>2.5299999999999998</v>
      </c>
    </row>
    <row r="4" spans="2:8" x14ac:dyDescent="0.25">
      <c r="B4" s="6">
        <v>78</v>
      </c>
      <c r="C4" s="7">
        <v>1.6E-2</v>
      </c>
      <c r="D4" s="6">
        <v>0.41</v>
      </c>
      <c r="F4" s="6">
        <v>38</v>
      </c>
      <c r="G4" s="7">
        <v>0.10150000000000001</v>
      </c>
      <c r="H4" s="6">
        <v>2.58</v>
      </c>
    </row>
    <row r="5" spans="2:8" x14ac:dyDescent="0.25">
      <c r="B5" s="6">
        <v>77</v>
      </c>
      <c r="C5" s="7">
        <v>1.7999999999999999E-2</v>
      </c>
      <c r="D5" s="6">
        <v>0.46</v>
      </c>
      <c r="F5" s="6">
        <v>37</v>
      </c>
      <c r="G5" s="7">
        <v>0.104</v>
      </c>
      <c r="H5" s="6">
        <v>2.64</v>
      </c>
    </row>
    <row r="6" spans="2:8" x14ac:dyDescent="0.25">
      <c r="B6" s="6">
        <v>76</v>
      </c>
      <c r="C6" s="7">
        <v>0.02</v>
      </c>
      <c r="D6" s="6">
        <v>0.51</v>
      </c>
      <c r="F6" s="6">
        <v>36</v>
      </c>
      <c r="G6" s="7">
        <v>0.1065</v>
      </c>
      <c r="H6" s="6">
        <v>2.71</v>
      </c>
    </row>
    <row r="7" spans="2:8" x14ac:dyDescent="0.25">
      <c r="B7" s="6">
        <v>75</v>
      </c>
      <c r="C7" s="7">
        <v>2.1000000000000001E-2</v>
      </c>
      <c r="D7" s="6">
        <v>0.53</v>
      </c>
      <c r="F7" s="6">
        <v>35</v>
      </c>
      <c r="G7" s="7">
        <v>0.11</v>
      </c>
      <c r="H7" s="6">
        <v>2.79</v>
      </c>
    </row>
    <row r="8" spans="2:8" x14ac:dyDescent="0.25">
      <c r="B8" s="6">
        <v>74</v>
      </c>
      <c r="C8" s="7">
        <v>2.2499999999999999E-2</v>
      </c>
      <c r="D8" s="6">
        <v>0.56999999999999995</v>
      </c>
      <c r="F8" s="6">
        <v>34</v>
      </c>
      <c r="G8" s="7">
        <v>0.111</v>
      </c>
      <c r="H8" s="6">
        <v>2.82</v>
      </c>
    </row>
    <row r="9" spans="2:8" x14ac:dyDescent="0.25">
      <c r="B9" s="6">
        <v>73</v>
      </c>
      <c r="C9" s="7">
        <v>2.4E-2</v>
      </c>
      <c r="D9" s="6">
        <v>0.61</v>
      </c>
      <c r="F9" s="6">
        <v>33</v>
      </c>
      <c r="G9" s="7">
        <v>0.113</v>
      </c>
      <c r="H9" s="6">
        <v>2.87</v>
      </c>
    </row>
    <row r="10" spans="2:8" x14ac:dyDescent="0.25">
      <c r="B10" s="6">
        <v>72</v>
      </c>
      <c r="C10" s="7">
        <v>2.5000000000000001E-2</v>
      </c>
      <c r="D10" s="6">
        <v>0.64</v>
      </c>
      <c r="F10" s="6">
        <v>32</v>
      </c>
      <c r="G10" s="7">
        <v>0.11600000000000001</v>
      </c>
      <c r="H10" s="6">
        <v>2.95</v>
      </c>
    </row>
    <row r="11" spans="2:8" x14ac:dyDescent="0.25">
      <c r="B11" s="6">
        <v>71</v>
      </c>
      <c r="C11" s="7">
        <v>2.5999999999999999E-2</v>
      </c>
      <c r="D11" s="6">
        <v>0.66</v>
      </c>
      <c r="F11" s="6">
        <v>31</v>
      </c>
      <c r="G11" s="7">
        <v>0.12</v>
      </c>
      <c r="H11" s="6">
        <v>3.05</v>
      </c>
    </row>
    <row r="12" spans="2:8" x14ac:dyDescent="0.25">
      <c r="B12" s="6">
        <v>70</v>
      </c>
      <c r="C12" s="7">
        <v>2.8000000000000001E-2</v>
      </c>
      <c r="D12" s="6">
        <v>0.71</v>
      </c>
      <c r="F12" s="6">
        <v>30</v>
      </c>
      <c r="G12" s="7">
        <v>0.1285</v>
      </c>
      <c r="H12" s="6">
        <v>3.26</v>
      </c>
    </row>
    <row r="13" spans="2:8" x14ac:dyDescent="0.25">
      <c r="B13" s="6">
        <v>69</v>
      </c>
      <c r="C13" s="7">
        <v>2.9000000000000001E-2</v>
      </c>
      <c r="D13" s="6">
        <v>0.74</v>
      </c>
      <c r="F13" s="6">
        <v>29</v>
      </c>
      <c r="G13" s="7">
        <v>0.13600000000000001</v>
      </c>
      <c r="H13" s="6">
        <v>3.45</v>
      </c>
    </row>
    <row r="14" spans="2:8" x14ac:dyDescent="0.25">
      <c r="B14" s="6">
        <v>68</v>
      </c>
      <c r="C14" s="7">
        <v>3.1E-2</v>
      </c>
      <c r="D14" s="6">
        <v>0.79</v>
      </c>
      <c r="F14" s="6">
        <v>28</v>
      </c>
      <c r="G14" s="7">
        <v>0.14000000000000001</v>
      </c>
      <c r="H14" s="6">
        <v>3.56</v>
      </c>
    </row>
    <row r="15" spans="2:8" x14ac:dyDescent="0.25">
      <c r="B15" s="6">
        <v>67</v>
      </c>
      <c r="C15" s="7">
        <v>3.2000000000000001E-2</v>
      </c>
      <c r="D15" s="6">
        <v>0.81</v>
      </c>
      <c r="F15" s="6">
        <v>27</v>
      </c>
      <c r="G15" s="7">
        <v>0.14399999999999999</v>
      </c>
      <c r="H15" s="6">
        <v>3.66</v>
      </c>
    </row>
    <row r="16" spans="2:8" x14ac:dyDescent="0.25">
      <c r="B16" s="6">
        <v>66</v>
      </c>
      <c r="C16" s="7">
        <v>3.3000000000000002E-2</v>
      </c>
      <c r="D16" s="6">
        <v>0.84</v>
      </c>
      <c r="F16" s="6">
        <v>26</v>
      </c>
      <c r="G16" s="7">
        <v>0.14699999999999999</v>
      </c>
      <c r="H16" s="6">
        <v>3.73</v>
      </c>
    </row>
    <row r="17" spans="2:8" x14ac:dyDescent="0.25">
      <c r="B17" s="6">
        <v>65</v>
      </c>
      <c r="C17" s="7">
        <v>3.5000000000000003E-2</v>
      </c>
      <c r="D17" s="6">
        <v>0.89</v>
      </c>
      <c r="F17" s="6">
        <v>25</v>
      </c>
      <c r="G17" s="7">
        <v>0.15</v>
      </c>
      <c r="H17" s="6">
        <v>3.81</v>
      </c>
    </row>
    <row r="18" spans="2:8" x14ac:dyDescent="0.25">
      <c r="B18" s="6">
        <v>64</v>
      </c>
      <c r="C18" s="7">
        <v>3.5999999999999997E-2</v>
      </c>
      <c r="D18" s="6">
        <v>0.91</v>
      </c>
      <c r="F18" s="6">
        <v>24</v>
      </c>
      <c r="G18" s="7">
        <v>0.152</v>
      </c>
      <c r="H18" s="6">
        <v>3.86</v>
      </c>
    </row>
    <row r="19" spans="2:8" x14ac:dyDescent="0.25">
      <c r="B19" s="6">
        <v>63</v>
      </c>
      <c r="C19" s="7">
        <v>3.6999999999999998E-2</v>
      </c>
      <c r="D19" s="6">
        <v>0.94</v>
      </c>
      <c r="F19" s="6">
        <v>23</v>
      </c>
      <c r="G19" s="7">
        <v>0.154</v>
      </c>
      <c r="H19" s="6">
        <v>3.91</v>
      </c>
    </row>
    <row r="20" spans="2:8" x14ac:dyDescent="0.25">
      <c r="B20" s="6">
        <v>62</v>
      </c>
      <c r="C20" s="7">
        <v>3.7999999999999999E-2</v>
      </c>
      <c r="D20" s="6">
        <v>0.97</v>
      </c>
      <c r="F20" s="6">
        <v>22</v>
      </c>
      <c r="G20" s="7">
        <v>0.157</v>
      </c>
      <c r="H20" s="6">
        <v>3.99</v>
      </c>
    </row>
    <row r="21" spans="2:8" x14ac:dyDescent="0.25">
      <c r="B21" s="6">
        <v>61</v>
      </c>
      <c r="C21" s="7">
        <v>3.9E-2</v>
      </c>
      <c r="D21" s="6">
        <v>0.99</v>
      </c>
      <c r="F21" s="6">
        <v>21</v>
      </c>
      <c r="G21" s="7">
        <v>0.159</v>
      </c>
      <c r="H21" s="6">
        <v>4.04</v>
      </c>
    </row>
    <row r="22" spans="2:8" x14ac:dyDescent="0.25">
      <c r="B22" s="6">
        <v>60</v>
      </c>
      <c r="C22" s="7">
        <v>0.04</v>
      </c>
      <c r="D22" s="6">
        <v>1.02</v>
      </c>
      <c r="F22" s="6">
        <v>20</v>
      </c>
      <c r="G22" s="7">
        <v>0.161</v>
      </c>
      <c r="H22" s="6">
        <v>4.09</v>
      </c>
    </row>
    <row r="23" spans="2:8" x14ac:dyDescent="0.25">
      <c r="B23" s="6">
        <v>59</v>
      </c>
      <c r="C23" s="7">
        <v>4.1000000000000002E-2</v>
      </c>
      <c r="D23" s="6">
        <v>1.04</v>
      </c>
      <c r="F23" s="6">
        <v>19</v>
      </c>
      <c r="G23" s="7">
        <v>0.16600000000000001</v>
      </c>
      <c r="H23" s="6">
        <v>4.22</v>
      </c>
    </row>
    <row r="24" spans="2:8" x14ac:dyDescent="0.25">
      <c r="B24" s="6">
        <v>58</v>
      </c>
      <c r="C24" s="7">
        <v>4.2000000000000003E-2</v>
      </c>
      <c r="D24" s="6">
        <v>1.07</v>
      </c>
      <c r="F24" s="6">
        <v>18</v>
      </c>
      <c r="G24" s="7">
        <v>0.17</v>
      </c>
      <c r="H24" s="6">
        <v>4.32</v>
      </c>
    </row>
    <row r="25" spans="2:8" x14ac:dyDescent="0.25">
      <c r="B25" s="6">
        <v>57</v>
      </c>
      <c r="C25" s="7">
        <v>4.2999999999999997E-2</v>
      </c>
      <c r="D25" s="6">
        <v>1.0900000000000001</v>
      </c>
      <c r="F25" s="6">
        <v>17</v>
      </c>
      <c r="G25" s="7">
        <v>0.17299999999999999</v>
      </c>
      <c r="H25" s="6">
        <v>4.3899999999999997</v>
      </c>
    </row>
    <row r="26" spans="2:8" x14ac:dyDescent="0.25">
      <c r="B26" s="6">
        <v>56</v>
      </c>
      <c r="C26" s="7">
        <v>4.65E-2</v>
      </c>
      <c r="D26" s="6">
        <v>1.18</v>
      </c>
      <c r="F26" s="6">
        <v>16</v>
      </c>
      <c r="G26" s="7">
        <v>0.17699999999999999</v>
      </c>
      <c r="H26" s="6">
        <v>4.5</v>
      </c>
    </row>
    <row r="27" spans="2:8" x14ac:dyDescent="0.25">
      <c r="B27" s="6">
        <v>55</v>
      </c>
      <c r="C27" s="7">
        <v>5.1999999999999998E-2</v>
      </c>
      <c r="D27" s="6">
        <v>1.32</v>
      </c>
      <c r="F27" s="6">
        <v>15</v>
      </c>
      <c r="G27" s="7">
        <v>0.18</v>
      </c>
      <c r="H27" s="6">
        <v>4.57</v>
      </c>
    </row>
    <row r="28" spans="2:8" x14ac:dyDescent="0.25">
      <c r="B28" s="6">
        <v>54</v>
      </c>
      <c r="C28" s="7">
        <v>5.5E-2</v>
      </c>
      <c r="D28" s="6">
        <v>1.4</v>
      </c>
      <c r="F28" s="6">
        <v>14</v>
      </c>
      <c r="G28" s="7">
        <v>0.182</v>
      </c>
      <c r="H28" s="6">
        <v>4.62</v>
      </c>
    </row>
    <row r="29" spans="2:8" x14ac:dyDescent="0.25">
      <c r="B29" s="6">
        <v>53</v>
      </c>
      <c r="C29" s="7">
        <v>5.9499999999999997E-2</v>
      </c>
      <c r="D29" s="6">
        <v>1.51</v>
      </c>
      <c r="F29" s="6">
        <v>13</v>
      </c>
      <c r="G29" s="7">
        <v>0.185</v>
      </c>
      <c r="H29" s="6">
        <v>4.7</v>
      </c>
    </row>
    <row r="30" spans="2:8" x14ac:dyDescent="0.25">
      <c r="B30" s="6">
        <v>52</v>
      </c>
      <c r="C30" s="7">
        <v>6.3500000000000001E-2</v>
      </c>
      <c r="D30" s="6">
        <v>1.61</v>
      </c>
      <c r="F30" s="6">
        <v>12</v>
      </c>
      <c r="G30" s="7">
        <v>0.189</v>
      </c>
      <c r="H30" s="6">
        <v>4.8</v>
      </c>
    </row>
    <row r="31" spans="2:8" x14ac:dyDescent="0.25">
      <c r="B31" s="6">
        <v>51</v>
      </c>
      <c r="C31" s="7">
        <v>6.7000000000000004E-2</v>
      </c>
      <c r="D31" s="6">
        <v>1.7</v>
      </c>
      <c r="F31" s="6">
        <v>11</v>
      </c>
      <c r="G31" s="7">
        <v>0.191</v>
      </c>
      <c r="H31" s="6">
        <v>4.8499999999999996</v>
      </c>
    </row>
    <row r="32" spans="2:8" x14ac:dyDescent="0.25">
      <c r="B32" s="6">
        <v>50</v>
      </c>
      <c r="C32" s="7">
        <v>7.0000000000000007E-2</v>
      </c>
      <c r="D32" s="6">
        <v>1.78</v>
      </c>
      <c r="F32" s="6">
        <v>10</v>
      </c>
      <c r="G32" s="7">
        <v>0.193</v>
      </c>
      <c r="H32" s="6">
        <v>4.9000000000000004</v>
      </c>
    </row>
    <row r="33" spans="2:8" x14ac:dyDescent="0.25">
      <c r="B33" s="6">
        <v>49</v>
      </c>
      <c r="C33" s="7">
        <v>7.2999999999999995E-2</v>
      </c>
      <c r="D33" s="6">
        <v>1.85</v>
      </c>
      <c r="F33" s="6">
        <v>9</v>
      </c>
      <c r="G33" s="7">
        <v>0.19600000000000001</v>
      </c>
      <c r="H33" s="6">
        <v>4.9800000000000004</v>
      </c>
    </row>
    <row r="34" spans="2:8" x14ac:dyDescent="0.25">
      <c r="B34" s="6">
        <v>48</v>
      </c>
      <c r="C34" s="7">
        <v>7.5999999999999998E-2</v>
      </c>
      <c r="D34" s="6">
        <v>1.93</v>
      </c>
      <c r="F34" s="6">
        <v>8</v>
      </c>
      <c r="G34" s="7">
        <v>0.19900000000000001</v>
      </c>
      <c r="H34" s="6">
        <v>5.05</v>
      </c>
    </row>
    <row r="35" spans="2:8" x14ac:dyDescent="0.25">
      <c r="B35" s="6">
        <v>47</v>
      </c>
      <c r="C35" s="7">
        <v>7.85E-2</v>
      </c>
      <c r="D35" s="6">
        <v>1.99</v>
      </c>
      <c r="F35" s="6">
        <v>7</v>
      </c>
      <c r="G35" s="7">
        <v>0.20100000000000001</v>
      </c>
      <c r="H35" s="6">
        <v>5.1100000000000003</v>
      </c>
    </row>
    <row r="36" spans="2:8" x14ac:dyDescent="0.25">
      <c r="B36" s="6">
        <v>46</v>
      </c>
      <c r="C36" s="7">
        <v>8.1000000000000003E-2</v>
      </c>
      <c r="D36" s="6">
        <v>2.06</v>
      </c>
      <c r="F36" s="6">
        <v>6</v>
      </c>
      <c r="G36" s="7">
        <v>0.20399999999999999</v>
      </c>
      <c r="H36" s="6">
        <v>5.18</v>
      </c>
    </row>
    <row r="37" spans="2:8" x14ac:dyDescent="0.25">
      <c r="B37" s="6">
        <v>45</v>
      </c>
      <c r="C37" s="7">
        <v>8.2000000000000003E-2</v>
      </c>
      <c r="D37" s="6">
        <v>2.08</v>
      </c>
      <c r="F37" s="6">
        <v>5</v>
      </c>
      <c r="G37" s="7">
        <v>0.20499999999999999</v>
      </c>
      <c r="H37" s="6">
        <v>5.21</v>
      </c>
    </row>
    <row r="38" spans="2:8" x14ac:dyDescent="0.25">
      <c r="B38" s="6">
        <v>44</v>
      </c>
      <c r="C38" s="7">
        <v>8.5999999999999993E-2</v>
      </c>
      <c r="D38" s="6">
        <v>2.1800000000000002</v>
      </c>
      <c r="F38" s="6">
        <v>4</v>
      </c>
      <c r="G38" s="7">
        <v>0.20899999999999999</v>
      </c>
      <c r="H38" s="6">
        <v>5.31</v>
      </c>
    </row>
    <row r="39" spans="2:8" x14ac:dyDescent="0.25">
      <c r="B39" s="6">
        <v>43</v>
      </c>
      <c r="C39" s="7">
        <v>8.8999999999999996E-2</v>
      </c>
      <c r="D39" s="6">
        <v>2.2599999999999998</v>
      </c>
      <c r="F39" s="6">
        <v>3</v>
      </c>
      <c r="G39" s="7">
        <v>0.21299999999999999</v>
      </c>
      <c r="H39" s="6">
        <v>5.41</v>
      </c>
    </row>
    <row r="40" spans="2:8" x14ac:dyDescent="0.25">
      <c r="B40" s="6">
        <v>42</v>
      </c>
      <c r="C40" s="7">
        <v>9.35E-2</v>
      </c>
      <c r="D40" s="6">
        <v>2.37</v>
      </c>
      <c r="F40" s="6">
        <v>2</v>
      </c>
      <c r="G40" s="7">
        <v>0.221</v>
      </c>
      <c r="H40" s="6">
        <v>5.61</v>
      </c>
    </row>
    <row r="41" spans="2:8" x14ac:dyDescent="0.25">
      <c r="B41" s="6">
        <v>41</v>
      </c>
      <c r="C41" s="7">
        <v>9.6000000000000002E-2</v>
      </c>
      <c r="D41" s="6">
        <v>2.44</v>
      </c>
      <c r="F41" s="6">
        <v>1</v>
      </c>
      <c r="G41" s="7">
        <v>0.22800000000000001</v>
      </c>
      <c r="H41" s="6">
        <v>5.79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35B7-F356-4A63-AAD0-F6A97E11A78F}">
  <dimension ref="A1:R44"/>
  <sheetViews>
    <sheetView tabSelected="1" topLeftCell="B1" workbookViewId="0">
      <selection activeCell="Q4" sqref="Q4"/>
    </sheetView>
  </sheetViews>
  <sheetFormatPr defaultRowHeight="15" x14ac:dyDescent="0.25"/>
  <cols>
    <col min="1" max="1" width="9.42578125" hidden="1" customWidth="1"/>
    <col min="4" max="4" width="3.140625" customWidth="1"/>
    <col min="7" max="7" width="3.28515625" customWidth="1"/>
    <col min="10" max="10" width="3.7109375" customWidth="1"/>
    <col min="13" max="13" width="4.42578125" customWidth="1"/>
    <col min="16" max="16" width="3.85546875" customWidth="1"/>
  </cols>
  <sheetData>
    <row r="1" spans="1:18" x14ac:dyDescent="0.25">
      <c r="A1">
        <v>3.9399999999999998E-2</v>
      </c>
      <c r="B1" s="20" t="s">
        <v>422</v>
      </c>
      <c r="C1" s="20" t="s">
        <v>422</v>
      </c>
      <c r="D1" s="18"/>
      <c r="E1" s="20" t="s">
        <v>422</v>
      </c>
      <c r="F1" s="20" t="s">
        <v>422</v>
      </c>
      <c r="G1" s="23"/>
      <c r="H1" s="20" t="s">
        <v>422</v>
      </c>
      <c r="I1" s="20" t="s">
        <v>422</v>
      </c>
      <c r="K1" s="20" t="s">
        <v>422</v>
      </c>
      <c r="L1" s="20" t="s">
        <v>422</v>
      </c>
      <c r="N1" s="20" t="s">
        <v>422</v>
      </c>
      <c r="O1" s="20" t="s">
        <v>422</v>
      </c>
      <c r="Q1" s="20" t="s">
        <v>422</v>
      </c>
      <c r="R1" s="20" t="s">
        <v>422</v>
      </c>
    </row>
    <row r="2" spans="1:18" x14ac:dyDescent="0.25">
      <c r="B2" s="21" t="s">
        <v>34</v>
      </c>
      <c r="C2" s="21" t="s">
        <v>423</v>
      </c>
      <c r="D2" s="23"/>
      <c r="E2" s="21" t="s">
        <v>34</v>
      </c>
      <c r="F2" s="21" t="s">
        <v>423</v>
      </c>
      <c r="G2" s="23"/>
      <c r="H2" s="21" t="s">
        <v>34</v>
      </c>
      <c r="I2" s="21" t="s">
        <v>423</v>
      </c>
      <c r="K2" s="21" t="s">
        <v>34</v>
      </c>
      <c r="L2" s="21" t="s">
        <v>423</v>
      </c>
      <c r="N2" s="21" t="s">
        <v>34</v>
      </c>
      <c r="O2" s="21" t="s">
        <v>423</v>
      </c>
      <c r="Q2" s="21" t="s">
        <v>34</v>
      </c>
      <c r="R2" s="21" t="s">
        <v>423</v>
      </c>
    </row>
    <row r="3" spans="1:18" x14ac:dyDescent="0.25">
      <c r="B3" s="19">
        <v>0.05</v>
      </c>
      <c r="C3" s="9">
        <f>$A$1*B3</f>
        <v>1.97E-3</v>
      </c>
      <c r="E3" s="19">
        <v>4</v>
      </c>
      <c r="F3" s="9">
        <f>$A$1*E3</f>
        <v>0.15759999999999999</v>
      </c>
      <c r="H3" s="19">
        <v>8</v>
      </c>
      <c r="I3" s="9">
        <f>$A$1*H3</f>
        <v>0.31519999999999998</v>
      </c>
      <c r="K3" s="19">
        <v>12</v>
      </c>
      <c r="L3" s="9">
        <f>$A$1*K3</f>
        <v>0.4728</v>
      </c>
      <c r="N3" s="19">
        <v>16</v>
      </c>
      <c r="O3" s="9">
        <f>$A$1*N3</f>
        <v>0.63039999999999996</v>
      </c>
      <c r="Q3" s="19">
        <v>20</v>
      </c>
      <c r="R3" s="9">
        <f>$A$1*Q3</f>
        <v>0.78799999999999992</v>
      </c>
    </row>
    <row r="4" spans="1:18" x14ac:dyDescent="0.25">
      <c r="B4" s="19">
        <v>0.1</v>
      </c>
      <c r="C4" s="9">
        <f>$A$1*B4</f>
        <v>3.9399999999999999E-3</v>
      </c>
      <c r="E4" s="19">
        <f>E3+0.1</f>
        <v>4.0999999999999996</v>
      </c>
      <c r="F4" s="9">
        <f>$A$1*E4</f>
        <v>0.16153999999999999</v>
      </c>
      <c r="H4" s="19">
        <f>H3+0.1</f>
        <v>8.1</v>
      </c>
      <c r="I4" s="9">
        <f>$A$1*H4</f>
        <v>0.31913999999999998</v>
      </c>
      <c r="K4" s="19">
        <f>K3+0.1</f>
        <v>12.1</v>
      </c>
      <c r="L4" s="9">
        <f>$A$1*K4</f>
        <v>0.47673999999999994</v>
      </c>
      <c r="N4" s="19">
        <f>N3+0.1</f>
        <v>16.100000000000001</v>
      </c>
      <c r="O4" s="9">
        <f>$A$1*N4</f>
        <v>0.63434000000000001</v>
      </c>
      <c r="Q4" s="19">
        <f>Q3+0.1</f>
        <v>20.100000000000001</v>
      </c>
      <c r="R4" s="9">
        <f>$A$1*Q4</f>
        <v>0.79193999999999998</v>
      </c>
    </row>
    <row r="5" spans="1:18" x14ac:dyDescent="0.25">
      <c r="B5" s="19">
        <f>B4+0.1</f>
        <v>0.2</v>
      </c>
      <c r="C5" s="9">
        <f>$A$1*B5</f>
        <v>7.8799999999999999E-3</v>
      </c>
      <c r="E5" s="19">
        <f t="shared" ref="E5:E42" si="0">E4+0.1</f>
        <v>4.1999999999999993</v>
      </c>
      <c r="F5" s="9">
        <f>$A$1*E5</f>
        <v>0.16547999999999996</v>
      </c>
      <c r="H5" s="19">
        <f t="shared" ref="H5:H42" si="1">H4+0.1</f>
        <v>8.1999999999999993</v>
      </c>
      <c r="I5" s="9">
        <f>$A$1*H5</f>
        <v>0.32307999999999998</v>
      </c>
      <c r="K5" s="19">
        <f t="shared" ref="K5:K42" si="2">K4+0.1</f>
        <v>12.2</v>
      </c>
      <c r="L5" s="9">
        <f>$A$1*K5</f>
        <v>0.48067999999999994</v>
      </c>
      <c r="N5" s="19">
        <f t="shared" ref="N5:N42" si="3">N4+0.1</f>
        <v>16.200000000000003</v>
      </c>
      <c r="O5" s="9">
        <f>$A$1*N5</f>
        <v>0.63828000000000007</v>
      </c>
      <c r="Q5" s="19">
        <f t="shared" ref="Q5:Q42" si="4">Q4+0.1</f>
        <v>20.200000000000003</v>
      </c>
      <c r="R5" s="9">
        <f>$A$1*Q5</f>
        <v>0.79588000000000003</v>
      </c>
    </row>
    <row r="6" spans="1:18" x14ac:dyDescent="0.25">
      <c r="B6" s="19">
        <f t="shared" ref="B6:B35" si="5">B5+0.1</f>
        <v>0.30000000000000004</v>
      </c>
      <c r="C6" s="9">
        <f>$A$1*B6</f>
        <v>1.1820000000000001E-2</v>
      </c>
      <c r="E6" s="19">
        <f t="shared" si="0"/>
        <v>4.2999999999999989</v>
      </c>
      <c r="F6" s="9">
        <f>$A$1*E6</f>
        <v>0.16941999999999996</v>
      </c>
      <c r="H6" s="19">
        <f t="shared" si="1"/>
        <v>8.2999999999999989</v>
      </c>
      <c r="I6" s="9">
        <f>$A$1*H6</f>
        <v>0.32701999999999992</v>
      </c>
      <c r="K6" s="19">
        <f t="shared" si="2"/>
        <v>12.299999999999999</v>
      </c>
      <c r="L6" s="9">
        <f>$A$1*K6</f>
        <v>0.48461999999999994</v>
      </c>
      <c r="N6" s="19">
        <f t="shared" si="3"/>
        <v>16.300000000000004</v>
      </c>
      <c r="O6" s="9">
        <f>$A$1*N6</f>
        <v>0.64222000000000012</v>
      </c>
      <c r="Q6" s="19">
        <f t="shared" si="4"/>
        <v>20.300000000000004</v>
      </c>
      <c r="R6" s="9">
        <f>$A$1*Q6</f>
        <v>0.79982000000000009</v>
      </c>
    </row>
    <row r="7" spans="1:18" x14ac:dyDescent="0.25">
      <c r="B7" s="19">
        <f t="shared" si="5"/>
        <v>0.4</v>
      </c>
      <c r="C7" s="9">
        <f>$A$1*B7</f>
        <v>1.576E-2</v>
      </c>
      <c r="E7" s="19">
        <f t="shared" si="0"/>
        <v>4.3999999999999986</v>
      </c>
      <c r="F7" s="9">
        <f>$A$1*E7</f>
        <v>0.17335999999999993</v>
      </c>
      <c r="H7" s="19">
        <f t="shared" si="1"/>
        <v>8.3999999999999986</v>
      </c>
      <c r="I7" s="9">
        <f>$A$1*H7</f>
        <v>0.33095999999999992</v>
      </c>
      <c r="K7" s="19">
        <f t="shared" si="2"/>
        <v>12.399999999999999</v>
      </c>
      <c r="L7" s="9">
        <f>$A$1*K7</f>
        <v>0.48855999999999994</v>
      </c>
      <c r="N7" s="19">
        <f t="shared" si="3"/>
        <v>16.400000000000006</v>
      </c>
      <c r="O7" s="9">
        <f>$A$1*N7</f>
        <v>0.64616000000000018</v>
      </c>
      <c r="Q7" s="19">
        <f t="shared" si="4"/>
        <v>20.400000000000006</v>
      </c>
      <c r="R7" s="9">
        <f>$A$1*Q7</f>
        <v>0.80376000000000014</v>
      </c>
    </row>
    <row r="8" spans="1:18" x14ac:dyDescent="0.25">
      <c r="B8" s="19">
        <f t="shared" si="5"/>
        <v>0.5</v>
      </c>
      <c r="C8" s="9">
        <f>$A$1*B8</f>
        <v>1.9699999999999999E-2</v>
      </c>
      <c r="E8" s="19">
        <f t="shared" si="0"/>
        <v>4.4999999999999982</v>
      </c>
      <c r="F8" s="9">
        <f>$A$1*E8</f>
        <v>0.17729999999999993</v>
      </c>
      <c r="H8" s="19">
        <f t="shared" si="1"/>
        <v>8.4999999999999982</v>
      </c>
      <c r="I8" s="9">
        <f>$A$1*H8</f>
        <v>0.33489999999999992</v>
      </c>
      <c r="K8" s="19">
        <f t="shared" si="2"/>
        <v>12.499999999999998</v>
      </c>
      <c r="L8" s="9">
        <f>$A$1*K8</f>
        <v>0.49249999999999988</v>
      </c>
      <c r="N8" s="19">
        <f t="shared" si="3"/>
        <v>16.500000000000007</v>
      </c>
      <c r="O8" s="9">
        <f>$A$1*N8</f>
        <v>0.65010000000000023</v>
      </c>
      <c r="Q8" s="19">
        <f t="shared" si="4"/>
        <v>20.500000000000007</v>
      </c>
      <c r="R8" s="9">
        <f>$A$1*Q8</f>
        <v>0.8077000000000002</v>
      </c>
    </row>
    <row r="9" spans="1:18" x14ac:dyDescent="0.25">
      <c r="B9" s="19">
        <f t="shared" si="5"/>
        <v>0.6</v>
      </c>
      <c r="C9" s="9">
        <f>$A$1*B9</f>
        <v>2.3639999999999998E-2</v>
      </c>
      <c r="E9" s="19">
        <f t="shared" si="0"/>
        <v>4.5999999999999979</v>
      </c>
      <c r="F9" s="9">
        <f>$A$1*E9</f>
        <v>0.1812399999999999</v>
      </c>
      <c r="H9" s="19">
        <f t="shared" si="1"/>
        <v>8.5999999999999979</v>
      </c>
      <c r="I9" s="9">
        <f>$A$1*H9</f>
        <v>0.33883999999999992</v>
      </c>
      <c r="K9" s="19">
        <f t="shared" si="2"/>
        <v>12.599999999999998</v>
      </c>
      <c r="L9" s="9">
        <f>$A$1*K9</f>
        <v>0.49643999999999988</v>
      </c>
      <c r="N9" s="19">
        <f t="shared" si="3"/>
        <v>16.600000000000009</v>
      </c>
      <c r="O9" s="9">
        <f>$A$1*N9</f>
        <v>0.65404000000000029</v>
      </c>
      <c r="Q9" s="19">
        <f t="shared" si="4"/>
        <v>20.600000000000009</v>
      </c>
      <c r="R9" s="9">
        <f>$A$1*Q9</f>
        <v>0.81164000000000025</v>
      </c>
    </row>
    <row r="10" spans="1:18" x14ac:dyDescent="0.25">
      <c r="B10" s="19">
        <f t="shared" si="5"/>
        <v>0.7</v>
      </c>
      <c r="C10" s="9">
        <f>$A$1*B10</f>
        <v>2.7579999999999997E-2</v>
      </c>
      <c r="E10" s="19">
        <f t="shared" si="0"/>
        <v>4.6999999999999975</v>
      </c>
      <c r="F10" s="9">
        <f>$A$1*E10</f>
        <v>0.1851799999999999</v>
      </c>
      <c r="H10" s="19">
        <f t="shared" si="1"/>
        <v>8.6999999999999975</v>
      </c>
      <c r="I10" s="9">
        <f>$A$1*H10</f>
        <v>0.34277999999999986</v>
      </c>
      <c r="K10" s="19">
        <f t="shared" si="2"/>
        <v>12.699999999999998</v>
      </c>
      <c r="L10" s="9">
        <f>$A$1*K10</f>
        <v>0.50037999999999982</v>
      </c>
      <c r="N10" s="19">
        <f t="shared" si="3"/>
        <v>16.70000000000001</v>
      </c>
      <c r="O10" s="9">
        <f>$A$1*N10</f>
        <v>0.65798000000000034</v>
      </c>
      <c r="Q10" s="19">
        <f t="shared" si="4"/>
        <v>20.70000000000001</v>
      </c>
      <c r="R10" s="9">
        <f>$A$1*Q10</f>
        <v>0.8155800000000003</v>
      </c>
    </row>
    <row r="11" spans="1:18" x14ac:dyDescent="0.25">
      <c r="B11" s="19">
        <f t="shared" si="5"/>
        <v>0.79999999999999993</v>
      </c>
      <c r="C11" s="9">
        <f>$A$1*B11</f>
        <v>3.1519999999999992E-2</v>
      </c>
      <c r="E11" s="19">
        <f t="shared" si="0"/>
        <v>4.7999999999999972</v>
      </c>
      <c r="F11" s="9">
        <f>$A$1*E11</f>
        <v>0.18911999999999987</v>
      </c>
      <c r="H11" s="19">
        <f t="shared" si="1"/>
        <v>8.7999999999999972</v>
      </c>
      <c r="I11" s="9">
        <f>$A$1*H11</f>
        <v>0.34671999999999986</v>
      </c>
      <c r="K11" s="19">
        <f t="shared" si="2"/>
        <v>12.799999999999997</v>
      </c>
      <c r="L11" s="9">
        <f>$A$1*K11</f>
        <v>0.50431999999999988</v>
      </c>
      <c r="N11" s="19">
        <f t="shared" si="3"/>
        <v>16.800000000000011</v>
      </c>
      <c r="O11" s="9">
        <f>$A$1*N11</f>
        <v>0.6619200000000004</v>
      </c>
      <c r="Q11" s="19">
        <f t="shared" si="4"/>
        <v>20.800000000000011</v>
      </c>
      <c r="R11" s="9">
        <f>$A$1*Q11</f>
        <v>0.81952000000000036</v>
      </c>
    </row>
    <row r="12" spans="1:18" x14ac:dyDescent="0.25">
      <c r="B12" s="19">
        <f t="shared" si="5"/>
        <v>0.89999999999999991</v>
      </c>
      <c r="C12" s="9">
        <f>$A$1*B12</f>
        <v>3.5459999999999992E-2</v>
      </c>
      <c r="E12" s="19">
        <f t="shared" si="0"/>
        <v>4.8999999999999968</v>
      </c>
      <c r="F12" s="9">
        <f>$A$1*E12</f>
        <v>0.19305999999999987</v>
      </c>
      <c r="H12" s="19">
        <f t="shared" si="1"/>
        <v>8.8999999999999968</v>
      </c>
      <c r="I12" s="9">
        <f>$A$1*H12</f>
        <v>0.35065999999999986</v>
      </c>
      <c r="K12" s="19">
        <f t="shared" si="2"/>
        <v>12.899999999999997</v>
      </c>
      <c r="L12" s="9">
        <f>$A$1*K12</f>
        <v>0.50825999999999982</v>
      </c>
      <c r="N12" s="19">
        <f t="shared" si="3"/>
        <v>16.900000000000013</v>
      </c>
      <c r="O12" s="9">
        <f>$A$1*N12</f>
        <v>0.66586000000000045</v>
      </c>
      <c r="Q12" s="19">
        <f t="shared" si="4"/>
        <v>20.900000000000013</v>
      </c>
      <c r="R12" s="9">
        <f>$A$1*Q12</f>
        <v>0.82346000000000041</v>
      </c>
    </row>
    <row r="13" spans="1:18" x14ac:dyDescent="0.25">
      <c r="B13" s="19">
        <f t="shared" si="5"/>
        <v>0.99999999999999989</v>
      </c>
      <c r="C13" s="9">
        <f>$A$1*B13</f>
        <v>3.9399999999999991E-2</v>
      </c>
      <c r="E13" s="19">
        <f t="shared" si="0"/>
        <v>4.9999999999999964</v>
      </c>
      <c r="F13" s="9">
        <f>$A$1*E13</f>
        <v>0.19699999999999984</v>
      </c>
      <c r="H13" s="19">
        <f t="shared" si="1"/>
        <v>8.9999999999999964</v>
      </c>
      <c r="I13" s="9">
        <f>$A$1*H13</f>
        <v>0.35459999999999986</v>
      </c>
      <c r="K13" s="19">
        <f t="shared" si="2"/>
        <v>12.999999999999996</v>
      </c>
      <c r="L13" s="9">
        <f>$A$1*K13</f>
        <v>0.51219999999999988</v>
      </c>
      <c r="N13" s="19">
        <f t="shared" si="3"/>
        <v>17.000000000000014</v>
      </c>
      <c r="O13" s="9">
        <f>$A$1*N13</f>
        <v>0.66980000000000051</v>
      </c>
      <c r="Q13" s="19">
        <f t="shared" si="4"/>
        <v>21.000000000000014</v>
      </c>
      <c r="R13" s="9">
        <f>$A$1*Q13</f>
        <v>0.82740000000000047</v>
      </c>
    </row>
    <row r="14" spans="1:18" x14ac:dyDescent="0.25">
      <c r="B14" s="19">
        <f t="shared" si="5"/>
        <v>1.0999999999999999</v>
      </c>
      <c r="C14" s="9">
        <f>$A$1*B14</f>
        <v>4.333999999999999E-2</v>
      </c>
      <c r="E14" s="19">
        <f t="shared" si="0"/>
        <v>5.0999999999999961</v>
      </c>
      <c r="F14" s="9">
        <f>$A$1*E14</f>
        <v>0.20093999999999984</v>
      </c>
      <c r="H14" s="19">
        <f t="shared" si="1"/>
        <v>9.0999999999999961</v>
      </c>
      <c r="I14" s="9">
        <f>$A$1*H14</f>
        <v>0.3585399999999998</v>
      </c>
      <c r="K14" s="19">
        <f t="shared" si="2"/>
        <v>13.099999999999996</v>
      </c>
      <c r="L14" s="9">
        <f>$A$1*K14</f>
        <v>0.51613999999999982</v>
      </c>
      <c r="N14" s="19">
        <f t="shared" si="3"/>
        <v>17.100000000000016</v>
      </c>
      <c r="O14" s="9">
        <f>$A$1*N14</f>
        <v>0.67374000000000056</v>
      </c>
      <c r="Q14" s="19">
        <f t="shared" si="4"/>
        <v>21.100000000000016</v>
      </c>
      <c r="R14" s="9">
        <f>$A$1*Q14</f>
        <v>0.83134000000000052</v>
      </c>
    </row>
    <row r="15" spans="1:18" x14ac:dyDescent="0.25">
      <c r="B15" s="19">
        <f t="shared" si="5"/>
        <v>1.2</v>
      </c>
      <c r="C15" s="9">
        <f>$A$1*B15</f>
        <v>4.7279999999999996E-2</v>
      </c>
      <c r="E15" s="19">
        <f t="shared" si="0"/>
        <v>5.1999999999999957</v>
      </c>
      <c r="F15" s="9">
        <f>$A$1*E15</f>
        <v>0.20487999999999981</v>
      </c>
      <c r="H15" s="19">
        <f t="shared" si="1"/>
        <v>9.1999999999999957</v>
      </c>
      <c r="I15" s="9">
        <f>$A$1*H15</f>
        <v>0.3624799999999998</v>
      </c>
      <c r="K15" s="19">
        <f t="shared" si="2"/>
        <v>13.199999999999996</v>
      </c>
      <c r="L15" s="9">
        <f>$A$1*K15</f>
        <v>0.52007999999999976</v>
      </c>
      <c r="N15" s="19">
        <f t="shared" si="3"/>
        <v>17.200000000000017</v>
      </c>
      <c r="O15" s="9">
        <f>$A$1*N15</f>
        <v>0.67768000000000062</v>
      </c>
      <c r="Q15" s="19">
        <f t="shared" si="4"/>
        <v>21.200000000000017</v>
      </c>
      <c r="R15" s="9">
        <f>$A$1*Q15</f>
        <v>0.83528000000000058</v>
      </c>
    </row>
    <row r="16" spans="1:18" x14ac:dyDescent="0.25">
      <c r="B16" s="19">
        <f t="shared" si="5"/>
        <v>1.3</v>
      </c>
      <c r="C16" s="9">
        <f>$A$1*B16</f>
        <v>5.1220000000000002E-2</v>
      </c>
      <c r="E16" s="19">
        <f t="shared" si="0"/>
        <v>5.2999999999999954</v>
      </c>
      <c r="F16" s="9">
        <f>$A$1*E16</f>
        <v>0.20881999999999981</v>
      </c>
      <c r="H16" s="19">
        <f t="shared" si="1"/>
        <v>9.2999999999999954</v>
      </c>
      <c r="I16" s="9">
        <f>$A$1*H16</f>
        <v>0.3664199999999998</v>
      </c>
      <c r="K16" s="19">
        <f t="shared" si="2"/>
        <v>13.299999999999995</v>
      </c>
      <c r="L16" s="9">
        <f>$A$1*K16</f>
        <v>0.52401999999999982</v>
      </c>
      <c r="N16" s="19">
        <f t="shared" si="3"/>
        <v>17.300000000000018</v>
      </c>
      <c r="O16" s="9">
        <f>$A$1*N16</f>
        <v>0.68162000000000067</v>
      </c>
      <c r="Q16" s="19">
        <f t="shared" si="4"/>
        <v>21.300000000000018</v>
      </c>
      <c r="R16" s="9">
        <f>$A$1*Q16</f>
        <v>0.83922000000000063</v>
      </c>
    </row>
    <row r="17" spans="2:18" x14ac:dyDescent="0.25">
      <c r="B17" s="19">
        <f t="shared" si="5"/>
        <v>1.4000000000000001</v>
      </c>
      <c r="C17" s="9">
        <f>$A$1*B17</f>
        <v>5.5160000000000001E-2</v>
      </c>
      <c r="E17" s="19">
        <f t="shared" si="0"/>
        <v>5.399999999999995</v>
      </c>
      <c r="F17" s="9">
        <f>$A$1*E17</f>
        <v>0.21275999999999978</v>
      </c>
      <c r="H17" s="19">
        <f t="shared" si="1"/>
        <v>9.399999999999995</v>
      </c>
      <c r="I17" s="9">
        <f>$A$1*H17</f>
        <v>0.3703599999999998</v>
      </c>
      <c r="K17" s="19">
        <f t="shared" si="2"/>
        <v>13.399999999999995</v>
      </c>
      <c r="L17" s="9">
        <f>$A$1*K17</f>
        <v>0.52795999999999976</v>
      </c>
      <c r="N17" s="19">
        <f t="shared" si="3"/>
        <v>17.40000000000002</v>
      </c>
      <c r="O17" s="9">
        <f>$A$1*N17</f>
        <v>0.68556000000000072</v>
      </c>
      <c r="Q17" s="19">
        <f t="shared" si="4"/>
        <v>21.40000000000002</v>
      </c>
      <c r="R17" s="9">
        <f>$A$1*Q17</f>
        <v>0.84316000000000069</v>
      </c>
    </row>
    <row r="18" spans="2:18" x14ac:dyDescent="0.25">
      <c r="B18" s="19">
        <f t="shared" si="5"/>
        <v>1.5000000000000002</v>
      </c>
      <c r="C18" s="9">
        <f>$A$1*B18</f>
        <v>5.9100000000000007E-2</v>
      </c>
      <c r="E18" s="19">
        <f t="shared" si="0"/>
        <v>5.4999999999999947</v>
      </c>
      <c r="F18" s="9">
        <f>$A$1*E18</f>
        <v>0.21669999999999978</v>
      </c>
      <c r="H18" s="19">
        <f t="shared" si="1"/>
        <v>9.4999999999999947</v>
      </c>
      <c r="I18" s="9">
        <f>$A$1*H18</f>
        <v>0.37429999999999974</v>
      </c>
      <c r="K18" s="19">
        <f t="shared" si="2"/>
        <v>13.499999999999995</v>
      </c>
      <c r="L18" s="9">
        <f>$A$1*K18</f>
        <v>0.53189999999999971</v>
      </c>
      <c r="N18" s="19">
        <f t="shared" si="3"/>
        <v>17.500000000000021</v>
      </c>
      <c r="O18" s="9">
        <f>$A$1*N18</f>
        <v>0.68950000000000078</v>
      </c>
      <c r="Q18" s="19">
        <f t="shared" si="4"/>
        <v>21.500000000000021</v>
      </c>
      <c r="R18" s="9">
        <f>$A$1*Q18</f>
        <v>0.84710000000000074</v>
      </c>
    </row>
    <row r="19" spans="2:18" x14ac:dyDescent="0.25">
      <c r="B19" s="19">
        <f t="shared" si="5"/>
        <v>1.6000000000000003</v>
      </c>
      <c r="C19" s="9">
        <f>$A$1*B19</f>
        <v>6.3040000000000013E-2</v>
      </c>
      <c r="E19" s="19">
        <f t="shared" si="0"/>
        <v>5.5999999999999943</v>
      </c>
      <c r="F19" s="9">
        <f>$A$1*E19</f>
        <v>0.22063999999999975</v>
      </c>
      <c r="H19" s="19">
        <f t="shared" si="1"/>
        <v>9.5999999999999943</v>
      </c>
      <c r="I19" s="9">
        <f>$A$1*H19</f>
        <v>0.37823999999999974</v>
      </c>
      <c r="K19" s="19">
        <f t="shared" si="2"/>
        <v>13.599999999999994</v>
      </c>
      <c r="L19" s="9">
        <f>$A$1*K19</f>
        <v>0.53583999999999976</v>
      </c>
      <c r="N19" s="19">
        <f t="shared" si="3"/>
        <v>17.600000000000023</v>
      </c>
      <c r="O19" s="9">
        <f>$A$1*N19</f>
        <v>0.69344000000000083</v>
      </c>
      <c r="Q19" s="19">
        <f t="shared" si="4"/>
        <v>21.600000000000023</v>
      </c>
      <c r="R19" s="9">
        <f>$A$1*Q19</f>
        <v>0.8510400000000008</v>
      </c>
    </row>
    <row r="20" spans="2:18" x14ac:dyDescent="0.25">
      <c r="B20" s="19">
        <f t="shared" si="5"/>
        <v>1.7000000000000004</v>
      </c>
      <c r="C20" s="9">
        <f>$A$1*B20</f>
        <v>6.6980000000000012E-2</v>
      </c>
      <c r="E20" s="19">
        <f t="shared" si="0"/>
        <v>5.699999999999994</v>
      </c>
      <c r="F20" s="9">
        <f>$A$1*E20</f>
        <v>0.22457999999999975</v>
      </c>
      <c r="H20" s="19">
        <f t="shared" si="1"/>
        <v>9.699999999999994</v>
      </c>
      <c r="I20" s="9">
        <f>$A$1*H20</f>
        <v>0.38217999999999974</v>
      </c>
      <c r="K20" s="19">
        <f t="shared" si="2"/>
        <v>13.699999999999994</v>
      </c>
      <c r="L20" s="9">
        <f>$A$1*K20</f>
        <v>0.5397799999999997</v>
      </c>
      <c r="N20" s="19">
        <f t="shared" si="3"/>
        <v>17.700000000000024</v>
      </c>
      <c r="O20" s="9">
        <f>$A$1*N20</f>
        <v>0.69738000000000089</v>
      </c>
      <c r="Q20" s="19">
        <f t="shared" si="4"/>
        <v>21.700000000000024</v>
      </c>
      <c r="R20" s="9">
        <f>$A$1*Q20</f>
        <v>0.85498000000000085</v>
      </c>
    </row>
    <row r="21" spans="2:18" x14ac:dyDescent="0.25">
      <c r="B21" s="19">
        <f t="shared" si="5"/>
        <v>1.8000000000000005</v>
      </c>
      <c r="C21" s="9">
        <f>$A$1*B21</f>
        <v>7.0920000000000011E-2</v>
      </c>
      <c r="E21" s="19">
        <f t="shared" si="0"/>
        <v>5.7999999999999936</v>
      </c>
      <c r="F21" s="9">
        <f>$A$1*E21</f>
        <v>0.22851999999999972</v>
      </c>
      <c r="H21" s="19">
        <f t="shared" si="1"/>
        <v>9.7999999999999936</v>
      </c>
      <c r="I21" s="9">
        <f>$A$1*H21</f>
        <v>0.38611999999999974</v>
      </c>
      <c r="K21" s="19">
        <f t="shared" si="2"/>
        <v>13.799999999999994</v>
      </c>
      <c r="L21" s="9">
        <f>$A$1*K21</f>
        <v>0.54371999999999976</v>
      </c>
      <c r="N21" s="19">
        <f t="shared" si="3"/>
        <v>17.800000000000026</v>
      </c>
      <c r="O21" s="9">
        <f>$A$1*N21</f>
        <v>0.70132000000000094</v>
      </c>
      <c r="Q21" s="19">
        <f t="shared" si="4"/>
        <v>21.800000000000026</v>
      </c>
      <c r="R21" s="9">
        <f>$A$1*Q21</f>
        <v>0.8589200000000009</v>
      </c>
    </row>
    <row r="22" spans="2:18" x14ac:dyDescent="0.25">
      <c r="B22" s="19">
        <f t="shared" si="5"/>
        <v>1.9000000000000006</v>
      </c>
      <c r="C22" s="9">
        <f>$A$1*B22</f>
        <v>7.4860000000000024E-2</v>
      </c>
      <c r="E22" s="19">
        <f t="shared" si="0"/>
        <v>5.8999999999999932</v>
      </c>
      <c r="F22" s="9">
        <f>$A$1*E22</f>
        <v>0.23245999999999972</v>
      </c>
      <c r="H22" s="19">
        <f t="shared" si="1"/>
        <v>9.8999999999999932</v>
      </c>
      <c r="I22" s="9">
        <f>$A$1*H22</f>
        <v>0.39005999999999968</v>
      </c>
      <c r="K22" s="19">
        <f t="shared" si="2"/>
        <v>13.899999999999993</v>
      </c>
      <c r="L22" s="9">
        <f>$A$1*K22</f>
        <v>0.5476599999999997</v>
      </c>
      <c r="N22" s="19">
        <f t="shared" si="3"/>
        <v>17.900000000000027</v>
      </c>
      <c r="O22" s="9">
        <f>$A$1*N22</f>
        <v>0.705260000000001</v>
      </c>
      <c r="Q22" s="19">
        <f t="shared" si="4"/>
        <v>21.900000000000027</v>
      </c>
      <c r="R22" s="9">
        <f>$A$1*Q22</f>
        <v>0.86286000000000096</v>
      </c>
    </row>
    <row r="23" spans="2:18" x14ac:dyDescent="0.25">
      <c r="B23" s="19">
        <f t="shared" si="5"/>
        <v>2.0000000000000004</v>
      </c>
      <c r="C23" s="9">
        <f>$A$1*B23</f>
        <v>7.8800000000000009E-2</v>
      </c>
      <c r="E23" s="19">
        <f t="shared" si="0"/>
        <v>5.9999999999999929</v>
      </c>
      <c r="F23" s="9">
        <f>$A$1*E23</f>
        <v>0.23639999999999969</v>
      </c>
      <c r="H23" s="19">
        <f t="shared" si="1"/>
        <v>9.9999999999999929</v>
      </c>
      <c r="I23" s="9">
        <f>$A$1*H23</f>
        <v>0.39399999999999968</v>
      </c>
      <c r="K23" s="19">
        <f t="shared" si="2"/>
        <v>13.999999999999993</v>
      </c>
      <c r="L23" s="9">
        <f>$A$1*K23</f>
        <v>0.55159999999999965</v>
      </c>
      <c r="N23" s="19">
        <f t="shared" si="3"/>
        <v>18.000000000000028</v>
      </c>
      <c r="O23" s="9">
        <f>$A$1*N23</f>
        <v>0.70920000000000105</v>
      </c>
      <c r="Q23" s="19">
        <f t="shared" si="4"/>
        <v>22.000000000000028</v>
      </c>
      <c r="R23" s="9">
        <f>$A$1*Q23</f>
        <v>0.86680000000000101</v>
      </c>
    </row>
    <row r="24" spans="2:18" x14ac:dyDescent="0.25">
      <c r="B24" s="19">
        <f t="shared" si="5"/>
        <v>2.1000000000000005</v>
      </c>
      <c r="C24" s="9">
        <f>$A$1*B24</f>
        <v>8.2740000000000022E-2</v>
      </c>
      <c r="E24" s="19">
        <f t="shared" si="0"/>
        <v>6.0999999999999925</v>
      </c>
      <c r="F24" s="9">
        <f>$A$1*E24</f>
        <v>0.24033999999999969</v>
      </c>
      <c r="H24" s="19">
        <f t="shared" si="1"/>
        <v>10.099999999999993</v>
      </c>
      <c r="I24" s="9">
        <f>$A$1*H24</f>
        <v>0.39793999999999968</v>
      </c>
      <c r="K24" s="19">
        <f t="shared" si="2"/>
        <v>14.099999999999993</v>
      </c>
      <c r="L24" s="9">
        <f>$A$1*K24</f>
        <v>0.5555399999999997</v>
      </c>
      <c r="N24" s="19">
        <f t="shared" si="3"/>
        <v>18.10000000000003</v>
      </c>
      <c r="O24" s="9">
        <f>$A$1*N24</f>
        <v>0.71314000000000111</v>
      </c>
      <c r="Q24" s="19">
        <f t="shared" si="4"/>
        <v>22.10000000000003</v>
      </c>
      <c r="R24" s="9">
        <f>$A$1*Q24</f>
        <v>0.87074000000000107</v>
      </c>
    </row>
    <row r="25" spans="2:18" x14ac:dyDescent="0.25">
      <c r="B25" s="19">
        <f t="shared" si="5"/>
        <v>2.2000000000000006</v>
      </c>
      <c r="C25" s="9">
        <f>$A$1*B25</f>
        <v>8.6680000000000021E-2</v>
      </c>
      <c r="E25" s="19">
        <f t="shared" si="0"/>
        <v>6.1999999999999922</v>
      </c>
      <c r="F25" s="9">
        <f>$A$1*E25</f>
        <v>0.24427999999999966</v>
      </c>
      <c r="H25" s="19">
        <f t="shared" si="1"/>
        <v>10.199999999999992</v>
      </c>
      <c r="I25" s="9">
        <f>$A$1*H25</f>
        <v>0.40187999999999968</v>
      </c>
      <c r="K25" s="19">
        <f t="shared" si="2"/>
        <v>14.199999999999992</v>
      </c>
      <c r="L25" s="9">
        <f>$A$1*K25</f>
        <v>0.55947999999999964</v>
      </c>
      <c r="N25" s="19">
        <f t="shared" si="3"/>
        <v>18.200000000000031</v>
      </c>
      <c r="O25" s="9">
        <f>$A$1*N25</f>
        <v>0.71708000000000116</v>
      </c>
      <c r="Q25" s="19">
        <f t="shared" si="4"/>
        <v>22.200000000000031</v>
      </c>
      <c r="R25" s="9">
        <f>$A$1*Q25</f>
        <v>0.87468000000000112</v>
      </c>
    </row>
    <row r="26" spans="2:18" x14ac:dyDescent="0.25">
      <c r="B26" s="19">
        <f t="shared" si="5"/>
        <v>2.3000000000000007</v>
      </c>
      <c r="C26" s="9">
        <f>$A$1*B26</f>
        <v>9.062000000000002E-2</v>
      </c>
      <c r="E26" s="19">
        <f t="shared" si="0"/>
        <v>6.2999999999999918</v>
      </c>
      <c r="F26" s="9">
        <f>$A$1*E26</f>
        <v>0.24821999999999966</v>
      </c>
      <c r="H26" s="19">
        <f t="shared" si="1"/>
        <v>10.299999999999992</v>
      </c>
      <c r="I26" s="9">
        <f>$A$1*H26</f>
        <v>0.40581999999999963</v>
      </c>
      <c r="K26" s="19">
        <f t="shared" si="2"/>
        <v>14.299999999999992</v>
      </c>
      <c r="L26" s="9">
        <f>$A$1*K26</f>
        <v>0.56341999999999959</v>
      </c>
      <c r="N26" s="19">
        <f t="shared" si="3"/>
        <v>18.300000000000033</v>
      </c>
      <c r="O26" s="9">
        <f>$A$1*N26</f>
        <v>0.72102000000000122</v>
      </c>
      <c r="Q26" s="19">
        <f t="shared" si="4"/>
        <v>22.300000000000033</v>
      </c>
      <c r="R26" s="9">
        <f>$A$1*Q26</f>
        <v>0.87862000000000118</v>
      </c>
    </row>
    <row r="27" spans="2:18" x14ac:dyDescent="0.25">
      <c r="B27" s="19">
        <f t="shared" si="5"/>
        <v>2.4000000000000008</v>
      </c>
      <c r="C27" s="9">
        <f>$A$1*B27</f>
        <v>9.4560000000000019E-2</v>
      </c>
      <c r="E27" s="19">
        <f t="shared" si="0"/>
        <v>6.3999999999999915</v>
      </c>
      <c r="F27" s="9">
        <f>$A$1*E27</f>
        <v>0.25215999999999966</v>
      </c>
      <c r="H27" s="19">
        <f t="shared" si="1"/>
        <v>10.399999999999991</v>
      </c>
      <c r="I27" s="9">
        <f>$A$1*H27</f>
        <v>0.40975999999999962</v>
      </c>
      <c r="K27" s="19">
        <f t="shared" si="2"/>
        <v>14.399999999999991</v>
      </c>
      <c r="L27" s="9">
        <f>$A$1*K27</f>
        <v>0.56735999999999964</v>
      </c>
      <c r="N27" s="19">
        <f t="shared" si="3"/>
        <v>18.400000000000034</v>
      </c>
      <c r="O27" s="9">
        <f>$A$1*N27</f>
        <v>0.72496000000000127</v>
      </c>
      <c r="Q27" s="19">
        <f t="shared" si="4"/>
        <v>22.400000000000034</v>
      </c>
      <c r="R27" s="9">
        <f>$A$1*Q27</f>
        <v>0.88256000000000134</v>
      </c>
    </row>
    <row r="28" spans="2:18" x14ac:dyDescent="0.25">
      <c r="B28" s="19">
        <f t="shared" si="5"/>
        <v>2.5000000000000009</v>
      </c>
      <c r="C28" s="9">
        <f>$A$1*B28</f>
        <v>9.8500000000000032E-2</v>
      </c>
      <c r="E28" s="19">
        <f t="shared" si="0"/>
        <v>6.4999999999999911</v>
      </c>
      <c r="F28" s="9">
        <f>$A$1*E28</f>
        <v>0.25609999999999966</v>
      </c>
      <c r="H28" s="19">
        <f t="shared" si="1"/>
        <v>10.499999999999991</v>
      </c>
      <c r="I28" s="9">
        <f>$A$1*H28</f>
        <v>0.41369999999999962</v>
      </c>
      <c r="K28" s="19">
        <f t="shared" si="2"/>
        <v>14.499999999999991</v>
      </c>
      <c r="L28" s="9">
        <f>$A$1*K28</f>
        <v>0.57129999999999959</v>
      </c>
      <c r="N28" s="19">
        <f t="shared" si="3"/>
        <v>18.500000000000036</v>
      </c>
      <c r="O28" s="9">
        <f>$A$1*N28</f>
        <v>0.72890000000000132</v>
      </c>
      <c r="Q28" s="19">
        <f t="shared" si="4"/>
        <v>22.500000000000036</v>
      </c>
      <c r="R28" s="9">
        <f>$A$1*Q28</f>
        <v>0.8865000000000014</v>
      </c>
    </row>
    <row r="29" spans="2:18" x14ac:dyDescent="0.25">
      <c r="B29" s="19">
        <f t="shared" si="5"/>
        <v>2.600000000000001</v>
      </c>
      <c r="C29" s="9">
        <f>$A$1*B29</f>
        <v>0.10244000000000003</v>
      </c>
      <c r="E29" s="19">
        <f t="shared" si="0"/>
        <v>6.5999999999999908</v>
      </c>
      <c r="F29" s="9">
        <f>$A$1*E29</f>
        <v>0.2600399999999996</v>
      </c>
      <c r="H29" s="19">
        <f t="shared" si="1"/>
        <v>10.599999999999991</v>
      </c>
      <c r="I29" s="9">
        <f>$A$1*H29</f>
        <v>0.41763999999999962</v>
      </c>
      <c r="K29" s="19">
        <f t="shared" si="2"/>
        <v>14.599999999999991</v>
      </c>
      <c r="L29" s="9">
        <f>$A$1*K29</f>
        <v>0.57523999999999964</v>
      </c>
      <c r="N29" s="19">
        <f t="shared" si="3"/>
        <v>18.600000000000037</v>
      </c>
      <c r="O29" s="9">
        <f>$A$1*N29</f>
        <v>0.73284000000000138</v>
      </c>
      <c r="Q29" s="19">
        <f t="shared" si="4"/>
        <v>22.600000000000037</v>
      </c>
      <c r="R29" s="9">
        <f>$A$1*Q29</f>
        <v>0.89044000000000145</v>
      </c>
    </row>
    <row r="30" spans="2:18" x14ac:dyDescent="0.25">
      <c r="B30" s="19">
        <f t="shared" si="5"/>
        <v>2.7000000000000011</v>
      </c>
      <c r="C30" s="9">
        <f>$A$1*B30</f>
        <v>0.10638000000000003</v>
      </c>
      <c r="E30" s="19">
        <f t="shared" si="0"/>
        <v>6.6999999999999904</v>
      </c>
      <c r="F30" s="9">
        <f>$A$1*E30</f>
        <v>0.2639799999999996</v>
      </c>
      <c r="H30" s="19">
        <f t="shared" si="1"/>
        <v>10.69999999999999</v>
      </c>
      <c r="I30" s="9">
        <f>$A$1*H30</f>
        <v>0.42157999999999962</v>
      </c>
      <c r="K30" s="19">
        <f t="shared" si="2"/>
        <v>14.69999999999999</v>
      </c>
      <c r="L30" s="9">
        <f>$A$1*K30</f>
        <v>0.57917999999999958</v>
      </c>
      <c r="N30" s="19">
        <f t="shared" si="3"/>
        <v>18.700000000000038</v>
      </c>
      <c r="O30" s="9">
        <f>$A$1*N30</f>
        <v>0.73678000000000143</v>
      </c>
      <c r="Q30" s="19">
        <f t="shared" si="4"/>
        <v>22.700000000000038</v>
      </c>
      <c r="R30" s="9">
        <f>$A$1*Q30</f>
        <v>0.89438000000000151</v>
      </c>
    </row>
    <row r="31" spans="2:18" x14ac:dyDescent="0.25">
      <c r="B31" s="19">
        <f t="shared" si="5"/>
        <v>2.8000000000000012</v>
      </c>
      <c r="C31" s="9">
        <f>$A$1*B31</f>
        <v>0.11032000000000004</v>
      </c>
      <c r="E31" s="19">
        <f t="shared" si="0"/>
        <v>6.7999999999999901</v>
      </c>
      <c r="F31" s="9">
        <f>$A$1*E31</f>
        <v>0.2679199999999996</v>
      </c>
      <c r="H31" s="19">
        <f t="shared" si="1"/>
        <v>10.79999999999999</v>
      </c>
      <c r="I31" s="9">
        <f>$A$1*H31</f>
        <v>0.42551999999999957</v>
      </c>
      <c r="K31" s="19">
        <f t="shared" si="2"/>
        <v>14.79999999999999</v>
      </c>
      <c r="L31" s="9">
        <f>$A$1*K31</f>
        <v>0.58311999999999953</v>
      </c>
      <c r="N31" s="19">
        <f t="shared" si="3"/>
        <v>18.80000000000004</v>
      </c>
      <c r="O31" s="9">
        <f>$A$1*N31</f>
        <v>0.74072000000000149</v>
      </c>
      <c r="Q31" s="19">
        <f t="shared" si="4"/>
        <v>22.80000000000004</v>
      </c>
      <c r="R31" s="9">
        <f>$A$1*Q31</f>
        <v>0.89832000000000156</v>
      </c>
    </row>
    <row r="32" spans="2:18" x14ac:dyDescent="0.25">
      <c r="B32" s="19">
        <f t="shared" si="5"/>
        <v>2.9000000000000012</v>
      </c>
      <c r="C32" s="9">
        <f>$A$1*B32</f>
        <v>0.11426000000000004</v>
      </c>
      <c r="E32" s="19">
        <f t="shared" si="0"/>
        <v>6.8999999999999897</v>
      </c>
      <c r="F32" s="9">
        <f>$A$1*E32</f>
        <v>0.2718599999999996</v>
      </c>
      <c r="H32" s="19">
        <f t="shared" si="1"/>
        <v>10.89999999999999</v>
      </c>
      <c r="I32" s="9">
        <f>$A$1*H32</f>
        <v>0.42945999999999956</v>
      </c>
      <c r="K32" s="19">
        <f t="shared" si="2"/>
        <v>14.89999999999999</v>
      </c>
      <c r="L32" s="9">
        <f>$A$1*K32</f>
        <v>0.58705999999999958</v>
      </c>
      <c r="N32" s="19">
        <f t="shared" si="3"/>
        <v>18.900000000000041</v>
      </c>
      <c r="O32" s="9">
        <f>$A$1*N32</f>
        <v>0.74466000000000154</v>
      </c>
      <c r="Q32" s="19">
        <f t="shared" si="4"/>
        <v>22.900000000000041</v>
      </c>
      <c r="R32" s="9">
        <f>$A$1*Q32</f>
        <v>0.90226000000000162</v>
      </c>
    </row>
    <row r="33" spans="2:18" x14ac:dyDescent="0.25">
      <c r="B33" s="19">
        <f t="shared" si="5"/>
        <v>3.0000000000000013</v>
      </c>
      <c r="C33" s="9">
        <f>$A$1*B33</f>
        <v>0.11820000000000004</v>
      </c>
      <c r="E33" s="19">
        <f t="shared" si="0"/>
        <v>6.9999999999999893</v>
      </c>
      <c r="F33" s="9">
        <f>$A$1*E33</f>
        <v>0.27579999999999955</v>
      </c>
      <c r="H33" s="19">
        <f t="shared" si="1"/>
        <v>10.999999999999989</v>
      </c>
      <c r="I33" s="9">
        <f>$A$1*H33</f>
        <v>0.43339999999999956</v>
      </c>
      <c r="K33" s="19">
        <f t="shared" si="2"/>
        <v>14.999999999999989</v>
      </c>
      <c r="L33" s="9">
        <f>$A$1*K33</f>
        <v>0.59099999999999953</v>
      </c>
      <c r="N33" s="19">
        <f t="shared" si="3"/>
        <v>19.000000000000043</v>
      </c>
      <c r="O33" s="9">
        <f>$A$1*N33</f>
        <v>0.7486000000000016</v>
      </c>
      <c r="Q33" s="19">
        <f t="shared" si="4"/>
        <v>23.000000000000043</v>
      </c>
      <c r="R33" s="9">
        <f>$A$1*Q33</f>
        <v>0.90620000000000167</v>
      </c>
    </row>
    <row r="34" spans="2:18" x14ac:dyDescent="0.25">
      <c r="B34" s="19">
        <f t="shared" si="5"/>
        <v>3.1000000000000014</v>
      </c>
      <c r="C34" s="9">
        <f>$A$1*B34</f>
        <v>0.12214000000000005</v>
      </c>
      <c r="E34" s="19">
        <f t="shared" si="0"/>
        <v>7.099999999999989</v>
      </c>
      <c r="F34" s="9">
        <f>$A$1*E34</f>
        <v>0.27973999999999954</v>
      </c>
      <c r="H34" s="19">
        <f t="shared" si="1"/>
        <v>11.099999999999989</v>
      </c>
      <c r="I34" s="9">
        <f>$A$1*H34</f>
        <v>0.43733999999999956</v>
      </c>
      <c r="K34" s="19">
        <f t="shared" si="2"/>
        <v>15.099999999999989</v>
      </c>
      <c r="L34" s="9">
        <f>$A$1*K34</f>
        <v>0.59493999999999958</v>
      </c>
      <c r="N34" s="19">
        <f t="shared" si="3"/>
        <v>19.100000000000044</v>
      </c>
      <c r="O34" s="9">
        <f>$A$1*N34</f>
        <v>0.75254000000000165</v>
      </c>
      <c r="Q34" s="19">
        <f t="shared" si="4"/>
        <v>23.100000000000044</v>
      </c>
      <c r="R34" s="9">
        <f>$A$1*Q34</f>
        <v>0.91014000000000173</v>
      </c>
    </row>
    <row r="35" spans="2:18" x14ac:dyDescent="0.25">
      <c r="B35" s="19">
        <f t="shared" si="5"/>
        <v>3.2000000000000015</v>
      </c>
      <c r="C35" s="9">
        <f>$A$1*B35</f>
        <v>0.12608000000000005</v>
      </c>
      <c r="E35" s="19">
        <f t="shared" si="0"/>
        <v>7.1999999999999886</v>
      </c>
      <c r="F35" s="9">
        <f>$A$1*E35</f>
        <v>0.28367999999999954</v>
      </c>
      <c r="H35" s="19">
        <f t="shared" si="1"/>
        <v>11.199999999999989</v>
      </c>
      <c r="I35" s="9">
        <f>$A$1*H35</f>
        <v>0.44127999999999951</v>
      </c>
      <c r="K35" s="19">
        <f t="shared" si="2"/>
        <v>15.199999999999989</v>
      </c>
      <c r="L35" s="9">
        <f>$A$1*K35</f>
        <v>0.59887999999999952</v>
      </c>
      <c r="N35" s="19">
        <f t="shared" si="3"/>
        <v>19.200000000000045</v>
      </c>
      <c r="O35" s="9">
        <f>$A$1*N35</f>
        <v>0.75648000000000171</v>
      </c>
      <c r="Q35" s="19">
        <f t="shared" si="4"/>
        <v>23.200000000000045</v>
      </c>
      <c r="R35" s="9">
        <f>$A$1*Q35</f>
        <v>0.91408000000000178</v>
      </c>
    </row>
    <row r="36" spans="2:18" x14ac:dyDescent="0.25">
      <c r="B36" s="19">
        <f t="shared" ref="B36:B42" si="6">B35+0.1</f>
        <v>3.3000000000000016</v>
      </c>
      <c r="C36" s="9">
        <f>$A$1*B36</f>
        <v>0.13002000000000005</v>
      </c>
      <c r="E36" s="19">
        <f t="shared" si="0"/>
        <v>7.2999999999999883</v>
      </c>
      <c r="F36" s="9">
        <f>$A$1*E36</f>
        <v>0.28761999999999954</v>
      </c>
      <c r="H36" s="19">
        <f t="shared" si="1"/>
        <v>11.299999999999988</v>
      </c>
      <c r="I36" s="9">
        <f>$A$1*H36</f>
        <v>0.44521999999999951</v>
      </c>
      <c r="K36" s="19">
        <f t="shared" si="2"/>
        <v>15.299999999999988</v>
      </c>
      <c r="L36" s="9">
        <f>$A$1*K36</f>
        <v>0.60281999999999947</v>
      </c>
      <c r="N36" s="19">
        <f t="shared" si="3"/>
        <v>19.300000000000047</v>
      </c>
      <c r="O36" s="9">
        <f>$A$1*N36</f>
        <v>0.76042000000000176</v>
      </c>
      <c r="Q36" s="19">
        <f t="shared" si="4"/>
        <v>23.300000000000047</v>
      </c>
      <c r="R36" s="9">
        <f>$A$1*Q36</f>
        <v>0.91802000000000183</v>
      </c>
    </row>
    <row r="37" spans="2:18" x14ac:dyDescent="0.25">
      <c r="B37" s="19">
        <f t="shared" si="6"/>
        <v>3.4000000000000017</v>
      </c>
      <c r="C37" s="9">
        <f>$A$1*B37</f>
        <v>0.13396000000000005</v>
      </c>
      <c r="E37" s="19">
        <f t="shared" si="0"/>
        <v>7.3999999999999879</v>
      </c>
      <c r="F37" s="9">
        <f>$A$1*E37</f>
        <v>0.29155999999999949</v>
      </c>
      <c r="H37" s="19">
        <f t="shared" si="1"/>
        <v>11.399999999999988</v>
      </c>
      <c r="I37" s="9">
        <f>$A$1*H37</f>
        <v>0.4491599999999995</v>
      </c>
      <c r="K37" s="19">
        <f t="shared" si="2"/>
        <v>15.399999999999988</v>
      </c>
      <c r="L37" s="9">
        <f>$A$1*K37</f>
        <v>0.60675999999999952</v>
      </c>
      <c r="N37" s="19">
        <f t="shared" si="3"/>
        <v>19.400000000000048</v>
      </c>
      <c r="O37" s="9">
        <f>$A$1*N37</f>
        <v>0.76436000000000182</v>
      </c>
      <c r="Q37" s="19">
        <f t="shared" si="4"/>
        <v>23.400000000000048</v>
      </c>
      <c r="R37" s="9">
        <f>$A$1*Q37</f>
        <v>0.92196000000000189</v>
      </c>
    </row>
    <row r="38" spans="2:18" x14ac:dyDescent="0.25">
      <c r="B38" s="19">
        <f t="shared" si="6"/>
        <v>3.5000000000000018</v>
      </c>
      <c r="C38" s="9">
        <f>$A$1*B38</f>
        <v>0.13790000000000005</v>
      </c>
      <c r="E38" s="19">
        <f t="shared" si="0"/>
        <v>7.4999999999999876</v>
      </c>
      <c r="F38" s="9">
        <f>$A$1*E38</f>
        <v>0.29549999999999949</v>
      </c>
      <c r="H38" s="19">
        <f t="shared" si="1"/>
        <v>11.499999999999988</v>
      </c>
      <c r="I38" s="9">
        <f>$A$1*H38</f>
        <v>0.4530999999999995</v>
      </c>
      <c r="K38" s="19">
        <f t="shared" si="2"/>
        <v>15.499999999999988</v>
      </c>
      <c r="L38" s="9">
        <f>$A$1*K38</f>
        <v>0.61069999999999947</v>
      </c>
      <c r="N38" s="19">
        <f t="shared" si="3"/>
        <v>19.50000000000005</v>
      </c>
      <c r="O38" s="9">
        <f>$A$1*N38</f>
        <v>0.76830000000000187</v>
      </c>
      <c r="Q38" s="19">
        <f t="shared" si="4"/>
        <v>23.50000000000005</v>
      </c>
      <c r="R38" s="9">
        <f>$A$1*Q38</f>
        <v>0.92590000000000194</v>
      </c>
    </row>
    <row r="39" spans="2:18" x14ac:dyDescent="0.25">
      <c r="B39" s="19">
        <f t="shared" si="6"/>
        <v>3.6000000000000019</v>
      </c>
      <c r="C39" s="9">
        <f>$A$1*B39</f>
        <v>0.14184000000000008</v>
      </c>
      <c r="E39" s="19">
        <f t="shared" si="0"/>
        <v>7.5999999999999872</v>
      </c>
      <c r="F39" s="9">
        <f>$A$1*E39</f>
        <v>0.29943999999999948</v>
      </c>
      <c r="H39" s="19">
        <f t="shared" si="1"/>
        <v>11.599999999999987</v>
      </c>
      <c r="I39" s="9">
        <f>$A$1*H39</f>
        <v>0.45703999999999945</v>
      </c>
      <c r="K39" s="19">
        <f t="shared" si="2"/>
        <v>15.599999999999987</v>
      </c>
      <c r="L39" s="9">
        <f>$A$1*K39</f>
        <v>0.61463999999999941</v>
      </c>
      <c r="N39" s="19">
        <f t="shared" si="3"/>
        <v>19.600000000000051</v>
      </c>
      <c r="O39" s="9">
        <f>$A$1*N39</f>
        <v>0.77224000000000192</v>
      </c>
      <c r="Q39" s="19">
        <f t="shared" si="4"/>
        <v>23.600000000000051</v>
      </c>
      <c r="R39" s="9">
        <f>$A$1*Q39</f>
        <v>0.929840000000002</v>
      </c>
    </row>
    <row r="40" spans="2:18" x14ac:dyDescent="0.25">
      <c r="B40" s="19">
        <f t="shared" si="6"/>
        <v>3.700000000000002</v>
      </c>
      <c r="C40" s="9">
        <f>$A$1*B40</f>
        <v>0.14578000000000008</v>
      </c>
      <c r="E40" s="19">
        <f t="shared" si="0"/>
        <v>7.6999999999999869</v>
      </c>
      <c r="F40" s="9">
        <f>$A$1*E40</f>
        <v>0.30337999999999948</v>
      </c>
      <c r="H40" s="19">
        <f t="shared" si="1"/>
        <v>11.699999999999987</v>
      </c>
      <c r="I40" s="9">
        <f>$A$1*H40</f>
        <v>0.46097999999999945</v>
      </c>
      <c r="K40" s="19">
        <f t="shared" si="2"/>
        <v>15.699999999999987</v>
      </c>
      <c r="L40" s="9">
        <f>$A$1*K40</f>
        <v>0.61857999999999946</v>
      </c>
      <c r="N40" s="19">
        <f t="shared" si="3"/>
        <v>19.700000000000053</v>
      </c>
      <c r="O40" s="9">
        <f>$A$1*N40</f>
        <v>0.77618000000000198</v>
      </c>
      <c r="Q40" s="19">
        <f t="shared" si="4"/>
        <v>23.700000000000053</v>
      </c>
      <c r="R40" s="9">
        <f>$A$1*Q40</f>
        <v>0.93378000000000205</v>
      </c>
    </row>
    <row r="41" spans="2:18" x14ac:dyDescent="0.25">
      <c r="B41" s="19">
        <f t="shared" si="6"/>
        <v>3.800000000000002</v>
      </c>
      <c r="C41" s="9">
        <f>$A$1*B41</f>
        <v>0.14972000000000008</v>
      </c>
      <c r="E41" s="19">
        <f t="shared" si="0"/>
        <v>7.7999999999999865</v>
      </c>
      <c r="F41" s="9">
        <f>$A$1*E41</f>
        <v>0.30731999999999943</v>
      </c>
      <c r="H41" s="19">
        <f t="shared" si="1"/>
        <v>11.799999999999986</v>
      </c>
      <c r="I41" s="9">
        <f>$A$1*H41</f>
        <v>0.46491999999999944</v>
      </c>
      <c r="K41" s="19">
        <f t="shared" si="2"/>
        <v>15.799999999999986</v>
      </c>
      <c r="L41" s="9">
        <f>$A$1*K41</f>
        <v>0.62251999999999941</v>
      </c>
      <c r="N41" s="19">
        <f t="shared" si="3"/>
        <v>19.800000000000054</v>
      </c>
      <c r="O41" s="9">
        <f>$A$1*N41</f>
        <v>0.78012000000000203</v>
      </c>
      <c r="Q41" s="19">
        <f t="shared" si="4"/>
        <v>23.800000000000054</v>
      </c>
      <c r="R41" s="9">
        <f>$A$1*Q41</f>
        <v>0.93772000000000211</v>
      </c>
    </row>
    <row r="42" spans="2:18" x14ac:dyDescent="0.25">
      <c r="B42" s="19">
        <f t="shared" si="6"/>
        <v>3.9000000000000021</v>
      </c>
      <c r="C42" s="9">
        <f>$A$1*B42</f>
        <v>0.15366000000000007</v>
      </c>
      <c r="E42" s="19">
        <f t="shared" si="0"/>
        <v>7.8999999999999861</v>
      </c>
      <c r="F42" s="9">
        <f>$A$1*E42</f>
        <v>0.31125999999999943</v>
      </c>
      <c r="H42" s="19">
        <f t="shared" si="1"/>
        <v>11.899999999999986</v>
      </c>
      <c r="I42" s="9">
        <f>$A$1*H42</f>
        <v>0.46885999999999944</v>
      </c>
      <c r="K42" s="19">
        <f t="shared" si="2"/>
        <v>15.899999999999986</v>
      </c>
      <c r="L42" s="9">
        <f>$A$1*K42</f>
        <v>0.62645999999999946</v>
      </c>
      <c r="N42" s="19">
        <f t="shared" si="3"/>
        <v>19.900000000000055</v>
      </c>
      <c r="O42" s="9">
        <f>$A$1*N42</f>
        <v>0.78406000000000209</v>
      </c>
      <c r="Q42" s="19">
        <f t="shared" si="4"/>
        <v>23.900000000000055</v>
      </c>
      <c r="R42" s="9">
        <f>$A$1*Q42</f>
        <v>0.94166000000000216</v>
      </c>
    </row>
    <row r="43" spans="2:18" x14ac:dyDescent="0.25">
      <c r="C43" s="3"/>
    </row>
    <row r="44" spans="2:18" x14ac:dyDescent="0.25">
      <c r="C4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E7E3-EFEB-4B84-BFD1-FB397D57CECA}">
  <dimension ref="A1:AI49"/>
  <sheetViews>
    <sheetView workbookViewId="0">
      <selection sqref="A1:K2"/>
    </sheetView>
  </sheetViews>
  <sheetFormatPr defaultRowHeight="15" x14ac:dyDescent="0.25"/>
  <cols>
    <col min="1" max="1" width="9.42578125" bestFit="1" customWidth="1"/>
    <col min="4" max="4" width="3.85546875" customWidth="1"/>
    <col min="8" max="8" width="3.28515625" customWidth="1"/>
    <col min="12" max="12" width="3.140625" customWidth="1"/>
    <col min="16" max="16" width="4" customWidth="1"/>
    <col min="20" max="20" width="3" customWidth="1"/>
    <col min="24" max="24" width="3.42578125" customWidth="1"/>
    <col min="28" max="28" width="3.5703125" customWidth="1"/>
    <col min="32" max="32" width="3.5703125" customWidth="1"/>
  </cols>
  <sheetData>
    <row r="1" spans="1:35" x14ac:dyDescent="0.25">
      <c r="A1" s="20" t="s">
        <v>32</v>
      </c>
      <c r="B1" s="20" t="s">
        <v>422</v>
      </c>
      <c r="C1" s="20" t="s">
        <v>422</v>
      </c>
      <c r="D1" s="18"/>
      <c r="E1" s="20"/>
      <c r="F1" s="20" t="s">
        <v>422</v>
      </c>
      <c r="G1" s="20" t="s">
        <v>422</v>
      </c>
      <c r="H1" s="23"/>
      <c r="I1" s="20" t="s">
        <v>32</v>
      </c>
      <c r="J1" s="20" t="s">
        <v>422</v>
      </c>
      <c r="K1" s="20" t="s">
        <v>422</v>
      </c>
      <c r="L1" s="24"/>
      <c r="M1" s="20" t="s">
        <v>32</v>
      </c>
      <c r="N1" s="20" t="s">
        <v>422</v>
      </c>
      <c r="O1" s="20" t="s">
        <v>422</v>
      </c>
      <c r="P1" s="23"/>
      <c r="Q1" s="20" t="s">
        <v>32</v>
      </c>
      <c r="R1" s="20" t="s">
        <v>422</v>
      </c>
      <c r="S1" s="20" t="s">
        <v>422</v>
      </c>
      <c r="T1" s="23"/>
      <c r="U1" s="20" t="s">
        <v>32</v>
      </c>
      <c r="V1" s="20" t="s">
        <v>422</v>
      </c>
      <c r="W1" s="20" t="s">
        <v>422</v>
      </c>
      <c r="X1" s="24"/>
      <c r="Y1" s="20" t="s">
        <v>32</v>
      </c>
      <c r="Z1" s="20" t="s">
        <v>422</v>
      </c>
      <c r="AA1" s="20" t="s">
        <v>422</v>
      </c>
      <c r="AB1" s="23"/>
      <c r="AC1" s="20" t="s">
        <v>32</v>
      </c>
      <c r="AD1" s="20" t="s">
        <v>422</v>
      </c>
      <c r="AE1" s="20" t="s">
        <v>422</v>
      </c>
      <c r="AF1" s="23"/>
      <c r="AG1" s="20" t="s">
        <v>32</v>
      </c>
      <c r="AH1" s="20" t="s">
        <v>422</v>
      </c>
      <c r="AI1" s="20" t="s">
        <v>422</v>
      </c>
    </row>
    <row r="2" spans="1:35" x14ac:dyDescent="0.25">
      <c r="A2" s="21" t="s">
        <v>424</v>
      </c>
      <c r="B2" s="21" t="s">
        <v>423</v>
      </c>
      <c r="C2" s="21" t="s">
        <v>34</v>
      </c>
      <c r="D2" s="23"/>
      <c r="E2" s="21" t="s">
        <v>35</v>
      </c>
      <c r="F2" s="21" t="s">
        <v>423</v>
      </c>
      <c r="G2" s="21" t="s">
        <v>34</v>
      </c>
      <c r="H2" s="23"/>
      <c r="I2" s="21" t="s">
        <v>424</v>
      </c>
      <c r="J2" s="21" t="s">
        <v>423</v>
      </c>
      <c r="K2" s="21" t="s">
        <v>34</v>
      </c>
      <c r="L2" s="24"/>
      <c r="M2" s="21" t="s">
        <v>424</v>
      </c>
      <c r="N2" s="21" t="s">
        <v>423</v>
      </c>
      <c r="O2" s="21" t="s">
        <v>34</v>
      </c>
      <c r="P2" s="23"/>
      <c r="Q2" s="21" t="s">
        <v>424</v>
      </c>
      <c r="R2" s="21" t="s">
        <v>423</v>
      </c>
      <c r="S2" s="21" t="s">
        <v>34</v>
      </c>
      <c r="T2" s="23"/>
      <c r="U2" s="21" t="s">
        <v>424</v>
      </c>
      <c r="V2" s="21" t="s">
        <v>423</v>
      </c>
      <c r="W2" s="21" t="s">
        <v>34</v>
      </c>
      <c r="X2" s="24"/>
      <c r="Y2" s="21" t="s">
        <v>424</v>
      </c>
      <c r="Z2" s="21" t="s">
        <v>423</v>
      </c>
      <c r="AA2" s="21" t="s">
        <v>34</v>
      </c>
      <c r="AB2" s="23"/>
      <c r="AC2" s="21" t="s">
        <v>424</v>
      </c>
      <c r="AD2" s="21" t="s">
        <v>423</v>
      </c>
      <c r="AE2" s="21" t="s">
        <v>34</v>
      </c>
      <c r="AF2" s="23"/>
      <c r="AG2" s="21" t="s">
        <v>424</v>
      </c>
      <c r="AH2" s="21" t="s">
        <v>423</v>
      </c>
      <c r="AI2" s="21" t="s">
        <v>34</v>
      </c>
    </row>
    <row r="3" spans="1:35" x14ac:dyDescent="0.25">
      <c r="A3" s="19" t="s">
        <v>36</v>
      </c>
      <c r="B3" s="19">
        <v>1.9E-3</v>
      </c>
      <c r="C3" s="19">
        <v>4.8300000000000003E-2</v>
      </c>
      <c r="E3" s="22" t="s">
        <v>83</v>
      </c>
      <c r="F3" s="22">
        <v>2.92E-2</v>
      </c>
      <c r="G3" s="22">
        <v>0.74170000000000003</v>
      </c>
      <c r="I3" s="22" t="s">
        <v>130</v>
      </c>
      <c r="J3" s="22">
        <v>9.35E-2</v>
      </c>
      <c r="K3" s="22">
        <v>2.3748999999999998</v>
      </c>
      <c r="M3" s="22" t="s">
        <v>177</v>
      </c>
      <c r="N3" s="22">
        <v>0.16600000000000001</v>
      </c>
      <c r="O3" s="22">
        <v>4.2164000000000001</v>
      </c>
      <c r="Q3" s="22" t="s">
        <v>224</v>
      </c>
      <c r="R3" s="22">
        <v>0.246</v>
      </c>
      <c r="S3" s="22">
        <v>6.2484000000000002</v>
      </c>
      <c r="U3" s="22" t="s">
        <v>271</v>
      </c>
      <c r="V3" s="22">
        <v>0.34649999999999997</v>
      </c>
      <c r="W3" s="22">
        <v>8.8000000000000007</v>
      </c>
      <c r="Y3" s="22" t="s">
        <v>318</v>
      </c>
      <c r="Z3" s="22">
        <v>0.60940000000000005</v>
      </c>
      <c r="AA3" s="22">
        <v>15.4781</v>
      </c>
      <c r="AC3" s="22" t="s">
        <v>365</v>
      </c>
      <c r="AD3" s="22">
        <v>1.0156000000000001</v>
      </c>
      <c r="AE3" s="22">
        <v>25.796900000000001</v>
      </c>
      <c r="AG3" s="22" t="s">
        <v>412</v>
      </c>
      <c r="AH3" s="22">
        <v>1.4218999999999999</v>
      </c>
      <c r="AI3" s="22">
        <v>36.115600000000001</v>
      </c>
    </row>
    <row r="4" spans="1:35" x14ac:dyDescent="0.25">
      <c r="A4" s="19" t="s">
        <v>37</v>
      </c>
      <c r="B4" s="19">
        <v>2E-3</v>
      </c>
      <c r="C4" s="19">
        <v>0.05</v>
      </c>
      <c r="E4" s="19" t="s">
        <v>84</v>
      </c>
      <c r="F4" s="19">
        <v>3.1E-2</v>
      </c>
      <c r="G4" s="19">
        <v>0.78739999999999999</v>
      </c>
      <c r="I4" s="19" t="s">
        <v>131</v>
      </c>
      <c r="J4" s="19">
        <v>9.3799999999999994E-2</v>
      </c>
      <c r="K4" s="19">
        <v>2.3813</v>
      </c>
      <c r="M4" s="19" t="s">
        <v>178</v>
      </c>
      <c r="N4" s="19">
        <v>0.16930000000000001</v>
      </c>
      <c r="O4" s="19">
        <v>4.3</v>
      </c>
      <c r="Q4" s="19" t="s">
        <v>225</v>
      </c>
      <c r="R4" s="19">
        <v>0.248</v>
      </c>
      <c r="S4" s="19">
        <v>6.3</v>
      </c>
      <c r="U4" s="19" t="s">
        <v>272</v>
      </c>
      <c r="V4" s="19">
        <v>0.34799999999999998</v>
      </c>
      <c r="W4" s="19">
        <v>8.8391999999999999</v>
      </c>
      <c r="Y4" s="19" t="s">
        <v>319</v>
      </c>
      <c r="Z4" s="19">
        <v>0.61019999999999996</v>
      </c>
      <c r="AA4" s="19">
        <v>15.5</v>
      </c>
      <c r="AC4" s="19" t="s">
        <v>366</v>
      </c>
      <c r="AD4" s="19">
        <v>1.0236000000000001</v>
      </c>
      <c r="AE4" s="19">
        <v>26</v>
      </c>
      <c r="AG4" s="19" t="s">
        <v>413</v>
      </c>
      <c r="AH4" s="19">
        <v>1.4370000000000001</v>
      </c>
      <c r="AI4" s="19">
        <v>36.5</v>
      </c>
    </row>
    <row r="5" spans="1:35" x14ac:dyDescent="0.25">
      <c r="A5" s="19" t="s">
        <v>38</v>
      </c>
      <c r="B5" s="19">
        <v>2.3E-3</v>
      </c>
      <c r="C5" s="19">
        <v>5.8400000000000001E-2</v>
      </c>
      <c r="E5" s="19" t="s">
        <v>85</v>
      </c>
      <c r="F5" s="19">
        <v>3.1300000000000001E-2</v>
      </c>
      <c r="G5" s="19">
        <v>0.79379999999999995</v>
      </c>
      <c r="I5" s="19" t="s">
        <v>132</v>
      </c>
      <c r="J5" s="19">
        <v>9.4500000000000001E-2</v>
      </c>
      <c r="K5" s="19">
        <v>2.4</v>
      </c>
      <c r="M5" s="19" t="s">
        <v>179</v>
      </c>
      <c r="N5" s="19">
        <v>0.16950000000000001</v>
      </c>
      <c r="O5" s="19">
        <v>4.3052999999999999</v>
      </c>
      <c r="Q5" s="19" t="s">
        <v>226</v>
      </c>
      <c r="R5" s="19">
        <v>0.25</v>
      </c>
      <c r="S5" s="19">
        <v>6.35</v>
      </c>
      <c r="U5" s="19" t="s">
        <v>273</v>
      </c>
      <c r="V5" s="19">
        <v>0.35039999999999999</v>
      </c>
      <c r="W5" s="19">
        <v>8.9</v>
      </c>
      <c r="Y5" s="19" t="s">
        <v>320</v>
      </c>
      <c r="Z5" s="19">
        <v>0.625</v>
      </c>
      <c r="AA5" s="19">
        <v>15.875</v>
      </c>
      <c r="AC5" s="19" t="s">
        <v>367</v>
      </c>
      <c r="AD5" s="19">
        <v>1.0313000000000001</v>
      </c>
      <c r="AE5" s="19">
        <v>26.1938</v>
      </c>
      <c r="AG5" s="19" t="s">
        <v>414</v>
      </c>
      <c r="AH5" s="19">
        <v>1.4375</v>
      </c>
      <c r="AI5" s="19">
        <v>36.512500000000003</v>
      </c>
    </row>
    <row r="6" spans="1:35" x14ac:dyDescent="0.25">
      <c r="A6" s="19" t="s">
        <v>39</v>
      </c>
      <c r="B6" s="19">
        <v>2.7000000000000001E-3</v>
      </c>
      <c r="C6" s="19">
        <v>6.8599999999999994E-2</v>
      </c>
      <c r="E6" s="19" t="s">
        <v>86</v>
      </c>
      <c r="F6" s="19">
        <v>3.15E-2</v>
      </c>
      <c r="G6" s="19">
        <v>0.8</v>
      </c>
      <c r="I6" s="19" t="s">
        <v>133</v>
      </c>
      <c r="J6" s="19">
        <v>9.6000000000000002E-2</v>
      </c>
      <c r="K6" s="19">
        <v>2.4384000000000001</v>
      </c>
      <c r="M6" s="19" t="s">
        <v>180</v>
      </c>
      <c r="N6" s="19">
        <v>0.1719</v>
      </c>
      <c r="O6" s="19">
        <v>4.3655999999999997</v>
      </c>
      <c r="Q6" s="19" t="s">
        <v>227</v>
      </c>
      <c r="R6" s="19">
        <v>0.25</v>
      </c>
      <c r="S6" s="19">
        <v>6.35</v>
      </c>
      <c r="U6" s="19" t="s">
        <v>274</v>
      </c>
      <c r="V6" s="19">
        <v>0.3543</v>
      </c>
      <c r="W6" s="19">
        <v>9</v>
      </c>
      <c r="Y6" s="19" t="s">
        <v>321</v>
      </c>
      <c r="Z6" s="19">
        <v>0.62990000000000002</v>
      </c>
      <c r="AA6" s="19">
        <v>16</v>
      </c>
      <c r="AC6" s="19" t="s">
        <v>368</v>
      </c>
      <c r="AD6" s="19">
        <v>1.0432999999999999</v>
      </c>
      <c r="AE6" s="19">
        <v>26.5</v>
      </c>
      <c r="AG6" s="19" t="s">
        <v>415</v>
      </c>
      <c r="AH6" s="19">
        <v>1.4531000000000001</v>
      </c>
      <c r="AI6" s="19">
        <v>36.909399999999998</v>
      </c>
    </row>
    <row r="7" spans="1:35" x14ac:dyDescent="0.25">
      <c r="A7" s="19" t="s">
        <v>40</v>
      </c>
      <c r="B7" s="19">
        <v>3.0999999999999999E-3</v>
      </c>
      <c r="C7" s="19">
        <v>7.8700000000000006E-2</v>
      </c>
      <c r="E7" s="19" t="s">
        <v>87</v>
      </c>
      <c r="F7" s="19">
        <v>3.2000000000000001E-2</v>
      </c>
      <c r="G7" s="19">
        <v>0.81279999999999997</v>
      </c>
      <c r="I7" s="19" t="s">
        <v>134</v>
      </c>
      <c r="J7" s="19">
        <v>9.8000000000000004E-2</v>
      </c>
      <c r="K7" s="19">
        <v>2.4891999999999999</v>
      </c>
      <c r="M7" s="19" t="s">
        <v>181</v>
      </c>
      <c r="N7" s="19">
        <v>0.17299999999999999</v>
      </c>
      <c r="O7" s="19">
        <v>4.3941999999999997</v>
      </c>
      <c r="Q7" s="19" t="s">
        <v>228</v>
      </c>
      <c r="R7" s="19">
        <v>0.252</v>
      </c>
      <c r="S7" s="19">
        <v>6.4</v>
      </c>
      <c r="U7" s="19" t="s">
        <v>275</v>
      </c>
      <c r="V7" s="19">
        <v>0.35799999999999998</v>
      </c>
      <c r="W7" s="19">
        <v>9.0931999999999995</v>
      </c>
      <c r="Y7" s="19" t="s">
        <v>322</v>
      </c>
      <c r="Z7" s="19">
        <v>0.64059999999999995</v>
      </c>
      <c r="AA7" s="19">
        <v>16.271899999999999</v>
      </c>
      <c r="AC7" s="19" t="s">
        <v>369</v>
      </c>
      <c r="AD7" s="19">
        <v>1.0468999999999999</v>
      </c>
      <c r="AE7" s="19">
        <v>26.590599999999998</v>
      </c>
      <c r="AG7" s="19" t="s">
        <v>416</v>
      </c>
      <c r="AH7" s="19">
        <v>1.4567000000000001</v>
      </c>
      <c r="AI7" s="19">
        <v>37</v>
      </c>
    </row>
    <row r="8" spans="1:35" x14ac:dyDescent="0.25">
      <c r="A8" s="19" t="s">
        <v>41</v>
      </c>
      <c r="B8" s="19">
        <v>3.5000000000000001E-3</v>
      </c>
      <c r="C8" s="19">
        <v>8.8900000000000007E-2</v>
      </c>
      <c r="E8" s="19" t="s">
        <v>88</v>
      </c>
      <c r="F8" s="19">
        <v>3.3000000000000002E-2</v>
      </c>
      <c r="G8" s="19">
        <v>0.83819999999999995</v>
      </c>
      <c r="I8" s="19" t="s">
        <v>135</v>
      </c>
      <c r="J8" s="19">
        <v>9.8400000000000001E-2</v>
      </c>
      <c r="K8" s="19">
        <v>2.5</v>
      </c>
      <c r="M8" s="19" t="s">
        <v>182</v>
      </c>
      <c r="N8" s="19">
        <v>0.17319999999999999</v>
      </c>
      <c r="O8" s="19">
        <v>4.4000000000000004</v>
      </c>
      <c r="Q8" s="19" t="s">
        <v>229</v>
      </c>
      <c r="R8" s="19">
        <v>0.25590000000000002</v>
      </c>
      <c r="S8" s="19">
        <v>6.5</v>
      </c>
      <c r="U8" s="19" t="s">
        <v>276</v>
      </c>
      <c r="V8" s="19">
        <v>0.35830000000000001</v>
      </c>
      <c r="W8" s="19">
        <v>9.1</v>
      </c>
      <c r="Y8" s="19" t="s">
        <v>323</v>
      </c>
      <c r="Z8" s="19">
        <v>0.64959999999999996</v>
      </c>
      <c r="AA8" s="19">
        <v>16.5</v>
      </c>
      <c r="AC8" s="19" t="s">
        <v>370</v>
      </c>
      <c r="AD8" s="19">
        <v>1.0625</v>
      </c>
      <c r="AE8" s="19">
        <v>26.987500000000001</v>
      </c>
      <c r="AG8" s="19" t="s">
        <v>417</v>
      </c>
      <c r="AH8" s="19">
        <v>1.4688000000000001</v>
      </c>
      <c r="AI8" s="19">
        <v>37.3063</v>
      </c>
    </row>
    <row r="9" spans="1:35" x14ac:dyDescent="0.25">
      <c r="A9" s="19" t="s">
        <v>42</v>
      </c>
      <c r="B9" s="19">
        <v>3.8999999999999998E-3</v>
      </c>
      <c r="C9" s="19">
        <v>9.9099999999999994E-2</v>
      </c>
      <c r="E9" s="19" t="s">
        <v>89</v>
      </c>
      <c r="F9" s="19">
        <v>3.5000000000000003E-2</v>
      </c>
      <c r="G9" s="19">
        <v>0.88900000000000001</v>
      </c>
      <c r="I9" s="19" t="s">
        <v>136</v>
      </c>
      <c r="J9" s="19">
        <v>9.9500000000000005E-2</v>
      </c>
      <c r="K9" s="19">
        <v>2.5272999999999999</v>
      </c>
      <c r="M9" s="19" t="s">
        <v>183</v>
      </c>
      <c r="N9" s="19">
        <v>0.17699999999999999</v>
      </c>
      <c r="O9" s="19">
        <v>4.4958</v>
      </c>
      <c r="Q9" s="19" t="s">
        <v>230</v>
      </c>
      <c r="R9" s="19">
        <v>0.25700000000000001</v>
      </c>
      <c r="S9" s="19">
        <v>6.5278</v>
      </c>
      <c r="U9" s="19" t="s">
        <v>277</v>
      </c>
      <c r="V9" s="19">
        <v>0.3594</v>
      </c>
      <c r="W9" s="19">
        <v>9.1280999999999999</v>
      </c>
      <c r="Y9" s="19" t="s">
        <v>324</v>
      </c>
      <c r="Z9" s="19">
        <v>0.66930000000000001</v>
      </c>
      <c r="AA9" s="19">
        <v>17</v>
      </c>
      <c r="AC9" s="19" t="s">
        <v>371</v>
      </c>
      <c r="AD9" s="19">
        <v>1.0629999999999999</v>
      </c>
      <c r="AE9" s="19">
        <v>27</v>
      </c>
      <c r="AG9" s="19" t="s">
        <v>418</v>
      </c>
      <c r="AH9" s="19">
        <v>1.4763999999999999</v>
      </c>
      <c r="AI9" s="19">
        <v>37.5</v>
      </c>
    </row>
    <row r="10" spans="1:35" x14ac:dyDescent="0.25">
      <c r="A10" s="19" t="s">
        <v>43</v>
      </c>
      <c r="B10" s="19">
        <v>3.8999999999999998E-3</v>
      </c>
      <c r="C10" s="19">
        <v>0.1</v>
      </c>
      <c r="E10" s="19" t="s">
        <v>90</v>
      </c>
      <c r="F10" s="19">
        <v>3.5400000000000001E-2</v>
      </c>
      <c r="G10" s="19">
        <v>0.9</v>
      </c>
      <c r="I10" s="19" t="s">
        <v>137</v>
      </c>
      <c r="J10" s="19">
        <v>0.10150000000000001</v>
      </c>
      <c r="K10" s="19">
        <v>2.5781000000000001</v>
      </c>
      <c r="M10" s="19" t="s">
        <v>184</v>
      </c>
      <c r="N10" s="19">
        <v>0.1772</v>
      </c>
      <c r="O10" s="19">
        <v>4.5</v>
      </c>
      <c r="Q10" s="19" t="s">
        <v>231</v>
      </c>
      <c r="R10" s="19">
        <v>0.25979999999999998</v>
      </c>
      <c r="S10" s="19">
        <v>6.6</v>
      </c>
      <c r="U10" s="19" t="s">
        <v>278</v>
      </c>
      <c r="V10" s="19">
        <v>0.36220000000000002</v>
      </c>
      <c r="W10" s="19">
        <v>9.1999999999999993</v>
      </c>
      <c r="Y10" s="19" t="s">
        <v>325</v>
      </c>
      <c r="Z10" s="19">
        <v>0.67190000000000005</v>
      </c>
      <c r="AA10" s="19">
        <v>17.0656</v>
      </c>
      <c r="AC10" s="19" t="s">
        <v>372</v>
      </c>
      <c r="AD10" s="19">
        <v>1.0781000000000001</v>
      </c>
      <c r="AE10" s="19">
        <v>27.384399999999999</v>
      </c>
      <c r="AG10" s="19" t="s">
        <v>419</v>
      </c>
      <c r="AH10" s="19">
        <v>1.4843999999999999</v>
      </c>
      <c r="AI10" s="19">
        <v>37.703099999999999</v>
      </c>
    </row>
    <row r="11" spans="1:35" x14ac:dyDescent="0.25">
      <c r="A11" s="19" t="s">
        <v>44</v>
      </c>
      <c r="B11" s="19">
        <v>4.3E-3</v>
      </c>
      <c r="C11" s="19">
        <v>0.10920000000000001</v>
      </c>
      <c r="E11" s="19" t="s">
        <v>91</v>
      </c>
      <c r="F11" s="19">
        <v>3.5999999999999997E-2</v>
      </c>
      <c r="G11" s="19">
        <v>0.91439999999999999</v>
      </c>
      <c r="I11" s="19" t="s">
        <v>138</v>
      </c>
      <c r="J11" s="19">
        <v>0.1024</v>
      </c>
      <c r="K11" s="19">
        <v>2.6</v>
      </c>
      <c r="M11" s="19" t="s">
        <v>185</v>
      </c>
      <c r="N11" s="19">
        <v>0.18</v>
      </c>
      <c r="O11" s="19">
        <v>4.5720000000000001</v>
      </c>
      <c r="Q11" s="19" t="s">
        <v>232</v>
      </c>
      <c r="R11" s="19">
        <v>0.26100000000000001</v>
      </c>
      <c r="S11" s="19">
        <v>6.6294000000000004</v>
      </c>
      <c r="U11" s="19" t="s">
        <v>279</v>
      </c>
      <c r="V11" s="19">
        <v>0.36609999999999998</v>
      </c>
      <c r="W11" s="19">
        <v>9.3000000000000007</v>
      </c>
      <c r="Y11" s="19" t="s">
        <v>326</v>
      </c>
      <c r="Z11" s="19">
        <v>0.6875</v>
      </c>
      <c r="AA11" s="19">
        <v>17.462499999999999</v>
      </c>
      <c r="AC11" s="19" t="s">
        <v>373</v>
      </c>
      <c r="AD11" s="19">
        <v>1.0827</v>
      </c>
      <c r="AE11" s="19">
        <v>27.5</v>
      </c>
      <c r="AG11" s="19" t="s">
        <v>420</v>
      </c>
      <c r="AH11" s="19">
        <v>1.4961</v>
      </c>
      <c r="AI11" s="19">
        <v>38</v>
      </c>
    </row>
    <row r="12" spans="1:35" x14ac:dyDescent="0.25">
      <c r="A12" s="19" t="s">
        <v>45</v>
      </c>
      <c r="B12" s="19">
        <v>4.7000000000000002E-3</v>
      </c>
      <c r="C12" s="19">
        <v>0.11940000000000001</v>
      </c>
      <c r="E12" s="19" t="s">
        <v>92</v>
      </c>
      <c r="F12" s="19">
        <v>3.6999999999999998E-2</v>
      </c>
      <c r="G12" s="19">
        <v>0.93979999999999997</v>
      </c>
      <c r="I12" s="19" t="s">
        <v>139</v>
      </c>
      <c r="J12" s="19">
        <v>0.104</v>
      </c>
      <c r="K12" s="19">
        <v>2.6415999999999999</v>
      </c>
      <c r="M12" s="19" t="s">
        <v>186</v>
      </c>
      <c r="N12" s="19">
        <v>0.18110000000000001</v>
      </c>
      <c r="O12" s="19">
        <v>4.5999999999999996</v>
      </c>
      <c r="Q12" s="19" t="s">
        <v>233</v>
      </c>
      <c r="R12" s="19">
        <v>0.26379999999999998</v>
      </c>
      <c r="S12" s="19">
        <v>6.7</v>
      </c>
      <c r="U12" s="19" t="s">
        <v>280</v>
      </c>
      <c r="V12" s="19">
        <v>0.36799999999999999</v>
      </c>
      <c r="W12" s="19">
        <v>9.3472000000000008</v>
      </c>
      <c r="Y12" s="19" t="s">
        <v>327</v>
      </c>
      <c r="Z12" s="19">
        <v>0.68899999999999995</v>
      </c>
      <c r="AA12" s="19">
        <v>17.5</v>
      </c>
      <c r="AC12" s="19" t="s">
        <v>374</v>
      </c>
      <c r="AD12" s="19">
        <v>1.0938000000000001</v>
      </c>
      <c r="AE12" s="19">
        <v>27.781300000000002</v>
      </c>
      <c r="AG12" s="19" t="s">
        <v>421</v>
      </c>
      <c r="AH12" s="19">
        <v>1.5</v>
      </c>
      <c r="AI12" s="19">
        <v>38.1</v>
      </c>
    </row>
    <row r="13" spans="1:35" x14ac:dyDescent="0.25">
      <c r="A13" s="19" t="s">
        <v>46</v>
      </c>
      <c r="B13" s="19">
        <v>5.1000000000000004E-3</v>
      </c>
      <c r="C13" s="19">
        <v>0.1295</v>
      </c>
      <c r="E13" s="19" t="s">
        <v>93</v>
      </c>
      <c r="F13" s="19">
        <v>3.7999999999999999E-2</v>
      </c>
      <c r="G13" s="19">
        <v>0.96519999999999995</v>
      </c>
      <c r="I13" s="19" t="s">
        <v>140</v>
      </c>
      <c r="J13" s="19">
        <v>0.10630000000000001</v>
      </c>
      <c r="K13" s="19">
        <v>2.7</v>
      </c>
      <c r="M13" s="19" t="s">
        <v>187</v>
      </c>
      <c r="N13" s="19">
        <v>0.182</v>
      </c>
      <c r="O13" s="19">
        <v>4.6227999999999998</v>
      </c>
      <c r="Q13" s="19" t="s">
        <v>234</v>
      </c>
      <c r="R13" s="19">
        <v>0.2656</v>
      </c>
      <c r="S13" s="19">
        <v>6.7469000000000001</v>
      </c>
      <c r="U13" s="19" t="s">
        <v>281</v>
      </c>
      <c r="V13" s="19">
        <v>0.37009999999999998</v>
      </c>
      <c r="W13" s="19">
        <v>9.4</v>
      </c>
      <c r="Y13" s="19" t="s">
        <v>328</v>
      </c>
      <c r="Z13" s="19">
        <v>0.70309999999999995</v>
      </c>
      <c r="AA13" s="19">
        <v>17.859400000000001</v>
      </c>
      <c r="AC13" s="19" t="s">
        <v>375</v>
      </c>
      <c r="AD13" s="19">
        <v>1.1024</v>
      </c>
      <c r="AE13" s="19">
        <v>28</v>
      </c>
    </row>
    <row r="14" spans="1:35" x14ac:dyDescent="0.25">
      <c r="A14" s="19" t="s">
        <v>47</v>
      </c>
      <c r="B14" s="19">
        <v>5.4999999999999997E-3</v>
      </c>
      <c r="C14" s="19">
        <v>0.13969999999999999</v>
      </c>
      <c r="E14" s="19" t="s">
        <v>94</v>
      </c>
      <c r="F14" s="19">
        <v>3.9E-2</v>
      </c>
      <c r="G14" s="19">
        <v>0.99060000000000004</v>
      </c>
      <c r="I14" s="19" t="s">
        <v>141</v>
      </c>
      <c r="J14" s="19">
        <v>0.1065</v>
      </c>
      <c r="K14" s="19">
        <v>2.7050999999999998</v>
      </c>
      <c r="M14" s="19" t="s">
        <v>188</v>
      </c>
      <c r="N14" s="19">
        <v>0.185</v>
      </c>
      <c r="O14" s="19">
        <v>4.6989999999999998</v>
      </c>
      <c r="Q14" s="19" t="s">
        <v>235</v>
      </c>
      <c r="R14" s="19">
        <v>0.26600000000000001</v>
      </c>
      <c r="S14" s="19">
        <v>6.7564000000000002</v>
      </c>
      <c r="U14" s="19" t="s">
        <v>282</v>
      </c>
      <c r="V14" s="19">
        <v>0.374</v>
      </c>
      <c r="W14" s="19">
        <v>9.5</v>
      </c>
      <c r="Y14" s="19" t="s">
        <v>329</v>
      </c>
      <c r="Z14" s="19">
        <v>0.7087</v>
      </c>
      <c r="AA14" s="19">
        <v>18</v>
      </c>
      <c r="AC14" s="19" t="s">
        <v>376</v>
      </c>
      <c r="AD14" s="19">
        <v>1.1093999999999999</v>
      </c>
      <c r="AE14" s="19">
        <v>28.178100000000001</v>
      </c>
    </row>
    <row r="15" spans="1:35" x14ac:dyDescent="0.25">
      <c r="A15" s="19" t="s">
        <v>48</v>
      </c>
      <c r="B15" s="19">
        <v>5.8999999999999999E-3</v>
      </c>
      <c r="C15" s="19">
        <v>0.14990000000000001</v>
      </c>
      <c r="E15" s="19" t="s">
        <v>95</v>
      </c>
      <c r="F15" s="19">
        <v>3.9399999999999998E-2</v>
      </c>
      <c r="G15" s="19">
        <v>1</v>
      </c>
      <c r="I15" s="19" t="s">
        <v>142</v>
      </c>
      <c r="J15" s="19">
        <v>0.1094</v>
      </c>
      <c r="K15" s="19">
        <v>2.7780999999999998</v>
      </c>
      <c r="M15" s="19" t="s">
        <v>189</v>
      </c>
      <c r="N15" s="19">
        <v>0.185</v>
      </c>
      <c r="O15" s="19">
        <v>4.7</v>
      </c>
      <c r="Q15" s="19" t="s">
        <v>236</v>
      </c>
      <c r="R15" s="19">
        <v>0.26769999999999999</v>
      </c>
      <c r="S15" s="19">
        <v>6.8</v>
      </c>
      <c r="U15" s="19" t="s">
        <v>283</v>
      </c>
      <c r="V15" s="19">
        <v>0.375</v>
      </c>
      <c r="W15" s="19">
        <v>9.5250000000000004</v>
      </c>
      <c r="Y15" s="19" t="s">
        <v>330</v>
      </c>
      <c r="Z15" s="19">
        <v>0.71879999999999999</v>
      </c>
      <c r="AA15" s="19">
        <v>18.2563</v>
      </c>
      <c r="AC15" s="19" t="s">
        <v>377</v>
      </c>
      <c r="AD15" s="19">
        <v>1.1221000000000001</v>
      </c>
      <c r="AE15" s="19">
        <v>28.5</v>
      </c>
    </row>
    <row r="16" spans="1:35" x14ac:dyDescent="0.25">
      <c r="A16" s="19" t="s">
        <v>49</v>
      </c>
      <c r="B16" s="19">
        <v>6.3E-3</v>
      </c>
      <c r="C16" s="19">
        <v>0.16</v>
      </c>
      <c r="E16" s="19" t="s">
        <v>96</v>
      </c>
      <c r="F16" s="19">
        <v>0.04</v>
      </c>
      <c r="G16" s="19">
        <v>1.016</v>
      </c>
      <c r="I16" s="19" t="s">
        <v>143</v>
      </c>
      <c r="J16" s="19">
        <v>0.11</v>
      </c>
      <c r="K16" s="19">
        <v>2.794</v>
      </c>
      <c r="M16" s="19" t="s">
        <v>190</v>
      </c>
      <c r="N16" s="19">
        <v>0.1875</v>
      </c>
      <c r="O16" s="19">
        <v>4.7625000000000002</v>
      </c>
      <c r="Q16" s="19" t="s">
        <v>237</v>
      </c>
      <c r="R16" s="19">
        <v>0.2717</v>
      </c>
      <c r="S16" s="19">
        <v>6.9</v>
      </c>
      <c r="U16" s="19" t="s">
        <v>284</v>
      </c>
      <c r="V16" s="19">
        <v>0.377</v>
      </c>
      <c r="W16" s="19">
        <v>9.5757999999999992</v>
      </c>
      <c r="Y16" s="19" t="s">
        <v>331</v>
      </c>
      <c r="Z16" s="19">
        <v>0.72840000000000005</v>
      </c>
      <c r="AA16" s="19">
        <v>18.5</v>
      </c>
      <c r="AC16" s="19" t="s">
        <v>378</v>
      </c>
      <c r="AD16" s="19">
        <v>1.125</v>
      </c>
      <c r="AE16" s="19">
        <v>28.574999999999999</v>
      </c>
    </row>
    <row r="17" spans="1:31" x14ac:dyDescent="0.25">
      <c r="A17" s="19" t="s">
        <v>50</v>
      </c>
      <c r="B17" s="19">
        <v>6.7000000000000002E-3</v>
      </c>
      <c r="C17" s="19">
        <v>0.17019999999999999</v>
      </c>
      <c r="E17" s="19" t="s">
        <v>97</v>
      </c>
      <c r="F17" s="19">
        <v>4.1000000000000002E-2</v>
      </c>
      <c r="G17" s="19">
        <v>1.0414000000000001</v>
      </c>
      <c r="I17" s="19" t="s">
        <v>144</v>
      </c>
      <c r="J17" s="19">
        <v>0.11020000000000001</v>
      </c>
      <c r="K17" s="19">
        <v>2.8</v>
      </c>
      <c r="M17" s="19" t="s">
        <v>191</v>
      </c>
      <c r="N17" s="19">
        <v>0.189</v>
      </c>
      <c r="O17" s="19">
        <v>4.8</v>
      </c>
      <c r="Q17" s="19" t="s">
        <v>238</v>
      </c>
      <c r="R17" s="19">
        <v>0.27200000000000002</v>
      </c>
      <c r="S17" s="19">
        <v>6.9088000000000003</v>
      </c>
      <c r="U17" s="19" t="s">
        <v>285</v>
      </c>
      <c r="V17" s="19">
        <v>0.378</v>
      </c>
      <c r="W17" s="19">
        <v>9.6</v>
      </c>
      <c r="Y17" s="19" t="s">
        <v>332</v>
      </c>
      <c r="Z17" s="19">
        <v>0.73440000000000005</v>
      </c>
      <c r="AA17" s="19">
        <v>18.653099999999998</v>
      </c>
      <c r="AC17" s="19" t="s">
        <v>379</v>
      </c>
      <c r="AD17" s="19">
        <v>1.1406000000000001</v>
      </c>
      <c r="AE17" s="19">
        <v>28.971900000000002</v>
      </c>
    </row>
    <row r="18" spans="1:31" x14ac:dyDescent="0.25">
      <c r="A18" s="19" t="s">
        <v>51</v>
      </c>
      <c r="B18" s="19">
        <v>7.1000000000000004E-3</v>
      </c>
      <c r="C18" s="19">
        <v>0.18029999999999999</v>
      </c>
      <c r="E18" s="19" t="s">
        <v>98</v>
      </c>
      <c r="F18" s="19">
        <v>4.2000000000000003E-2</v>
      </c>
      <c r="G18" s="19">
        <v>1.0668</v>
      </c>
      <c r="I18" s="19" t="s">
        <v>145</v>
      </c>
      <c r="J18" s="19">
        <v>0.111</v>
      </c>
      <c r="K18" s="19">
        <v>2.8193999999999999</v>
      </c>
      <c r="M18" s="19" t="s">
        <v>192</v>
      </c>
      <c r="N18" s="19">
        <v>0.189</v>
      </c>
      <c r="O18" s="19">
        <v>4.8006000000000002</v>
      </c>
      <c r="Q18" s="19" t="s">
        <v>239</v>
      </c>
      <c r="R18" s="19">
        <v>0.27560000000000001</v>
      </c>
      <c r="S18" s="19">
        <v>7</v>
      </c>
      <c r="U18" s="19" t="s">
        <v>286</v>
      </c>
      <c r="V18" s="19">
        <v>0.38190000000000002</v>
      </c>
      <c r="W18" s="19">
        <v>9.6999999999999993</v>
      </c>
      <c r="Y18" s="19" t="s">
        <v>333</v>
      </c>
      <c r="Z18" s="19">
        <v>0.748</v>
      </c>
      <c r="AA18" s="19">
        <v>19</v>
      </c>
      <c r="AC18" s="19" t="s">
        <v>380</v>
      </c>
      <c r="AD18" s="19">
        <v>1.1416999999999999</v>
      </c>
      <c r="AE18" s="19">
        <v>29</v>
      </c>
    </row>
    <row r="19" spans="1:31" x14ac:dyDescent="0.25">
      <c r="A19" s="19" t="s">
        <v>52</v>
      </c>
      <c r="B19" s="19">
        <v>7.4999999999999997E-3</v>
      </c>
      <c r="C19" s="19">
        <v>0.1905</v>
      </c>
      <c r="E19" s="19" t="s">
        <v>99</v>
      </c>
      <c r="F19" s="19">
        <v>4.2999999999999997E-2</v>
      </c>
      <c r="G19" s="19">
        <v>1.0922000000000001</v>
      </c>
      <c r="I19" s="19" t="s">
        <v>146</v>
      </c>
      <c r="J19" s="19">
        <v>0.113</v>
      </c>
      <c r="K19" s="19">
        <v>2.8702000000000001</v>
      </c>
      <c r="M19" s="19" t="s">
        <v>193</v>
      </c>
      <c r="N19" s="19">
        <v>0.191</v>
      </c>
      <c r="O19" s="19">
        <v>4.8513999999999999</v>
      </c>
      <c r="Q19" s="19" t="s">
        <v>240</v>
      </c>
      <c r="R19" s="19">
        <v>0.27700000000000002</v>
      </c>
      <c r="S19" s="19">
        <v>7.0358000000000001</v>
      </c>
      <c r="U19" s="19" t="s">
        <v>287</v>
      </c>
      <c r="V19" s="19">
        <v>0.38579999999999998</v>
      </c>
      <c r="W19" s="19">
        <v>9.8000000000000007</v>
      </c>
      <c r="Y19" s="19" t="s">
        <v>334</v>
      </c>
      <c r="Z19" s="19">
        <v>0.75</v>
      </c>
      <c r="AA19" s="19">
        <v>19.05</v>
      </c>
      <c r="AC19" s="19" t="s">
        <v>381</v>
      </c>
      <c r="AD19" s="19">
        <v>1.1563000000000001</v>
      </c>
      <c r="AE19" s="19">
        <v>29.3688</v>
      </c>
    </row>
    <row r="20" spans="1:31" x14ac:dyDescent="0.25">
      <c r="A20" s="19" t="s">
        <v>53</v>
      </c>
      <c r="B20" s="19">
        <v>7.9000000000000008E-3</v>
      </c>
      <c r="C20" s="19">
        <v>0.2</v>
      </c>
      <c r="E20" s="19" t="s">
        <v>100</v>
      </c>
      <c r="F20" s="19">
        <v>4.3299999999999998E-2</v>
      </c>
      <c r="G20" s="19">
        <v>1.1000000000000001</v>
      </c>
      <c r="I20" s="19" t="s">
        <v>147</v>
      </c>
      <c r="J20" s="19">
        <v>0.1142</v>
      </c>
      <c r="K20" s="19">
        <v>2.9</v>
      </c>
      <c r="M20" s="19" t="s">
        <v>194</v>
      </c>
      <c r="N20" s="19">
        <v>0.19289999999999999</v>
      </c>
      <c r="O20" s="19">
        <v>4.9000000000000004</v>
      </c>
      <c r="Q20" s="19" t="s">
        <v>241</v>
      </c>
      <c r="R20" s="19">
        <v>0.27950000000000003</v>
      </c>
      <c r="S20" s="19">
        <v>7.1</v>
      </c>
      <c r="U20" s="19" t="s">
        <v>288</v>
      </c>
      <c r="V20" s="19">
        <v>0.38600000000000001</v>
      </c>
      <c r="W20" s="19">
        <v>9.8043999999999993</v>
      </c>
      <c r="Y20" s="19" t="s">
        <v>335</v>
      </c>
      <c r="Z20" s="19">
        <v>0.76559999999999995</v>
      </c>
      <c r="AA20" s="19">
        <v>19.446899999999999</v>
      </c>
      <c r="AC20" s="19" t="s">
        <v>382</v>
      </c>
      <c r="AD20" s="19">
        <v>1.1614</v>
      </c>
      <c r="AE20" s="19">
        <v>29.5</v>
      </c>
    </row>
    <row r="21" spans="1:31" x14ac:dyDescent="0.25">
      <c r="A21" s="19" t="s">
        <v>54</v>
      </c>
      <c r="B21" s="19">
        <v>7.9000000000000008E-3</v>
      </c>
      <c r="C21" s="19">
        <v>0.20069999999999999</v>
      </c>
      <c r="E21" s="19" t="s">
        <v>101</v>
      </c>
      <c r="F21" s="19">
        <v>4.65E-2</v>
      </c>
      <c r="G21" s="19">
        <v>1.1811</v>
      </c>
      <c r="I21" s="19" t="s">
        <v>148</v>
      </c>
      <c r="J21" s="19">
        <v>0.11600000000000001</v>
      </c>
      <c r="K21" s="19">
        <v>2.9464000000000001</v>
      </c>
      <c r="M21" s="19" t="s">
        <v>195</v>
      </c>
      <c r="N21" s="19">
        <v>0.19350000000000001</v>
      </c>
      <c r="O21" s="19">
        <v>4.9149000000000003</v>
      </c>
      <c r="Q21" s="19" t="s">
        <v>242</v>
      </c>
      <c r="R21" s="19">
        <v>0.28100000000000003</v>
      </c>
      <c r="S21" s="19">
        <v>7.1374000000000004</v>
      </c>
      <c r="U21" s="19" t="s">
        <v>289</v>
      </c>
      <c r="V21" s="19">
        <v>0.38979999999999998</v>
      </c>
      <c r="W21" s="19">
        <v>9.9</v>
      </c>
      <c r="Y21" s="19" t="s">
        <v>336</v>
      </c>
      <c r="Z21" s="19">
        <v>0.76770000000000005</v>
      </c>
      <c r="AA21" s="19">
        <v>19.5</v>
      </c>
      <c r="AC21" s="19" t="s">
        <v>383</v>
      </c>
      <c r="AD21" s="19">
        <v>1.1718999999999999</v>
      </c>
      <c r="AE21" s="19">
        <v>29.765599999999999</v>
      </c>
    </row>
    <row r="22" spans="1:31" x14ac:dyDescent="0.25">
      <c r="A22" s="19" t="s">
        <v>55</v>
      </c>
      <c r="B22" s="19">
        <v>8.3000000000000001E-3</v>
      </c>
      <c r="C22" s="19">
        <v>0.21079999999999999</v>
      </c>
      <c r="E22" s="19" t="s">
        <v>102</v>
      </c>
      <c r="F22" s="19">
        <v>4.6899999999999997E-2</v>
      </c>
      <c r="G22" s="19">
        <v>1.1906000000000001</v>
      </c>
      <c r="I22" s="19" t="s">
        <v>149</v>
      </c>
      <c r="J22" s="19">
        <v>0.1181</v>
      </c>
      <c r="K22" s="19">
        <v>3</v>
      </c>
      <c r="M22" s="19" t="s">
        <v>196</v>
      </c>
      <c r="N22" s="19">
        <v>0.19600000000000001</v>
      </c>
      <c r="O22" s="19">
        <v>4.9783999999999997</v>
      </c>
      <c r="Q22" s="19" t="s">
        <v>243</v>
      </c>
      <c r="R22" s="19">
        <v>0.28129999999999999</v>
      </c>
      <c r="S22" s="19">
        <v>7.1437999999999997</v>
      </c>
      <c r="U22" s="19" t="s">
        <v>290</v>
      </c>
      <c r="V22" s="19">
        <v>0.3906</v>
      </c>
      <c r="W22" s="19">
        <v>9.9219000000000008</v>
      </c>
      <c r="Y22" s="19" t="s">
        <v>337</v>
      </c>
      <c r="Z22" s="19">
        <v>0.78129999999999999</v>
      </c>
      <c r="AA22" s="19">
        <v>19.843800000000002</v>
      </c>
      <c r="AC22" s="19" t="s">
        <v>384</v>
      </c>
      <c r="AD22" s="19">
        <v>1.1811</v>
      </c>
      <c r="AE22" s="19">
        <v>30</v>
      </c>
    </row>
    <row r="23" spans="1:31" x14ac:dyDescent="0.25">
      <c r="A23" s="19" t="s">
        <v>56</v>
      </c>
      <c r="B23" s="19">
        <v>8.6999999999999994E-3</v>
      </c>
      <c r="C23" s="19">
        <v>0.221</v>
      </c>
      <c r="E23" s="19" t="s">
        <v>103</v>
      </c>
      <c r="F23" s="19">
        <v>4.7199999999999999E-2</v>
      </c>
      <c r="G23" s="19">
        <v>1.2</v>
      </c>
      <c r="I23" s="19" t="s">
        <v>150</v>
      </c>
      <c r="J23" s="19">
        <v>0.12</v>
      </c>
      <c r="K23" s="19">
        <v>3.048</v>
      </c>
      <c r="M23" s="19" t="s">
        <v>197</v>
      </c>
      <c r="N23" s="19">
        <v>0.19689999999999999</v>
      </c>
      <c r="O23" s="19">
        <v>5</v>
      </c>
      <c r="Q23" s="19" t="s">
        <v>244</v>
      </c>
      <c r="R23" s="19">
        <v>0.28349999999999997</v>
      </c>
      <c r="S23" s="19">
        <v>7.2</v>
      </c>
      <c r="U23" s="19" t="s">
        <v>291</v>
      </c>
      <c r="V23" s="19">
        <v>0.39369999999999999</v>
      </c>
      <c r="W23" s="19">
        <v>10</v>
      </c>
      <c r="Y23" s="19" t="s">
        <v>338</v>
      </c>
      <c r="Z23" s="19">
        <v>0.78739999999999999</v>
      </c>
      <c r="AA23" s="19">
        <v>20</v>
      </c>
      <c r="AC23" s="19" t="s">
        <v>385</v>
      </c>
      <c r="AD23" s="19">
        <v>1.1875</v>
      </c>
      <c r="AE23" s="19">
        <v>30.162500000000001</v>
      </c>
    </row>
    <row r="24" spans="1:31" x14ac:dyDescent="0.25">
      <c r="A24" s="19" t="s">
        <v>57</v>
      </c>
      <c r="B24" s="19">
        <v>9.1000000000000004E-3</v>
      </c>
      <c r="C24" s="19">
        <v>0.2311</v>
      </c>
      <c r="E24" s="19" t="s">
        <v>104</v>
      </c>
      <c r="F24" s="19">
        <v>5.1200000000000002E-2</v>
      </c>
      <c r="G24" s="19">
        <v>1.3</v>
      </c>
      <c r="I24" s="19" t="s">
        <v>151</v>
      </c>
      <c r="J24" s="19">
        <v>0.1221</v>
      </c>
      <c r="K24" s="19">
        <v>3.1</v>
      </c>
      <c r="M24" s="19" t="s">
        <v>198</v>
      </c>
      <c r="N24" s="19">
        <v>0.19900000000000001</v>
      </c>
      <c r="O24" s="19">
        <v>5.0545999999999998</v>
      </c>
      <c r="Q24" s="19" t="s">
        <v>245</v>
      </c>
      <c r="R24" s="19">
        <v>0.28739999999999999</v>
      </c>
      <c r="S24" s="19">
        <v>7.3</v>
      </c>
      <c r="U24" s="19" t="s">
        <v>292</v>
      </c>
      <c r="V24" s="19">
        <v>0.39700000000000002</v>
      </c>
      <c r="W24" s="19">
        <v>10.0838</v>
      </c>
      <c r="Y24" s="19" t="s">
        <v>339</v>
      </c>
      <c r="Z24" s="19">
        <v>0.79690000000000005</v>
      </c>
      <c r="AA24" s="19">
        <v>20.240600000000001</v>
      </c>
      <c r="AC24" s="19" t="s">
        <v>386</v>
      </c>
      <c r="AD24" s="19">
        <v>1.2008000000000001</v>
      </c>
      <c r="AE24" s="19">
        <v>30.5</v>
      </c>
    </row>
    <row r="25" spans="1:31" x14ac:dyDescent="0.25">
      <c r="A25" s="19" t="s">
        <v>58</v>
      </c>
      <c r="B25" s="19">
        <v>9.4999999999999998E-3</v>
      </c>
      <c r="C25" s="19">
        <v>0.24129999999999999</v>
      </c>
      <c r="E25" s="19" t="s">
        <v>105</v>
      </c>
      <c r="F25" s="19">
        <v>5.1999999999999998E-2</v>
      </c>
      <c r="G25" s="19">
        <v>1.3208</v>
      </c>
      <c r="I25" s="19" t="s">
        <v>152</v>
      </c>
      <c r="J25" s="19">
        <v>0.125</v>
      </c>
      <c r="K25" s="19">
        <v>3.1749999999999998</v>
      </c>
      <c r="M25" s="19" t="s">
        <v>199</v>
      </c>
      <c r="N25" s="19">
        <v>0.20080000000000001</v>
      </c>
      <c r="O25" s="19">
        <v>5.0999999999999996</v>
      </c>
      <c r="Q25" s="19" t="s">
        <v>246</v>
      </c>
      <c r="R25" s="19">
        <v>0.28999999999999998</v>
      </c>
      <c r="S25" s="19">
        <v>7.3659999999999997</v>
      </c>
      <c r="U25" s="19" t="s">
        <v>293</v>
      </c>
      <c r="V25" s="19">
        <v>0.40400000000000003</v>
      </c>
      <c r="W25" s="19">
        <v>10.2616</v>
      </c>
      <c r="Y25" s="19" t="s">
        <v>340</v>
      </c>
      <c r="Z25" s="19">
        <v>0.80710000000000004</v>
      </c>
      <c r="AA25" s="19">
        <v>20.5</v>
      </c>
      <c r="AC25" s="19" t="s">
        <v>387</v>
      </c>
      <c r="AD25" s="19">
        <v>1.2031000000000001</v>
      </c>
      <c r="AE25" s="19">
        <v>30.5594</v>
      </c>
    </row>
    <row r="26" spans="1:31" x14ac:dyDescent="0.25">
      <c r="A26" s="19" t="s">
        <v>59</v>
      </c>
      <c r="B26" s="19">
        <v>0.01</v>
      </c>
      <c r="C26" s="19">
        <v>0.254</v>
      </c>
      <c r="E26" s="19" t="s">
        <v>106</v>
      </c>
      <c r="F26" s="19">
        <v>5.5E-2</v>
      </c>
      <c r="G26" s="19">
        <v>1.397</v>
      </c>
      <c r="I26" s="19" t="s">
        <v>153</v>
      </c>
      <c r="J26" s="19">
        <v>0.126</v>
      </c>
      <c r="K26" s="19">
        <v>3.2</v>
      </c>
      <c r="M26" s="19" t="s">
        <v>200</v>
      </c>
      <c r="N26" s="19">
        <v>0.20100000000000001</v>
      </c>
      <c r="O26" s="19">
        <v>5.1054000000000004</v>
      </c>
      <c r="Q26" s="19" t="s">
        <v>247</v>
      </c>
      <c r="R26" s="19">
        <v>0.2913</v>
      </c>
      <c r="S26" s="19">
        <v>7.4</v>
      </c>
      <c r="U26" s="19" t="s">
        <v>294</v>
      </c>
      <c r="V26" s="19">
        <v>0.40629999999999999</v>
      </c>
      <c r="W26" s="19">
        <v>10.3188</v>
      </c>
      <c r="Y26" s="19" t="s">
        <v>341</v>
      </c>
      <c r="Z26" s="19">
        <v>0.8125</v>
      </c>
      <c r="AA26" s="19">
        <v>20.637499999999999</v>
      </c>
      <c r="AC26" s="19" t="s">
        <v>388</v>
      </c>
      <c r="AD26" s="19">
        <v>1.2188000000000001</v>
      </c>
      <c r="AE26" s="19">
        <v>30.956299999999999</v>
      </c>
    </row>
    <row r="27" spans="1:31" x14ac:dyDescent="0.25">
      <c r="A27" s="19" t="s">
        <v>60</v>
      </c>
      <c r="B27" s="19">
        <v>1.0500000000000001E-2</v>
      </c>
      <c r="C27" s="19">
        <v>0.26669999999999999</v>
      </c>
      <c r="E27" s="19" t="s">
        <v>107</v>
      </c>
      <c r="F27" s="19">
        <v>5.5100000000000003E-2</v>
      </c>
      <c r="G27" s="19">
        <v>1.4</v>
      </c>
      <c r="I27" s="19" t="s">
        <v>154</v>
      </c>
      <c r="J27" s="19">
        <v>0.1285</v>
      </c>
      <c r="K27" s="19">
        <v>3.2639</v>
      </c>
      <c r="M27" s="19" t="s">
        <v>201</v>
      </c>
      <c r="N27" s="19">
        <v>0.2031</v>
      </c>
      <c r="O27" s="19">
        <v>5.1593999999999998</v>
      </c>
      <c r="Q27" s="19" t="s">
        <v>248</v>
      </c>
      <c r="R27" s="19">
        <v>0.29499999999999998</v>
      </c>
      <c r="S27" s="19">
        <v>7.4930000000000003</v>
      </c>
      <c r="U27" s="19" t="s">
        <v>295</v>
      </c>
      <c r="V27" s="19">
        <v>0.41299999999999998</v>
      </c>
      <c r="W27" s="19">
        <v>10.4902</v>
      </c>
      <c r="Y27" s="19" t="s">
        <v>342</v>
      </c>
      <c r="Z27" s="19">
        <v>0.82679999999999998</v>
      </c>
      <c r="AA27" s="19">
        <v>21</v>
      </c>
      <c r="AC27" s="19" t="s">
        <v>389</v>
      </c>
      <c r="AD27" s="19">
        <v>1.2204999999999999</v>
      </c>
      <c r="AE27" s="19">
        <v>31</v>
      </c>
    </row>
    <row r="28" spans="1:31" x14ac:dyDescent="0.25">
      <c r="A28" s="19" t="s">
        <v>61</v>
      </c>
      <c r="B28" s="19">
        <v>1.0999999999999999E-2</v>
      </c>
      <c r="C28" s="19">
        <v>0.27939999999999998</v>
      </c>
      <c r="E28" s="19" t="s">
        <v>108</v>
      </c>
      <c r="F28" s="19">
        <v>5.91E-2</v>
      </c>
      <c r="G28" s="19">
        <v>1.5</v>
      </c>
      <c r="I28" s="19" t="s">
        <v>155</v>
      </c>
      <c r="J28" s="19">
        <v>0.12989999999999999</v>
      </c>
      <c r="K28" s="19">
        <v>3.3</v>
      </c>
      <c r="M28" s="19" t="s">
        <v>202</v>
      </c>
      <c r="N28" s="19">
        <v>0.20399999999999999</v>
      </c>
      <c r="O28" s="19">
        <v>5.1816000000000004</v>
      </c>
      <c r="Q28" s="19" t="s">
        <v>249</v>
      </c>
      <c r="R28" s="19">
        <v>0.29530000000000001</v>
      </c>
      <c r="S28" s="19">
        <v>7.5</v>
      </c>
      <c r="U28" s="19" t="s">
        <v>296</v>
      </c>
      <c r="V28" s="19">
        <v>0.41339999999999999</v>
      </c>
      <c r="W28" s="19">
        <v>10.5</v>
      </c>
      <c r="Y28" s="19" t="s">
        <v>343</v>
      </c>
      <c r="Z28" s="19">
        <v>0.82809999999999995</v>
      </c>
      <c r="AA28" s="19">
        <v>21.034400000000002</v>
      </c>
      <c r="AC28" s="19" t="s">
        <v>390</v>
      </c>
      <c r="AD28" s="19">
        <v>1.2343999999999999</v>
      </c>
      <c r="AE28" s="19">
        <v>31.353100000000001</v>
      </c>
    </row>
    <row r="29" spans="1:31" x14ac:dyDescent="0.25">
      <c r="A29" s="19" t="s">
        <v>62</v>
      </c>
      <c r="B29" s="19">
        <v>1.15E-2</v>
      </c>
      <c r="C29" s="19">
        <v>0.29210000000000003</v>
      </c>
      <c r="E29" s="19" t="s">
        <v>109</v>
      </c>
      <c r="F29" s="19">
        <v>5.9499999999999997E-2</v>
      </c>
      <c r="G29" s="19">
        <v>1.5113000000000001</v>
      </c>
      <c r="I29" s="19" t="s">
        <v>156</v>
      </c>
      <c r="J29" s="19">
        <v>0.13389999999999999</v>
      </c>
      <c r="K29" s="19">
        <v>3.4</v>
      </c>
      <c r="M29" s="19" t="s">
        <v>203</v>
      </c>
      <c r="N29" s="19">
        <v>0.20469999999999999</v>
      </c>
      <c r="O29" s="19">
        <v>5.2</v>
      </c>
      <c r="Q29" s="19" t="s">
        <v>250</v>
      </c>
      <c r="R29" s="19">
        <v>0.2969</v>
      </c>
      <c r="S29" s="19">
        <v>7.5406000000000004</v>
      </c>
      <c r="U29" s="19" t="s">
        <v>297</v>
      </c>
      <c r="V29" s="19">
        <v>0.4219</v>
      </c>
      <c r="W29" s="19">
        <v>10.7156</v>
      </c>
      <c r="Y29" s="19" t="s">
        <v>344</v>
      </c>
      <c r="Z29" s="19">
        <v>0.84379999999999999</v>
      </c>
      <c r="AA29" s="19">
        <v>21.4313</v>
      </c>
      <c r="AC29" s="19" t="s">
        <v>391</v>
      </c>
      <c r="AD29" s="19">
        <v>1.2402</v>
      </c>
      <c r="AE29" s="19">
        <v>31.5</v>
      </c>
    </row>
    <row r="30" spans="1:31" x14ac:dyDescent="0.25">
      <c r="A30" s="19" t="s">
        <v>63</v>
      </c>
      <c r="B30" s="19">
        <v>1.18E-2</v>
      </c>
      <c r="C30" s="19">
        <v>0.3</v>
      </c>
      <c r="E30" s="19" t="s">
        <v>110</v>
      </c>
      <c r="F30" s="19">
        <v>6.25E-2</v>
      </c>
      <c r="G30" s="19">
        <v>1.5874999999999999</v>
      </c>
      <c r="I30" s="19" t="s">
        <v>157</v>
      </c>
      <c r="J30" s="19">
        <v>0.13600000000000001</v>
      </c>
      <c r="K30" s="19">
        <v>3.4544000000000001</v>
      </c>
      <c r="M30" s="19" t="s">
        <v>204</v>
      </c>
      <c r="N30" s="19">
        <v>0.20549999999999999</v>
      </c>
      <c r="O30" s="19">
        <v>5.2196999999999996</v>
      </c>
      <c r="Q30" s="19" t="s">
        <v>251</v>
      </c>
      <c r="R30" s="19">
        <v>0.29920000000000002</v>
      </c>
      <c r="S30" s="19">
        <v>7.6</v>
      </c>
      <c r="U30" s="19" t="s">
        <v>298</v>
      </c>
      <c r="V30" s="19">
        <v>0.43309999999999998</v>
      </c>
      <c r="W30" s="19">
        <v>11</v>
      </c>
      <c r="Y30" s="19" t="s">
        <v>345</v>
      </c>
      <c r="Z30" s="19">
        <v>0.84650000000000003</v>
      </c>
      <c r="AA30" s="19">
        <v>21.5</v>
      </c>
      <c r="AC30" s="19" t="s">
        <v>392</v>
      </c>
      <c r="AD30" s="19">
        <v>1.25</v>
      </c>
      <c r="AE30" s="19">
        <v>31.75</v>
      </c>
    </row>
    <row r="31" spans="1:31" x14ac:dyDescent="0.25">
      <c r="A31" s="19" t="s">
        <v>64</v>
      </c>
      <c r="B31" s="19">
        <v>1.2E-2</v>
      </c>
      <c r="C31" s="19">
        <v>0.30480000000000002</v>
      </c>
      <c r="E31" s="19" t="s">
        <v>111</v>
      </c>
      <c r="F31" s="19">
        <v>6.3E-2</v>
      </c>
      <c r="G31" s="19">
        <v>1.6</v>
      </c>
      <c r="I31" s="19" t="s">
        <v>158</v>
      </c>
      <c r="J31" s="19">
        <v>0.13780000000000001</v>
      </c>
      <c r="K31" s="19">
        <v>3.5</v>
      </c>
      <c r="M31" s="19" t="s">
        <v>205</v>
      </c>
      <c r="N31" s="19">
        <v>0.2087</v>
      </c>
      <c r="O31" s="19">
        <v>5.3</v>
      </c>
      <c r="Q31" s="19" t="s">
        <v>252</v>
      </c>
      <c r="R31" s="19">
        <v>0.30199999999999999</v>
      </c>
      <c r="S31" s="19">
        <v>7.6707999999999998</v>
      </c>
      <c r="U31" s="19" t="s">
        <v>299</v>
      </c>
      <c r="V31" s="19">
        <v>0.4375</v>
      </c>
      <c r="W31" s="19">
        <v>11.112500000000001</v>
      </c>
      <c r="Y31" s="19" t="s">
        <v>346</v>
      </c>
      <c r="Z31" s="19">
        <v>0.85940000000000005</v>
      </c>
      <c r="AA31" s="19">
        <v>21.828099999999999</v>
      </c>
      <c r="AC31" s="19" t="s">
        <v>393</v>
      </c>
      <c r="AD31" s="19">
        <v>1.2598</v>
      </c>
      <c r="AE31" s="19">
        <v>32</v>
      </c>
    </row>
    <row r="32" spans="1:31" x14ac:dyDescent="0.25">
      <c r="A32" s="19" t="s">
        <v>65</v>
      </c>
      <c r="B32" s="19">
        <v>1.2500000000000001E-2</v>
      </c>
      <c r="C32" s="19">
        <v>0.3175</v>
      </c>
      <c r="E32" s="19" t="s">
        <v>112</v>
      </c>
      <c r="F32" s="19">
        <v>6.3500000000000001E-2</v>
      </c>
      <c r="G32" s="19">
        <v>1.6129</v>
      </c>
      <c r="I32" s="19" t="s">
        <v>159</v>
      </c>
      <c r="J32" s="19">
        <v>0.14050000000000001</v>
      </c>
      <c r="K32" s="19">
        <v>3.5687000000000002</v>
      </c>
      <c r="M32" s="19" t="s">
        <v>206</v>
      </c>
      <c r="N32" s="19">
        <v>0.20899999999999999</v>
      </c>
      <c r="O32" s="19">
        <v>5.3086000000000002</v>
      </c>
      <c r="Q32" s="19" t="s">
        <v>253</v>
      </c>
      <c r="R32" s="19">
        <v>0.30320000000000003</v>
      </c>
      <c r="S32" s="19">
        <v>7.7</v>
      </c>
      <c r="U32" s="19" t="s">
        <v>300</v>
      </c>
      <c r="V32" s="19">
        <v>0.45279999999999998</v>
      </c>
      <c r="W32" s="19">
        <v>11.5</v>
      </c>
      <c r="Y32" s="19" t="s">
        <v>347</v>
      </c>
      <c r="Z32" s="19">
        <v>0.86609999999999998</v>
      </c>
      <c r="AA32" s="19">
        <v>22</v>
      </c>
      <c r="AC32" s="19" t="s">
        <v>394</v>
      </c>
      <c r="AD32" s="19">
        <v>1.2656000000000001</v>
      </c>
      <c r="AE32" s="19">
        <v>32.146900000000002</v>
      </c>
    </row>
    <row r="33" spans="1:31" x14ac:dyDescent="0.25">
      <c r="A33" s="19" t="s">
        <v>66</v>
      </c>
      <c r="B33" s="19">
        <v>1.2999999999999999E-2</v>
      </c>
      <c r="C33" s="19">
        <v>0.33019999999999999</v>
      </c>
      <c r="E33" s="19" t="s">
        <v>113</v>
      </c>
      <c r="F33" s="19">
        <v>6.6900000000000001E-2</v>
      </c>
      <c r="G33" s="19">
        <v>1.7</v>
      </c>
      <c r="I33" s="19" t="s">
        <v>160</v>
      </c>
      <c r="J33" s="19">
        <v>0.1406</v>
      </c>
      <c r="K33" s="19">
        <v>3.5718999999999999</v>
      </c>
      <c r="M33" s="19" t="s">
        <v>207</v>
      </c>
      <c r="N33" s="19">
        <v>0.21260000000000001</v>
      </c>
      <c r="O33" s="19">
        <v>5.4</v>
      </c>
      <c r="Q33" s="19" t="s">
        <v>254</v>
      </c>
      <c r="R33" s="19">
        <v>0.30709999999999998</v>
      </c>
      <c r="S33" s="19">
        <v>7.8</v>
      </c>
      <c r="U33" s="19" t="s">
        <v>301</v>
      </c>
      <c r="V33" s="19">
        <v>0.4531</v>
      </c>
      <c r="W33" s="19">
        <v>11.509399999999999</v>
      </c>
      <c r="Y33" s="19" t="s">
        <v>348</v>
      </c>
      <c r="Z33" s="19">
        <v>0.875</v>
      </c>
      <c r="AA33" s="19">
        <v>22.225000000000001</v>
      </c>
      <c r="AC33" s="19" t="s">
        <v>395</v>
      </c>
      <c r="AD33" s="19">
        <v>1.2795000000000001</v>
      </c>
      <c r="AE33" s="19">
        <v>32.5</v>
      </c>
    </row>
    <row r="34" spans="1:31" x14ac:dyDescent="0.25">
      <c r="A34" s="19" t="s">
        <v>67</v>
      </c>
      <c r="B34" s="19">
        <v>1.35E-2</v>
      </c>
      <c r="C34" s="19">
        <v>0.34289999999999998</v>
      </c>
      <c r="E34" s="19" t="s">
        <v>114</v>
      </c>
      <c r="F34" s="19">
        <v>6.7000000000000004E-2</v>
      </c>
      <c r="G34" s="19">
        <v>1.7018</v>
      </c>
      <c r="I34" s="19" t="s">
        <v>161</v>
      </c>
      <c r="J34" s="19">
        <v>0.14169999999999999</v>
      </c>
      <c r="K34" s="19">
        <v>3.6</v>
      </c>
      <c r="M34" s="19" t="s">
        <v>208</v>
      </c>
      <c r="N34" s="19">
        <v>0.21299999999999999</v>
      </c>
      <c r="O34" s="19">
        <v>5.4101999999999997</v>
      </c>
      <c r="Q34" s="19" t="s">
        <v>255</v>
      </c>
      <c r="R34" s="19">
        <v>0.311</v>
      </c>
      <c r="S34" s="19">
        <v>7.9</v>
      </c>
      <c r="U34" s="19" t="s">
        <v>302</v>
      </c>
      <c r="V34" s="19">
        <v>0.46879999999999999</v>
      </c>
      <c r="W34" s="19">
        <v>11.9063</v>
      </c>
      <c r="Y34" s="19" t="s">
        <v>349</v>
      </c>
      <c r="Z34" s="19">
        <v>0.88580000000000003</v>
      </c>
      <c r="AA34" s="19">
        <v>22.5</v>
      </c>
      <c r="AC34" s="19" t="s">
        <v>396</v>
      </c>
      <c r="AD34" s="19">
        <v>1.2813000000000001</v>
      </c>
      <c r="AE34" s="19">
        <v>32.543799999999997</v>
      </c>
    </row>
    <row r="35" spans="1:31" x14ac:dyDescent="0.25">
      <c r="A35" s="19" t="s">
        <v>68</v>
      </c>
      <c r="B35" s="19">
        <v>1.4500000000000001E-2</v>
      </c>
      <c r="C35" s="19">
        <v>0.36799999999999999</v>
      </c>
      <c r="E35" s="19" t="s">
        <v>115</v>
      </c>
      <c r="F35" s="19">
        <v>7.0000000000000007E-2</v>
      </c>
      <c r="G35" s="19">
        <v>1.778</v>
      </c>
      <c r="I35" s="19" t="s">
        <v>162</v>
      </c>
      <c r="J35" s="19">
        <v>0.14399999999999999</v>
      </c>
      <c r="K35" s="19">
        <v>3.6576</v>
      </c>
      <c r="M35" s="19" t="s">
        <v>209</v>
      </c>
      <c r="N35" s="19">
        <v>0.2165</v>
      </c>
      <c r="O35" s="19">
        <v>5.5</v>
      </c>
      <c r="Q35" s="19" t="s">
        <v>256</v>
      </c>
      <c r="R35" s="19">
        <v>0.3125</v>
      </c>
      <c r="S35" s="19">
        <v>7.9375</v>
      </c>
      <c r="U35" s="19" t="s">
        <v>303</v>
      </c>
      <c r="V35" s="19">
        <v>0.47239999999999999</v>
      </c>
      <c r="W35" s="19">
        <v>12</v>
      </c>
      <c r="Y35" s="19" t="s">
        <v>350</v>
      </c>
      <c r="Z35" s="19">
        <v>0.89059999999999995</v>
      </c>
      <c r="AA35" s="19">
        <v>22.6219</v>
      </c>
      <c r="AC35" s="19" t="s">
        <v>397</v>
      </c>
      <c r="AD35" s="19">
        <v>1.2968999999999999</v>
      </c>
      <c r="AE35" s="19">
        <v>32.940600000000003</v>
      </c>
    </row>
    <row r="36" spans="1:31" x14ac:dyDescent="0.25">
      <c r="A36" s="19" t="s">
        <v>69</v>
      </c>
      <c r="B36" s="19">
        <v>1.5599999999999999E-2</v>
      </c>
      <c r="C36" s="19">
        <v>0.39689999999999998</v>
      </c>
      <c r="E36" s="19" t="s">
        <v>116</v>
      </c>
      <c r="F36" s="19">
        <v>7.0900000000000005E-2</v>
      </c>
      <c r="G36" s="19">
        <v>1.8</v>
      </c>
      <c r="I36" s="19" t="s">
        <v>163</v>
      </c>
      <c r="J36" s="19">
        <v>0.1457</v>
      </c>
      <c r="K36" s="19">
        <v>3.7</v>
      </c>
      <c r="M36" s="19" t="s">
        <v>210</v>
      </c>
      <c r="N36" s="19">
        <v>0.21879999999999999</v>
      </c>
      <c r="O36" s="19">
        <v>5.5563000000000002</v>
      </c>
      <c r="Q36" s="19" t="s">
        <v>257</v>
      </c>
      <c r="R36" s="19">
        <v>0.315</v>
      </c>
      <c r="S36" s="19">
        <v>8</v>
      </c>
      <c r="U36" s="19" t="s">
        <v>304</v>
      </c>
      <c r="V36" s="19">
        <v>0.4844</v>
      </c>
      <c r="W36" s="19">
        <v>12.303100000000001</v>
      </c>
      <c r="Y36" s="19" t="s">
        <v>351</v>
      </c>
      <c r="Z36" s="19">
        <v>0.90549999999999997</v>
      </c>
      <c r="AA36" s="19">
        <v>23</v>
      </c>
      <c r="AC36" s="19" t="s">
        <v>398</v>
      </c>
      <c r="AD36" s="19">
        <v>1.2991999999999999</v>
      </c>
      <c r="AE36" s="19">
        <v>33</v>
      </c>
    </row>
    <row r="37" spans="1:31" x14ac:dyDescent="0.25">
      <c r="A37" s="19" t="s">
        <v>70</v>
      </c>
      <c r="B37" s="19">
        <v>1.5800000000000002E-2</v>
      </c>
      <c r="C37" s="19">
        <v>0.4</v>
      </c>
      <c r="E37" s="19" t="s">
        <v>117</v>
      </c>
      <c r="F37" s="19">
        <v>7.2999999999999995E-2</v>
      </c>
      <c r="G37" s="19">
        <v>1.8542000000000001</v>
      </c>
      <c r="I37" s="19" t="s">
        <v>164</v>
      </c>
      <c r="J37" s="19">
        <v>0.14699999999999999</v>
      </c>
      <c r="K37" s="19">
        <v>3.7338</v>
      </c>
      <c r="M37" s="19" t="s">
        <v>211</v>
      </c>
      <c r="N37" s="19">
        <v>0.2205</v>
      </c>
      <c r="O37" s="19">
        <v>5.6</v>
      </c>
      <c r="Q37" s="19" t="s">
        <v>258</v>
      </c>
      <c r="R37" s="19">
        <v>0.316</v>
      </c>
      <c r="S37" s="19">
        <v>8.0264000000000006</v>
      </c>
      <c r="U37" s="19" t="s">
        <v>305</v>
      </c>
      <c r="V37" s="19">
        <v>0.49209999999999998</v>
      </c>
      <c r="W37" s="19">
        <v>12.5</v>
      </c>
      <c r="Y37" s="19" t="s">
        <v>352</v>
      </c>
      <c r="Z37" s="19">
        <v>0.90629999999999999</v>
      </c>
      <c r="AA37" s="19">
        <v>23.018799999999999</v>
      </c>
      <c r="AC37" s="19" t="s">
        <v>399</v>
      </c>
      <c r="AD37" s="19">
        <v>1.3125</v>
      </c>
      <c r="AE37" s="19">
        <v>33.337499999999999</v>
      </c>
    </row>
    <row r="38" spans="1:31" x14ac:dyDescent="0.25">
      <c r="A38" s="19" t="s">
        <v>71</v>
      </c>
      <c r="B38" s="19">
        <v>1.6E-2</v>
      </c>
      <c r="C38" s="19">
        <v>0.40639999999999998</v>
      </c>
      <c r="E38" s="19" t="s">
        <v>118</v>
      </c>
      <c r="F38" s="19">
        <v>7.4800000000000005E-2</v>
      </c>
      <c r="G38" s="19">
        <v>1.9</v>
      </c>
      <c r="I38" s="19" t="s">
        <v>165</v>
      </c>
      <c r="J38" s="19">
        <v>0.14949999999999999</v>
      </c>
      <c r="K38" s="19">
        <v>3.7972999999999999</v>
      </c>
      <c r="M38" s="19" t="s">
        <v>212</v>
      </c>
      <c r="N38" s="19">
        <v>0.221</v>
      </c>
      <c r="O38" s="19">
        <v>5.6134000000000004</v>
      </c>
      <c r="Q38" s="19" t="s">
        <v>259</v>
      </c>
      <c r="R38" s="19">
        <v>0.31890000000000002</v>
      </c>
      <c r="S38" s="19">
        <v>8.1</v>
      </c>
      <c r="U38" s="19" t="s">
        <v>306</v>
      </c>
      <c r="V38" s="19">
        <v>0.5</v>
      </c>
      <c r="W38" s="19">
        <v>12.7</v>
      </c>
      <c r="Y38" s="19" t="s">
        <v>353</v>
      </c>
      <c r="Z38" s="19">
        <v>0.91300000000000003</v>
      </c>
      <c r="AA38" s="19">
        <v>23.191299999999998</v>
      </c>
      <c r="AC38" s="19" t="s">
        <v>400</v>
      </c>
      <c r="AD38" s="19">
        <v>1.3189</v>
      </c>
      <c r="AE38" s="19">
        <v>33.5</v>
      </c>
    </row>
    <row r="39" spans="1:31" x14ac:dyDescent="0.25">
      <c r="A39" s="19" t="s">
        <v>72</v>
      </c>
      <c r="B39" s="19">
        <v>1.7999999999999999E-2</v>
      </c>
      <c r="C39" s="19">
        <v>0.4572</v>
      </c>
      <c r="E39" s="19" t="s">
        <v>119</v>
      </c>
      <c r="F39" s="19">
        <v>7.5999999999999998E-2</v>
      </c>
      <c r="G39" s="19">
        <v>1.9303999999999999</v>
      </c>
      <c r="I39" s="19" t="s">
        <v>166</v>
      </c>
      <c r="J39" s="19">
        <v>0.14960000000000001</v>
      </c>
      <c r="K39" s="19">
        <v>3.8</v>
      </c>
      <c r="M39" s="19" t="s">
        <v>213</v>
      </c>
      <c r="N39" s="19">
        <v>0.22439999999999999</v>
      </c>
      <c r="O39" s="19">
        <v>5.7</v>
      </c>
      <c r="Q39" s="19" t="s">
        <v>260</v>
      </c>
      <c r="R39" s="19">
        <v>0.32279999999999998</v>
      </c>
      <c r="S39" s="19">
        <v>8.1999999999999993</v>
      </c>
      <c r="U39" s="19" t="s">
        <v>307</v>
      </c>
      <c r="V39" s="19">
        <v>0.51180000000000003</v>
      </c>
      <c r="W39" s="19">
        <v>13</v>
      </c>
      <c r="Y39" s="19" t="s">
        <v>354</v>
      </c>
      <c r="Z39" s="19">
        <v>0.92190000000000005</v>
      </c>
      <c r="AA39" s="19">
        <v>23.415600000000001</v>
      </c>
      <c r="AC39" s="19" t="s">
        <v>401</v>
      </c>
      <c r="AD39" s="19">
        <v>1.3281000000000001</v>
      </c>
      <c r="AE39" s="19">
        <v>33.734400000000001</v>
      </c>
    </row>
    <row r="40" spans="1:31" x14ac:dyDescent="0.25">
      <c r="A40" s="19" t="s">
        <v>73</v>
      </c>
      <c r="B40" s="19">
        <v>1.9699999999999999E-2</v>
      </c>
      <c r="C40" s="19">
        <v>0.5</v>
      </c>
      <c r="E40" s="19" t="s">
        <v>120</v>
      </c>
      <c r="F40" s="19">
        <v>7.8100000000000003E-2</v>
      </c>
      <c r="G40" s="19">
        <v>1.9843999999999999</v>
      </c>
      <c r="I40" s="19" t="s">
        <v>167</v>
      </c>
      <c r="J40" s="19">
        <v>0.152</v>
      </c>
      <c r="K40" s="19">
        <v>3.8607999999999998</v>
      </c>
      <c r="M40" s="19" t="s">
        <v>214</v>
      </c>
      <c r="N40" s="19">
        <v>0.22800000000000001</v>
      </c>
      <c r="O40" s="19">
        <v>5.7911999999999999</v>
      </c>
      <c r="Q40" s="19" t="s">
        <v>261</v>
      </c>
      <c r="R40" s="19">
        <v>0.32300000000000001</v>
      </c>
      <c r="S40" s="19">
        <v>8.2042000000000002</v>
      </c>
      <c r="U40" s="19" t="s">
        <v>308</v>
      </c>
      <c r="V40" s="19">
        <v>0.51559999999999995</v>
      </c>
      <c r="W40" s="19">
        <v>13.0969</v>
      </c>
      <c r="Y40" s="19" t="s">
        <v>355</v>
      </c>
      <c r="Z40" s="19">
        <v>0.92520000000000002</v>
      </c>
      <c r="AA40" s="19">
        <v>23.5</v>
      </c>
      <c r="AC40" s="19" t="s">
        <v>402</v>
      </c>
      <c r="AD40" s="19">
        <v>1.3386</v>
      </c>
      <c r="AE40" s="19">
        <v>34</v>
      </c>
    </row>
    <row r="41" spans="1:31" x14ac:dyDescent="0.25">
      <c r="A41" s="19" t="s">
        <v>74</v>
      </c>
      <c r="B41" s="19">
        <v>0.02</v>
      </c>
      <c r="C41" s="19">
        <v>0.50800000000000001</v>
      </c>
      <c r="E41" s="19" t="s">
        <v>121</v>
      </c>
      <c r="F41" s="19">
        <v>7.85E-2</v>
      </c>
      <c r="G41" s="19">
        <v>1.9939</v>
      </c>
      <c r="I41" s="19" t="s">
        <v>168</v>
      </c>
      <c r="J41" s="19">
        <v>0.1535</v>
      </c>
      <c r="K41" s="19">
        <v>3.9</v>
      </c>
      <c r="M41" s="19" t="s">
        <v>215</v>
      </c>
      <c r="N41" s="19">
        <v>0.22839999999999999</v>
      </c>
      <c r="O41" s="19">
        <v>5.8</v>
      </c>
      <c r="Q41" s="19" t="s">
        <v>262</v>
      </c>
      <c r="R41" s="19">
        <v>0.32679999999999998</v>
      </c>
      <c r="S41" s="19">
        <v>8.3000000000000007</v>
      </c>
      <c r="U41" s="19" t="s">
        <v>309</v>
      </c>
      <c r="V41" s="19">
        <v>0.53129999999999999</v>
      </c>
      <c r="W41" s="19">
        <v>13.4938</v>
      </c>
      <c r="Y41" s="19" t="s">
        <v>356</v>
      </c>
      <c r="Z41" s="19">
        <v>0.9375</v>
      </c>
      <c r="AA41" s="19">
        <v>23.8125</v>
      </c>
      <c r="AC41" s="19" t="s">
        <v>403</v>
      </c>
      <c r="AD41" s="19">
        <v>1.3438000000000001</v>
      </c>
      <c r="AE41" s="19">
        <v>34.131300000000003</v>
      </c>
    </row>
    <row r="42" spans="1:31" x14ac:dyDescent="0.25">
      <c r="A42" s="19" t="s">
        <v>75</v>
      </c>
      <c r="B42" s="19">
        <v>2.1000000000000001E-2</v>
      </c>
      <c r="C42" s="19">
        <v>0.53339999999999999</v>
      </c>
      <c r="E42" s="19" t="s">
        <v>122</v>
      </c>
      <c r="F42" s="19">
        <v>7.8700000000000006E-2</v>
      </c>
      <c r="G42" s="19">
        <v>2</v>
      </c>
      <c r="I42" s="19" t="s">
        <v>169</v>
      </c>
      <c r="J42" s="19">
        <v>0.154</v>
      </c>
      <c r="K42" s="19">
        <v>3.9116</v>
      </c>
      <c r="M42" s="19" t="s">
        <v>216</v>
      </c>
      <c r="N42" s="19">
        <v>0.23230000000000001</v>
      </c>
      <c r="O42" s="19">
        <v>5.9</v>
      </c>
      <c r="Q42" s="19" t="s">
        <v>263</v>
      </c>
      <c r="R42" s="19">
        <v>0.3281</v>
      </c>
      <c r="S42" s="19">
        <v>8.3344000000000005</v>
      </c>
      <c r="U42" s="19" t="s">
        <v>310</v>
      </c>
      <c r="V42" s="19">
        <v>0.53149999999999997</v>
      </c>
      <c r="W42" s="19">
        <v>13.5</v>
      </c>
      <c r="Y42" s="19" t="s">
        <v>357</v>
      </c>
      <c r="Z42" s="19">
        <v>0.94489999999999996</v>
      </c>
      <c r="AA42" s="19">
        <v>24</v>
      </c>
      <c r="AC42" s="19" t="s">
        <v>404</v>
      </c>
      <c r="AD42" s="19">
        <v>1.3583000000000001</v>
      </c>
      <c r="AE42" s="19">
        <v>34.5</v>
      </c>
    </row>
    <row r="43" spans="1:31" x14ac:dyDescent="0.25">
      <c r="A43" s="19" t="s">
        <v>76</v>
      </c>
      <c r="B43" s="19">
        <v>2.2499999999999999E-2</v>
      </c>
      <c r="C43" s="19">
        <v>0.57150000000000001</v>
      </c>
      <c r="E43" s="19" t="s">
        <v>123</v>
      </c>
      <c r="F43" s="19">
        <v>8.1000000000000003E-2</v>
      </c>
      <c r="G43" s="19">
        <v>2.0573999999999999</v>
      </c>
      <c r="I43" s="19" t="s">
        <v>170</v>
      </c>
      <c r="J43" s="19">
        <v>0.15629999999999999</v>
      </c>
      <c r="K43" s="19">
        <v>3.9687999999999999</v>
      </c>
      <c r="M43" s="19" t="s">
        <v>217</v>
      </c>
      <c r="N43" s="19">
        <v>0.23400000000000001</v>
      </c>
      <c r="O43" s="19">
        <v>5.9436</v>
      </c>
      <c r="Q43" s="19" t="s">
        <v>264</v>
      </c>
      <c r="R43" s="19">
        <v>0.33069999999999999</v>
      </c>
      <c r="S43" s="19">
        <v>8.4</v>
      </c>
      <c r="U43" s="19" t="s">
        <v>311</v>
      </c>
      <c r="V43" s="19">
        <v>0.54690000000000005</v>
      </c>
      <c r="W43" s="19">
        <v>13.890599999999999</v>
      </c>
      <c r="Y43" s="19" t="s">
        <v>358</v>
      </c>
      <c r="Z43" s="19">
        <v>0.95309999999999995</v>
      </c>
      <c r="AA43" s="19">
        <v>24.209399999999999</v>
      </c>
      <c r="AC43" s="19" t="s">
        <v>405</v>
      </c>
      <c r="AD43" s="19">
        <v>1.3593999999999999</v>
      </c>
      <c r="AE43" s="19">
        <v>34.528100000000002</v>
      </c>
    </row>
    <row r="44" spans="1:31" x14ac:dyDescent="0.25">
      <c r="A44" s="19" t="s">
        <v>77</v>
      </c>
      <c r="B44" s="19">
        <v>2.3599999999999999E-2</v>
      </c>
      <c r="C44" s="19">
        <v>0.6</v>
      </c>
      <c r="E44" s="19" t="s">
        <v>124</v>
      </c>
      <c r="F44" s="19">
        <v>8.2000000000000003E-2</v>
      </c>
      <c r="G44" s="19">
        <v>2.0828000000000002</v>
      </c>
      <c r="I44" s="19" t="s">
        <v>171</v>
      </c>
      <c r="J44" s="19">
        <v>0.157</v>
      </c>
      <c r="K44" s="19">
        <v>3.9878</v>
      </c>
      <c r="M44" s="19" t="s">
        <v>218</v>
      </c>
      <c r="N44" s="19">
        <v>0.2344</v>
      </c>
      <c r="O44" s="19">
        <v>5.9531000000000001</v>
      </c>
      <c r="Q44" s="19" t="s">
        <v>265</v>
      </c>
      <c r="R44" s="19">
        <v>0.33200000000000002</v>
      </c>
      <c r="S44" s="19">
        <v>8.4328000000000003</v>
      </c>
      <c r="U44" s="19" t="s">
        <v>312</v>
      </c>
      <c r="V44" s="19">
        <v>0.55120000000000002</v>
      </c>
      <c r="W44" s="19">
        <v>14</v>
      </c>
      <c r="Y44" s="19" t="s">
        <v>359</v>
      </c>
      <c r="Z44" s="19">
        <v>0.96460000000000001</v>
      </c>
      <c r="AA44" s="19">
        <v>24.5</v>
      </c>
      <c r="AC44" s="19" t="s">
        <v>406</v>
      </c>
      <c r="AD44" s="19">
        <v>1.375</v>
      </c>
      <c r="AE44" s="19">
        <v>34.924999999999997</v>
      </c>
    </row>
    <row r="45" spans="1:31" x14ac:dyDescent="0.25">
      <c r="A45" s="19" t="s">
        <v>78</v>
      </c>
      <c r="B45" s="19">
        <v>2.4E-2</v>
      </c>
      <c r="C45" s="19">
        <v>0.60960000000000003</v>
      </c>
      <c r="E45" s="19" t="s">
        <v>125</v>
      </c>
      <c r="F45" s="19">
        <v>8.2699999999999996E-2</v>
      </c>
      <c r="G45" s="19">
        <v>2.1</v>
      </c>
      <c r="I45" s="19" t="s">
        <v>172</v>
      </c>
      <c r="J45" s="19">
        <v>0.1575</v>
      </c>
      <c r="K45" s="19">
        <v>4</v>
      </c>
      <c r="M45" s="19" t="s">
        <v>219</v>
      </c>
      <c r="N45" s="19">
        <v>0.23619999999999999</v>
      </c>
      <c r="O45" s="19">
        <v>6</v>
      </c>
      <c r="Q45" s="19" t="s">
        <v>266</v>
      </c>
      <c r="R45" s="19">
        <v>0.3347</v>
      </c>
      <c r="S45" s="19">
        <v>8.5</v>
      </c>
      <c r="U45" s="19" t="s">
        <v>313</v>
      </c>
      <c r="V45" s="19">
        <v>0.5625</v>
      </c>
      <c r="W45" s="19">
        <v>14.2875</v>
      </c>
      <c r="Y45" s="19" t="s">
        <v>360</v>
      </c>
      <c r="Z45" s="19">
        <v>0.96879999999999999</v>
      </c>
      <c r="AA45" s="19">
        <v>24.606300000000001</v>
      </c>
      <c r="AC45" s="19" t="s">
        <v>407</v>
      </c>
      <c r="AD45" s="19">
        <v>1.3779999999999999</v>
      </c>
      <c r="AE45" s="19">
        <v>35</v>
      </c>
    </row>
    <row r="46" spans="1:31" x14ac:dyDescent="0.25">
      <c r="A46" s="19" t="s">
        <v>79</v>
      </c>
      <c r="B46" s="19">
        <v>2.5000000000000001E-2</v>
      </c>
      <c r="C46" s="19">
        <v>0.63500000000000001</v>
      </c>
      <c r="E46" s="19" t="s">
        <v>126</v>
      </c>
      <c r="F46" s="19">
        <v>8.5999999999999993E-2</v>
      </c>
      <c r="G46" s="19">
        <v>2.1844000000000001</v>
      </c>
      <c r="I46" s="19" t="s">
        <v>173</v>
      </c>
      <c r="J46" s="19">
        <v>0.159</v>
      </c>
      <c r="K46" s="19">
        <v>4.0385999999999997</v>
      </c>
      <c r="M46" s="19" t="s">
        <v>220</v>
      </c>
      <c r="N46" s="19">
        <v>0.23799999999999999</v>
      </c>
      <c r="O46" s="19">
        <v>6.0452000000000004</v>
      </c>
      <c r="Q46" s="19" t="s">
        <v>267</v>
      </c>
      <c r="R46" s="19">
        <v>0.33860000000000001</v>
      </c>
      <c r="S46" s="19">
        <v>8.6</v>
      </c>
      <c r="U46" s="19" t="s">
        <v>314</v>
      </c>
      <c r="V46" s="19">
        <v>0.57089999999999996</v>
      </c>
      <c r="W46" s="19">
        <v>14.5</v>
      </c>
      <c r="Y46" s="19" t="s">
        <v>361</v>
      </c>
      <c r="Z46" s="19">
        <v>0.98429999999999995</v>
      </c>
      <c r="AA46" s="19">
        <v>25</v>
      </c>
      <c r="AC46" s="19" t="s">
        <v>408</v>
      </c>
      <c r="AD46" s="19">
        <v>1.3906000000000001</v>
      </c>
      <c r="AE46" s="19">
        <v>35.321899999999999</v>
      </c>
    </row>
    <row r="47" spans="1:31" x14ac:dyDescent="0.25">
      <c r="A47" s="19" t="s">
        <v>80</v>
      </c>
      <c r="B47" s="19">
        <v>2.5999999999999999E-2</v>
      </c>
      <c r="C47" s="19">
        <v>0.66039999999999999</v>
      </c>
      <c r="E47" s="19" t="s">
        <v>127</v>
      </c>
      <c r="F47" s="19">
        <v>8.6599999999999996E-2</v>
      </c>
      <c r="G47" s="19">
        <v>2.2000000000000002</v>
      </c>
      <c r="I47" s="19" t="s">
        <v>174</v>
      </c>
      <c r="J47" s="19">
        <v>0.161</v>
      </c>
      <c r="K47" s="19">
        <v>4.0894000000000004</v>
      </c>
      <c r="M47" s="19" t="s">
        <v>221</v>
      </c>
      <c r="N47" s="19">
        <v>0.2402</v>
      </c>
      <c r="O47" s="19">
        <v>6.1</v>
      </c>
      <c r="Q47" s="19" t="s">
        <v>268</v>
      </c>
      <c r="R47" s="19">
        <v>0.33900000000000002</v>
      </c>
      <c r="S47" s="19">
        <v>8.6105999999999998</v>
      </c>
      <c r="U47" s="19" t="s">
        <v>315</v>
      </c>
      <c r="V47" s="19">
        <v>0.57809999999999995</v>
      </c>
      <c r="W47" s="19">
        <v>14.6844</v>
      </c>
      <c r="Y47" s="19" t="s">
        <v>362</v>
      </c>
      <c r="Z47" s="19">
        <v>0.98440000000000005</v>
      </c>
      <c r="AA47" s="19">
        <v>25.0031</v>
      </c>
      <c r="AC47" s="19" t="s">
        <v>409</v>
      </c>
      <c r="AD47" s="19">
        <v>1.3976</v>
      </c>
      <c r="AE47" s="19">
        <v>35.5</v>
      </c>
    </row>
    <row r="48" spans="1:31" x14ac:dyDescent="0.25">
      <c r="A48" s="19" t="s">
        <v>81</v>
      </c>
      <c r="B48" s="19">
        <v>2.76E-2</v>
      </c>
      <c r="C48" s="19">
        <v>0.7</v>
      </c>
      <c r="E48" s="19" t="s">
        <v>128</v>
      </c>
      <c r="F48" s="19">
        <v>8.8999999999999996E-2</v>
      </c>
      <c r="G48" s="19">
        <v>2.2606000000000002</v>
      </c>
      <c r="I48" s="19" t="s">
        <v>175</v>
      </c>
      <c r="J48" s="19">
        <v>0.16139999999999999</v>
      </c>
      <c r="K48" s="19">
        <v>4.0999999999999996</v>
      </c>
      <c r="M48" s="19" t="s">
        <v>222</v>
      </c>
      <c r="N48" s="19">
        <v>0.24199999999999999</v>
      </c>
      <c r="O48" s="19">
        <v>6.1467999999999998</v>
      </c>
      <c r="Q48" s="19" t="s">
        <v>269</v>
      </c>
      <c r="R48" s="19">
        <v>0.34250000000000003</v>
      </c>
      <c r="S48" s="19">
        <v>8.6999999999999993</v>
      </c>
      <c r="U48" s="19" t="s">
        <v>316</v>
      </c>
      <c r="V48" s="19">
        <v>0.59060000000000001</v>
      </c>
      <c r="W48" s="19">
        <v>15</v>
      </c>
      <c r="Y48" s="19" t="s">
        <v>363</v>
      </c>
      <c r="Z48" s="19">
        <v>1</v>
      </c>
      <c r="AA48" s="19">
        <v>25.4</v>
      </c>
      <c r="AC48" s="19" t="s">
        <v>410</v>
      </c>
      <c r="AD48" s="19">
        <v>1.4063000000000001</v>
      </c>
      <c r="AE48" s="19">
        <v>35.718800000000002</v>
      </c>
    </row>
    <row r="49" spans="1:31" x14ac:dyDescent="0.25">
      <c r="A49" s="19" t="s">
        <v>82</v>
      </c>
      <c r="B49" s="19">
        <v>2.8000000000000001E-2</v>
      </c>
      <c r="C49" s="19">
        <v>0.71120000000000005</v>
      </c>
      <c r="E49" s="19" t="s">
        <v>129</v>
      </c>
      <c r="F49" s="19">
        <v>9.06E-2</v>
      </c>
      <c r="G49" s="19">
        <v>2.2999999999999998</v>
      </c>
      <c r="I49" s="19" t="s">
        <v>176</v>
      </c>
      <c r="J49" s="19">
        <v>0.16539999999999999</v>
      </c>
      <c r="K49" s="19">
        <v>4.2</v>
      </c>
      <c r="M49" s="19" t="s">
        <v>223</v>
      </c>
      <c r="N49" s="19">
        <v>0.24410000000000001</v>
      </c>
      <c r="O49" s="19">
        <v>6.2</v>
      </c>
      <c r="Q49" s="19" t="s">
        <v>270</v>
      </c>
      <c r="R49" s="19">
        <v>0.34379999999999999</v>
      </c>
      <c r="S49" s="19">
        <v>8.7312999999999992</v>
      </c>
      <c r="U49" s="19" t="s">
        <v>317</v>
      </c>
      <c r="V49" s="19">
        <v>0.59379999999999999</v>
      </c>
      <c r="W49" s="19">
        <v>15.081300000000001</v>
      </c>
      <c r="Y49" s="19" t="s">
        <v>364</v>
      </c>
      <c r="Z49" s="19">
        <v>1.0039</v>
      </c>
      <c r="AA49" s="19">
        <v>25.5</v>
      </c>
      <c r="AC49" s="19" t="s">
        <v>411</v>
      </c>
      <c r="AD49" s="19">
        <v>1.4173</v>
      </c>
      <c r="AE49" s="19">
        <v>36</v>
      </c>
    </row>
  </sheetData>
  <pageMargins left="0.45" right="0.4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Number</vt:lpstr>
      <vt:lpstr>Metric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 P</dc:creator>
  <cp:lastModifiedBy>Smith, David P</cp:lastModifiedBy>
  <cp:lastPrinted>2023-11-17T14:01:50Z</cp:lastPrinted>
  <dcterms:created xsi:type="dcterms:W3CDTF">2015-06-05T18:17:20Z</dcterms:created>
  <dcterms:modified xsi:type="dcterms:W3CDTF">2023-11-17T14:02:45Z</dcterms:modified>
</cp:coreProperties>
</file>