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-drive-huy-work\Giang-day\Project-Management\"/>
    </mc:Choice>
  </mc:AlternateContent>
  <xr:revisionPtr revIDLastSave="0" documentId="13_ncr:1_{BA06261D-12EB-48D8-AAB0-0F98B9E0DA71}" xr6:coauthVersionLast="36" xr6:coauthVersionMax="36" xr10:uidLastSave="{00000000-0000-0000-0000-000000000000}"/>
  <bookViews>
    <workbookView xWindow="0" yWindow="0" windowWidth="17256" windowHeight="5640" xr2:uid="{6DBE7347-F44B-4A52-9E15-7F1345E7BF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2" i="1"/>
  <c r="D10" i="1"/>
  <c r="D9" i="1"/>
  <c r="D8" i="1"/>
  <c r="D6" i="1"/>
</calcChain>
</file>

<file path=xl/sharedStrings.xml><?xml version="1.0" encoding="utf-8"?>
<sst xmlns="http://schemas.openxmlformats.org/spreadsheetml/2006/main" count="49" uniqueCount="43">
  <si>
    <t>BẢNG DỰ TOÁN CHI PHÍ</t>
  </si>
  <si>
    <t>TT</t>
  </si>
  <si>
    <t>Tên hạng mục</t>
  </si>
  <si>
    <t>Xây dựng ứng dụng đặt lịch khám cho bênh nhân</t>
  </si>
  <si>
    <t>A</t>
  </si>
  <si>
    <t>Phân bổ (Budgeting)</t>
  </si>
  <si>
    <t>B</t>
  </si>
  <si>
    <t>C</t>
  </si>
  <si>
    <t>Hạ tầng máy chủ</t>
  </si>
  <si>
    <t>A1</t>
  </si>
  <si>
    <t>Đăng nhập</t>
  </si>
  <si>
    <t>Đặt lịch hẹn</t>
  </si>
  <si>
    <t>Xác nhận lịch hẹn</t>
  </si>
  <si>
    <t>B1</t>
  </si>
  <si>
    <t>B2</t>
  </si>
  <si>
    <t>B3</t>
  </si>
  <si>
    <t>1 máy chủ DB server</t>
  </si>
  <si>
    <t>1 máy chủ Web App</t>
  </si>
  <si>
    <t>5 ngày công</t>
  </si>
  <si>
    <t>10 ngày công</t>
  </si>
  <si>
    <t>? Thuê thiết kế 5 trang giao diện thì bao tiền?</t>
  </si>
  <si>
    <t>thuê 20 ngày công để phát triển? $?</t>
  </si>
  <si>
    <t>Thuê 2 máy chủ x 12 tháng ? $</t>
  </si>
  <si>
    <t>C1</t>
  </si>
  <si>
    <t>C2</t>
  </si>
  <si>
    <t>A2</t>
  </si>
  <si>
    <t>Xây dựng Front-end</t>
  </si>
  <si>
    <t>Xây dựng Back-End</t>
  </si>
  <si>
    <t>5 page</t>
  </si>
  <si>
    <t>Ghi chú: cách tính áp dụng phương pháp tương tự</t>
  </si>
  <si>
    <t>Mô tả hạng mục</t>
  </si>
  <si>
    <t>2 cpu / 4 ram</t>
  </si>
  <si>
    <t>8 cpu / 16 ram</t>
  </si>
  <si>
    <t>Đơn giá nhân công lập trình</t>
  </si>
  <si>
    <t>Đơn giá thuê máy chủ</t>
  </si>
  <si>
    <t>Đơn giá thuê thiết kế đồ họa</t>
  </si>
  <si>
    <t>Thuê thiết kế UI/UX Figma</t>
  </si>
  <si>
    <t>Lập trình frontend UI/UX</t>
  </si>
  <si>
    <t>Tham chiếu</t>
  </si>
  <si>
    <t>https://freelancerviet.vn/thong-tin-viec-freelance/thiet-ke-giao-dien-cho-website-ve-giao-duc-bang-figma.html</t>
  </si>
  <si>
    <t>Chi phí (triệu)</t>
  </si>
  <si>
    <t>Upwork / VN / 15$ /h</t>
  </si>
  <si>
    <t>Đơn giá 25$/h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</si>
</sst>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1" fillId="2" borderId="1" xfId="0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4" fillId="0" borderId="0" xfId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>
      <alignment horizontal="right" wrapText="1"/>
    </xf>
    <xf numFmtId="0" fontId="2" fillId="0" borderId="1" xfId="0" applyFont="1" applyBorder="1" applyAlignment="1">
      <alignment horizontal="right"/>
    </xf>
    <xf numFmtId="0" fontId="1" fillId="3" borderId="0" xfId="0" applyFont="1" applyFill="1" applyAlignment="1">
      <alignment horizontal="right"/>
    </xf>
    <xf numFmtId="0" fontId="1" fillId="3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eelancerviet.vn/thong-tin-viec-freelance/thiet-ke-giao-dien-cho-website-ve-giao-duc-bang-figm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891B5-9AD5-4575-9519-28F506B3F141}">
  <dimension ref="A1:G14"/>
  <sheetViews>
    <sheetView tabSelected="1" topLeftCell="B4" zoomScale="160" zoomScaleNormal="160" workbookViewId="0">
      <selection activeCell="G14" sqref="G14"/>
    </sheetView>
  </sheetViews>
  <sheetFormatPr defaultRowHeight="18" x14ac:dyDescent="0.35"/>
  <cols>
    <col min="1" max="1" width="7.5546875" style="1" customWidth="1"/>
    <col min="2" max="2" width="29.33203125" style="1" customWidth="1"/>
    <col min="3" max="3" width="18" style="1" customWidth="1"/>
    <col min="4" max="4" width="16.21875" style="9" customWidth="1"/>
    <col min="5" max="6" width="17" style="1" customWidth="1"/>
    <col min="7" max="16384" width="8.88671875" style="1"/>
  </cols>
  <sheetData>
    <row r="1" spans="1:7" x14ac:dyDescent="0.35">
      <c r="A1" s="4" t="s">
        <v>0</v>
      </c>
    </row>
    <row r="2" spans="1:7" x14ac:dyDescent="0.35">
      <c r="A2" s="3" t="s">
        <v>3</v>
      </c>
    </row>
    <row r="3" spans="1:7" s="7" customFormat="1" ht="36" customHeight="1" x14ac:dyDescent="0.35">
      <c r="A3" s="6" t="s">
        <v>1</v>
      </c>
      <c r="B3" s="6" t="s">
        <v>2</v>
      </c>
      <c r="C3" s="6" t="s">
        <v>30</v>
      </c>
      <c r="D3" s="10" t="s">
        <v>40</v>
      </c>
      <c r="E3" s="6" t="s">
        <v>5</v>
      </c>
      <c r="F3" s="6" t="s">
        <v>29</v>
      </c>
      <c r="G3" s="7" t="s">
        <v>38</v>
      </c>
    </row>
    <row r="4" spans="1:7" s="3" customFormat="1" x14ac:dyDescent="0.35">
      <c r="A4" s="5" t="s">
        <v>4</v>
      </c>
      <c r="B4" s="5" t="s">
        <v>26</v>
      </c>
      <c r="C4" s="5" t="s">
        <v>20</v>
      </c>
      <c r="D4" s="11"/>
      <c r="E4" s="5"/>
      <c r="F4" s="5"/>
    </row>
    <row r="5" spans="1:7" x14ac:dyDescent="0.35">
      <c r="A5" s="2" t="s">
        <v>9</v>
      </c>
      <c r="B5" s="2" t="s">
        <v>36</v>
      </c>
      <c r="C5" s="1" t="s">
        <v>28</v>
      </c>
      <c r="D5" s="12">
        <v>5</v>
      </c>
      <c r="E5" s="2"/>
      <c r="F5" s="2" t="s">
        <v>35</v>
      </c>
      <c r="G5" s="8" t="s">
        <v>39</v>
      </c>
    </row>
    <row r="6" spans="1:7" x14ac:dyDescent="0.35">
      <c r="A6" s="2" t="s">
        <v>25</v>
      </c>
      <c r="B6" s="2" t="s">
        <v>37</v>
      </c>
      <c r="C6" s="2" t="s">
        <v>19</v>
      </c>
      <c r="D6" s="13">
        <f>(15*10*8*25000)/1000000</f>
        <v>30</v>
      </c>
      <c r="E6" s="2"/>
      <c r="F6" s="2" t="s">
        <v>33</v>
      </c>
      <c r="G6" s="1" t="s">
        <v>41</v>
      </c>
    </row>
    <row r="7" spans="1:7" s="3" customFormat="1" x14ac:dyDescent="0.35">
      <c r="A7" s="5" t="s">
        <v>6</v>
      </c>
      <c r="B7" s="5" t="s">
        <v>27</v>
      </c>
      <c r="C7" s="5" t="s">
        <v>21</v>
      </c>
      <c r="D7" s="11"/>
      <c r="E7" s="5"/>
      <c r="F7" s="5"/>
      <c r="G7" s="3" t="s">
        <v>42</v>
      </c>
    </row>
    <row r="8" spans="1:7" x14ac:dyDescent="0.35">
      <c r="A8" s="2" t="s">
        <v>13</v>
      </c>
      <c r="B8" s="2" t="s">
        <v>10</v>
      </c>
      <c r="C8" s="2" t="s">
        <v>18</v>
      </c>
      <c r="D8" s="13">
        <f>(25*5*8*25000)/1000000</f>
        <v>25</v>
      </c>
      <c r="E8" s="2"/>
      <c r="F8" s="2" t="s">
        <v>33</v>
      </c>
    </row>
    <row r="9" spans="1:7" x14ac:dyDescent="0.35">
      <c r="A9" s="2" t="s">
        <v>14</v>
      </c>
      <c r="B9" s="2" t="s">
        <v>11</v>
      </c>
      <c r="C9" s="2" t="s">
        <v>19</v>
      </c>
      <c r="D9" s="13">
        <f>(25*10*8*25000)/1000000</f>
        <v>50</v>
      </c>
      <c r="E9" s="2"/>
      <c r="F9" s="2" t="s">
        <v>33</v>
      </c>
    </row>
    <row r="10" spans="1:7" x14ac:dyDescent="0.35">
      <c r="A10" s="2" t="s">
        <v>15</v>
      </c>
      <c r="B10" s="2" t="s">
        <v>12</v>
      </c>
      <c r="C10" s="2" t="s">
        <v>18</v>
      </c>
      <c r="D10" s="13">
        <f>(25*5*8*25000)/1000000</f>
        <v>25</v>
      </c>
      <c r="E10" s="2"/>
      <c r="F10" s="2" t="s">
        <v>33</v>
      </c>
    </row>
    <row r="11" spans="1:7" s="3" customFormat="1" x14ac:dyDescent="0.35">
      <c r="A11" s="5" t="s">
        <v>7</v>
      </c>
      <c r="B11" s="5" t="s">
        <v>8</v>
      </c>
      <c r="C11" s="5" t="s">
        <v>22</v>
      </c>
      <c r="D11" s="11"/>
      <c r="E11" s="5"/>
      <c r="F11" s="5"/>
    </row>
    <row r="12" spans="1:7" x14ac:dyDescent="0.35">
      <c r="A12" s="2" t="s">
        <v>23</v>
      </c>
      <c r="B12" s="2" t="s">
        <v>17</v>
      </c>
      <c r="C12" s="2" t="s">
        <v>31</v>
      </c>
      <c r="D12" s="14">
        <f>3*12</f>
        <v>36</v>
      </c>
      <c r="E12" s="2"/>
      <c r="F12" s="2" t="s">
        <v>34</v>
      </c>
    </row>
    <row r="13" spans="1:7" x14ac:dyDescent="0.35">
      <c r="A13" s="2" t="s">
        <v>24</v>
      </c>
      <c r="B13" s="2" t="s">
        <v>16</v>
      </c>
      <c r="C13" s="2" t="s">
        <v>32</v>
      </c>
      <c r="D13" s="14"/>
      <c r="E13" s="2"/>
      <c r="F13" s="2" t="s">
        <v>34</v>
      </c>
    </row>
    <row r="14" spans="1:7" x14ac:dyDescent="0.35">
      <c r="D14" s="9">
        <f>SUM(D5:D13)</f>
        <v>171</v>
      </c>
    </row>
  </sheetData>
  <hyperlinks>
    <hyperlink ref="G5" r:id="rId1" xr:uid="{FEC7DB44-1D69-42F5-9507-94A5D359C742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2025-06-18T01:08:50Z</dcterms:created>
  <dcterms:modified xsi:type="dcterms:W3CDTF">2025-06-18T02:41:49Z</dcterms:modified>
</cp:coreProperties>
</file>