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50" windowWidth="19160" windowHeight="8000"/>
  </bookViews>
  <sheets>
    <sheet name="GZ Modified" sheetId="4" r:id="rId1"/>
    <sheet name="Old" sheetId="1" r:id="rId2"/>
    <sheet name="Sheet2" sheetId="2" r:id="rId3"/>
    <sheet name="Sheet3" sheetId="3" r:id="rId4"/>
  </sheets>
  <calcPr calcId="145621" concurrentCalc="0"/>
</workbook>
</file>

<file path=xl/calcChain.xml><?xml version="1.0" encoding="utf-8"?>
<calcChain xmlns="http://schemas.openxmlformats.org/spreadsheetml/2006/main">
  <c r="K40" i="4" l="1"/>
  <c r="I40" i="4"/>
  <c r="G40" i="4"/>
  <c r="E40" i="4"/>
  <c r="C40" i="4"/>
  <c r="C20" i="1"/>
  <c r="G20" i="1"/>
  <c r="E20" i="1"/>
  <c r="I20" i="1"/>
  <c r="K20" i="1"/>
</calcChain>
</file>

<file path=xl/sharedStrings.xml><?xml version="1.0" encoding="utf-8"?>
<sst xmlns="http://schemas.openxmlformats.org/spreadsheetml/2006/main" count="208" uniqueCount="97">
  <si>
    <t>Factions in the Levant</t>
  </si>
  <si>
    <t>Category</t>
  </si>
  <si>
    <t>Iran</t>
  </si>
  <si>
    <t>Iraq</t>
  </si>
  <si>
    <t>Jordan</t>
  </si>
  <si>
    <t>Lebanon</t>
  </si>
  <si>
    <t>Syria</t>
  </si>
  <si>
    <t>Name</t>
  </si>
  <si>
    <t>Size</t>
  </si>
  <si>
    <t>Regime</t>
  </si>
  <si>
    <t>ISIL</t>
  </si>
  <si>
    <t>Civil Society</t>
  </si>
  <si>
    <t>Tribal Groups</t>
  </si>
  <si>
    <t>Civil Society - Urban</t>
  </si>
  <si>
    <t>Hezbollah</t>
  </si>
  <si>
    <t>Druze/Tribes SE</t>
  </si>
  <si>
    <t>Kurds</t>
  </si>
  <si>
    <t>Total Popn</t>
  </si>
  <si>
    <t>Christians</t>
  </si>
  <si>
    <t>Druze</t>
  </si>
  <si>
    <t xml:space="preserve">     (But, Hamas is pulling back due to Syrian attacks against Sunnis, and only the Palestinian Islamic Jihad remains a close Iranian ally in Gaza)</t>
  </si>
  <si>
    <t xml:space="preserve">USA policy tends to stovepipe each of these issues. Iran treats them as a coherent coordinated whole. </t>
  </si>
  <si>
    <t>4. Pan-Arab - If Syria, Lebanon (Hezbollah), and Hamas are in the GZ coalition, then Iran can claim it represents Arabs and not just Persians.</t>
  </si>
  <si>
    <t>3. Military Coalition - Iran's help to GZ partners is rarely other than military aid, training, advisors, and cooperation. (Like US with NATO)</t>
  </si>
  <si>
    <t>7. Israel - Iranian rhetoric includes destruction of Israel as a US-Zionist bastion. Success in this makes them a champion of larger Pan-Arabic concerns.</t>
  </si>
  <si>
    <t>5. Arab Spring - This movement in various Arab countries was aimed at secularism and was counter to #1 &amp; 2. It sets up opposition to Iran if it succeeds.</t>
  </si>
  <si>
    <t>2. Theocracy - Iran is interested in spreading islamic theocracy (particularly shia oriented) over the Levant, as opposed to having Western leaning democracies..</t>
  </si>
  <si>
    <t>Issues of the GZ Campaign</t>
  </si>
  <si>
    <t xml:space="preserve">       Also, Hezbollah is somewhat constrained in Lebanon due to shared governance with sunnis and christians. </t>
  </si>
  <si>
    <t xml:space="preserve">       Lastly, if Assad falters in Syria, Iran's only Arab ally is lost, and the direct overland connection to Hezbollah is broken)</t>
  </si>
  <si>
    <t>Hezbollah-lead</t>
  </si>
  <si>
    <t>Shia Pop/Fighters</t>
  </si>
  <si>
    <t>Sunni Pop/Fighters</t>
  </si>
  <si>
    <t>Refugees</t>
  </si>
  <si>
    <t>Sunnis</t>
  </si>
  <si>
    <t>Bedouans</t>
  </si>
  <si>
    <t>Palestine/Syria Sunnis</t>
  </si>
  <si>
    <t>US Issues</t>
  </si>
  <si>
    <t>Aid from US</t>
  </si>
  <si>
    <t>100s</t>
  </si>
  <si>
    <t>Aid from Iran ($US millions/yr)</t>
  </si>
  <si>
    <t>13,000/y</t>
  </si>
  <si>
    <t>5000/y</t>
  </si>
  <si>
    <t>11000/y</t>
  </si>
  <si>
    <t>4000/y</t>
  </si>
  <si>
    <t>GDP ($US billions)</t>
  </si>
  <si>
    <t>GDP/capita (US$)</t>
  </si>
  <si>
    <t>Military pers/1000 pop</t>
  </si>
  <si>
    <t>Cleavages and Risk Factors</t>
  </si>
  <si>
    <t>1. Shia v Sunni -  Advancing the "Shia Crescent" - fighting Sunni order. Revising the hegemony of Saudis and the West. Fighting ISIL in Syria &amp; Iraq</t>
  </si>
  <si>
    <t>6. No Nukes -  Current agreement w UN removes this threat from their arsenal. Long range attacks are less likely.</t>
  </si>
  <si>
    <t>US allies in the Levant are Israel and possibly Jordan. Also, US is aligned with sub-state groups like Syrian Rebels, Kurds, Lebanese Christians, and possibly Iraq.</t>
  </si>
  <si>
    <t>Lots of murky issues to model and play COAs against:</t>
  </si>
  <si>
    <t>Federated System. Sunni = Prime Minister,   Shia = Speaker of Parliamt. President elected by Parliament and names cabinet.Govt can't operate w/o President. . None chosen since 2014.  Hezbollah is now leading the govmnt. Christian pop is falling, and Sunni's are maybe losing ground. Hezbollah in South tend to be the poorer folks.</t>
  </si>
  <si>
    <t>Iran's campaign includes several seemingly contradictory issues as shown below. This makes one wonder if they are on the Defensive rather than on the Offensive:</t>
  </si>
  <si>
    <t>Obama seems to want to give the liberals in Iran the beneift of the doubt, but conservatives (and Israeli lobby) think Iran wants  conquest of Levant.</t>
  </si>
  <si>
    <t>Iraq is not a federated sytem of gov and Shiites tend to win elections and dominate, though Kurds won autonomy for their region in the N. But ISIL seems to be unifying all factions for the time being. Also Iraqi Repub Guard is weak and need Iran's military and internal Shia militias to actually be able to fight ISIL.</t>
  </si>
  <si>
    <t>* - Sunni cleavage:   50% = East Bankers or trans-Jordanians (includes Monarchy which are Hashemite), and  50% = West Bankers which are more Palestinian. Which side are the refugees aligned with? This can tip balance. Also, main opposition party is Muslim Brotherhood, though this is restricted like in Egypt.</t>
  </si>
  <si>
    <t>Mullahs/IRGC #</t>
  </si>
  <si>
    <t># - What are their motivations? See issues below. Are they able to resolve Persian vs. Arab and Shia vs Sunni disputes? Is it mostly being defensive against West, Saudis and Israel that causes them to pursue GZ? Who has upper hand - conservative Mullahs and IRGC or more liberal politicians? Is Iran likely to warm to West?</t>
  </si>
  <si>
    <t>If Assad &amp; Alawites fail in the civil war, this threatens Iran, and Sunnis take over. Saudis and US would ascend. The US negotiating position of backing secular Sunni  rebels and replacing Assad runs up squarely against Iran's interests.</t>
  </si>
  <si>
    <t>Hashemites</t>
  </si>
  <si>
    <t>Shiite Population</t>
  </si>
  <si>
    <t>Sunni</t>
  </si>
  <si>
    <t>Govrnment</t>
  </si>
  <si>
    <t>West Bankers</t>
  </si>
  <si>
    <t>Suni</t>
  </si>
  <si>
    <t>Alawites</t>
  </si>
  <si>
    <t>ISIL/Al Qaeda</t>
  </si>
  <si>
    <t>Iraqi Govrnment (PM)</t>
  </si>
  <si>
    <t>Lebanese Gov (Unfilled PM, Hezbollah-lead)</t>
  </si>
  <si>
    <t>Syrian Regime (Alawites, Alawi Baath, Assad)</t>
  </si>
  <si>
    <t>Shia</t>
  </si>
  <si>
    <t>Large Fringe</t>
  </si>
  <si>
    <t>IRGC</t>
  </si>
  <si>
    <t>Mullahs, Fundementalists</t>
  </si>
  <si>
    <t>Modernists, Moderates, Urban Elites</t>
  </si>
  <si>
    <t>Core Idealogues</t>
  </si>
  <si>
    <t>Fringe Opportunists</t>
  </si>
  <si>
    <t>Population/ Civil Soc</t>
  </si>
  <si>
    <t>Small</t>
  </si>
  <si>
    <t>IRGC/ Hezbollah</t>
  </si>
  <si>
    <t>Anti-Gov Coalition</t>
  </si>
  <si>
    <t>MAO_Northern Syria</t>
  </si>
  <si>
    <t>Southern Front_SF</t>
  </si>
  <si>
    <t>Kurdish Rebels</t>
  </si>
  <si>
    <t>Shia Insurgents (With Military Power)</t>
  </si>
  <si>
    <t>Sunni Insurgents (With Military Power)</t>
  </si>
  <si>
    <t>Large Fringe Civil Group</t>
  </si>
  <si>
    <t xml:space="preserve">Small Core </t>
  </si>
  <si>
    <t>Shiite Fundementalists</t>
  </si>
  <si>
    <t>Sunni Population</t>
  </si>
  <si>
    <t>Hamas</t>
  </si>
  <si>
    <t>Refugees (Combine with one or other civil groups?)</t>
  </si>
  <si>
    <t>Small Core Fundamentalists</t>
  </si>
  <si>
    <t>Sunni Fundementalists</t>
  </si>
  <si>
    <t>Tribes &amp; Other (Combine with one or other civil groups?)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</si>
</sst>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rgb="FF3F3F3F"/>
      <name val="Calibri"/>
      <family val="2"/>
      <scheme val="minor"/>
    </font>
    <font>
      <b/>
      <sz val="11"/>
      <color theme="1"/>
      <name val="Calibri"/>
      <family val="2"/>
      <scheme val="minor"/>
    </font>
    <font>
      <b/>
      <u/>
      <sz val="11"/>
      <color theme="1"/>
      <name val="Calibri"/>
      <family val="2"/>
      <scheme val="minor"/>
    </font>
  </fonts>
  <fills count="4">
    <fill>
      <patternFill patternType="none"/>
    </fill>
    <fill>
      <patternFill patternType="gray125"/>
    </fill>
    <fill>
      <patternFill patternType="solid">
        <fgColor rgb="FFF2F2F2"/>
      </patternFill>
    </fill>
    <fill>
      <patternFill patternType="solid">
        <fgColor rgb="FFFFFF00"/>
        <bgColor indexed="64"/>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2">
    <xf numFmtId="0" fontId="0" fillId="0" borderId="0"/>
    <xf numFmtId="0" fontId="1" fillId="2" borderId="1" applyNumberFormat="0" applyAlignment="0" applyProtection="0"/>
  </cellStyleXfs>
  <cellXfs count="11">
    <xf numFmtId="0" fontId="0" fillId="0" borderId="0" xfId="0"/>
    <xf numFmtId="0" fontId="2" fillId="0" borderId="0" xfId="0" applyFont="1"/>
    <xf numFmtId="0" fontId="3" fillId="0" borderId="0" xfId="0" applyFont="1"/>
    <xf numFmtId="0" fontId="0" fillId="0" borderId="0" xfId="0" applyAlignment="1">
      <alignment wrapText="1"/>
    </xf>
    <xf numFmtId="3" fontId="0" fillId="0" borderId="0" xfId="0" applyNumberFormat="1"/>
    <xf numFmtId="0" fontId="0" fillId="3" borderId="0" xfId="0" applyFill="1"/>
    <xf numFmtId="0" fontId="2" fillId="0" borderId="0" xfId="0" applyFont="1" applyAlignment="1">
      <alignment wrapText="1"/>
    </xf>
    <xf numFmtId="0" fontId="3" fillId="0" borderId="0" xfId="0" applyFont="1" applyAlignment="1">
      <alignment wrapText="1"/>
    </xf>
    <xf numFmtId="0" fontId="0" fillId="0" borderId="0" xfId="0" applyFont="1" applyAlignment="1">
      <alignment wrapText="1"/>
    </xf>
    <xf numFmtId="0" fontId="2" fillId="3" borderId="0" xfId="0" applyFont="1" applyFill="1" applyAlignment="1">
      <alignment wrapText="1"/>
    </xf>
    <xf numFmtId="0" fontId="1" fillId="2" borderId="1" xfId="1" applyAlignment="1">
      <alignment horizontal="center"/>
    </xf>
  </cellXfs>
  <cellStyles count="2">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7"/>
  <sheetViews>
    <sheetView tabSelected="1" topLeftCell="A4" zoomScale="130" zoomScaleNormal="130" workbookViewId="0">
      <pane xSplit="1" topLeftCell="B1" activePane="topRight" state="frozen"/>
      <selection pane="topRight" activeCell="B19" sqref="B19"/>
    </sheetView>
  </sheetViews>
  <sheetFormatPr defaultRowHeight="14.5" x14ac:dyDescent="0.35"/>
  <cols>
    <col min="1" max="1" width="23.54296875" style="8" customWidth="1"/>
    <col min="2" max="2" width="25.453125" customWidth="1"/>
    <col min="3" max="3" width="5.81640625" customWidth="1"/>
    <col min="4" max="4" width="21.36328125" customWidth="1"/>
    <col min="5" max="5" width="4.6328125" customWidth="1"/>
    <col min="6" max="6" width="20" customWidth="1"/>
    <col min="7" max="7" width="5.54296875" customWidth="1"/>
    <col min="8" max="8" width="22" customWidth="1"/>
    <col min="9" max="9" width="5.08984375" customWidth="1"/>
    <col min="10" max="10" width="24.1796875" customWidth="1"/>
    <col min="11" max="11" width="6.36328125" customWidth="1"/>
  </cols>
  <sheetData>
    <row r="1" spans="1:11" x14ac:dyDescent="0.35">
      <c r="A1" s="6" t="s">
        <v>0</v>
      </c>
    </row>
    <row r="3" spans="1:11" x14ac:dyDescent="0.35">
      <c r="A3" s="7" t="s">
        <v>1</v>
      </c>
      <c r="B3" s="10" t="s">
        <v>2</v>
      </c>
      <c r="C3" s="10"/>
      <c r="D3" s="10" t="s">
        <v>3</v>
      </c>
      <c r="E3" s="10"/>
      <c r="F3" s="10" t="s">
        <v>4</v>
      </c>
      <c r="G3" s="10"/>
      <c r="H3" s="10" t="s">
        <v>5</v>
      </c>
      <c r="I3" s="10"/>
      <c r="J3" s="10" t="s">
        <v>6</v>
      </c>
      <c r="K3" s="10"/>
    </row>
    <row r="4" spans="1:11" x14ac:dyDescent="0.35">
      <c r="B4" s="2" t="s">
        <v>7</v>
      </c>
      <c r="C4" s="2" t="s">
        <v>8</v>
      </c>
      <c r="D4" s="2" t="s">
        <v>7</v>
      </c>
      <c r="E4" s="2" t="s">
        <v>8</v>
      </c>
      <c r="F4" s="2" t="s">
        <v>7</v>
      </c>
      <c r="G4" s="2" t="s">
        <v>8</v>
      </c>
      <c r="H4" s="2" t="s">
        <v>7</v>
      </c>
      <c r="I4" s="2" t="s">
        <v>8</v>
      </c>
      <c r="J4" s="2" t="s">
        <v>7</v>
      </c>
      <c r="K4" s="2" t="s">
        <v>8</v>
      </c>
    </row>
    <row r="6" spans="1:11" x14ac:dyDescent="0.35">
      <c r="A6" s="6" t="s">
        <v>9</v>
      </c>
      <c r="B6" t="s">
        <v>58</v>
      </c>
      <c r="C6">
        <v>1</v>
      </c>
      <c r="D6" t="s">
        <v>69</v>
      </c>
      <c r="E6">
        <v>1</v>
      </c>
      <c r="F6" t="s">
        <v>61</v>
      </c>
      <c r="G6">
        <v>3.3</v>
      </c>
      <c r="H6" t="s">
        <v>70</v>
      </c>
      <c r="I6">
        <v>0.2</v>
      </c>
      <c r="J6" t="s">
        <v>71</v>
      </c>
      <c r="K6">
        <v>3</v>
      </c>
    </row>
    <row r="8" spans="1:11" x14ac:dyDescent="0.35">
      <c r="A8" s="6" t="s">
        <v>72</v>
      </c>
      <c r="B8" t="s">
        <v>62</v>
      </c>
      <c r="C8">
        <v>68</v>
      </c>
      <c r="D8" t="s">
        <v>62</v>
      </c>
      <c r="E8">
        <v>21</v>
      </c>
      <c r="F8" t="s">
        <v>65</v>
      </c>
      <c r="G8">
        <v>3.3</v>
      </c>
      <c r="H8" t="s">
        <v>14</v>
      </c>
      <c r="I8">
        <v>1.5</v>
      </c>
      <c r="J8" t="s">
        <v>14</v>
      </c>
      <c r="K8">
        <v>0.03</v>
      </c>
    </row>
    <row r="9" spans="1:11" x14ac:dyDescent="0.35">
      <c r="A9" s="8" t="s">
        <v>79</v>
      </c>
    </row>
    <row r="10" spans="1:11" ht="29" x14ac:dyDescent="0.35">
      <c r="A10" s="6" t="s">
        <v>94</v>
      </c>
      <c r="B10" t="s">
        <v>75</v>
      </c>
      <c r="C10" t="s">
        <v>89</v>
      </c>
      <c r="D10" t="s">
        <v>90</v>
      </c>
      <c r="E10">
        <v>2</v>
      </c>
      <c r="G10" t="s">
        <v>89</v>
      </c>
      <c r="I10" t="s">
        <v>89</v>
      </c>
      <c r="K10" t="s">
        <v>89</v>
      </c>
    </row>
    <row r="11" spans="1:11" x14ac:dyDescent="0.35">
      <c r="A11" s="6" t="s">
        <v>88</v>
      </c>
      <c r="B11" t="s">
        <v>76</v>
      </c>
      <c r="C11" t="s">
        <v>73</v>
      </c>
      <c r="D11" t="s">
        <v>62</v>
      </c>
      <c r="E11">
        <v>19</v>
      </c>
      <c r="G11" t="s">
        <v>73</v>
      </c>
      <c r="I11" t="s">
        <v>73</v>
      </c>
      <c r="K11">
        <v>1</v>
      </c>
    </row>
    <row r="13" spans="1:11" ht="29" x14ac:dyDescent="0.35">
      <c r="A13" s="6" t="s">
        <v>86</v>
      </c>
      <c r="B13" t="s">
        <v>74</v>
      </c>
      <c r="F13" t="s">
        <v>65</v>
      </c>
      <c r="G13">
        <v>3.3</v>
      </c>
      <c r="H13" t="s">
        <v>14</v>
      </c>
      <c r="I13">
        <v>1.5</v>
      </c>
      <c r="J13" t="s">
        <v>81</v>
      </c>
      <c r="K13">
        <v>0.03</v>
      </c>
    </row>
    <row r="14" spans="1:11" x14ac:dyDescent="0.35">
      <c r="A14" s="8" t="s">
        <v>77</v>
      </c>
    </row>
    <row r="15" spans="1:11" x14ac:dyDescent="0.35">
      <c r="A15" s="8" t="s">
        <v>78</v>
      </c>
    </row>
    <row r="17" spans="1:11" x14ac:dyDescent="0.35">
      <c r="A17" s="6" t="s">
        <v>82</v>
      </c>
      <c r="F17" t="s">
        <v>92</v>
      </c>
      <c r="J17" t="s">
        <v>83</v>
      </c>
    </row>
    <row r="18" spans="1:11" x14ac:dyDescent="0.35">
      <c r="J18" t="s">
        <v>84</v>
      </c>
    </row>
    <row r="21" spans="1:11" ht="29" x14ac:dyDescent="0.35">
      <c r="A21" s="6" t="s">
        <v>87</v>
      </c>
      <c r="D21" t="s">
        <v>68</v>
      </c>
      <c r="E21">
        <v>0.2</v>
      </c>
      <c r="G21" t="s">
        <v>80</v>
      </c>
      <c r="I21" t="s">
        <v>80</v>
      </c>
      <c r="J21" t="s">
        <v>10</v>
      </c>
      <c r="K21">
        <v>2</v>
      </c>
    </row>
    <row r="22" spans="1:11" x14ac:dyDescent="0.35">
      <c r="A22" s="8" t="s">
        <v>77</v>
      </c>
    </row>
    <row r="23" spans="1:11" x14ac:dyDescent="0.35">
      <c r="A23" s="8" t="s">
        <v>78</v>
      </c>
    </row>
    <row r="26" spans="1:11" x14ac:dyDescent="0.35">
      <c r="A26" s="6" t="s">
        <v>63</v>
      </c>
      <c r="B26" t="s">
        <v>91</v>
      </c>
      <c r="C26">
        <v>7</v>
      </c>
      <c r="D26" t="s">
        <v>91</v>
      </c>
      <c r="E26">
        <v>6</v>
      </c>
      <c r="F26" t="s">
        <v>91</v>
      </c>
      <c r="H26" t="s">
        <v>91</v>
      </c>
      <c r="I26">
        <v>1.5</v>
      </c>
      <c r="K26">
        <v>5</v>
      </c>
    </row>
    <row r="27" spans="1:11" x14ac:dyDescent="0.35">
      <c r="A27" s="8" t="s">
        <v>79</v>
      </c>
    </row>
    <row r="28" spans="1:11" ht="29" x14ac:dyDescent="0.35">
      <c r="A28" s="6" t="s">
        <v>94</v>
      </c>
      <c r="B28" t="s">
        <v>75</v>
      </c>
      <c r="C28" t="s">
        <v>89</v>
      </c>
      <c r="D28" t="s">
        <v>95</v>
      </c>
      <c r="G28" t="s">
        <v>89</v>
      </c>
      <c r="I28" t="s">
        <v>89</v>
      </c>
      <c r="K28" t="s">
        <v>89</v>
      </c>
    </row>
    <row r="29" spans="1:11" x14ac:dyDescent="0.35">
      <c r="A29" s="6" t="s">
        <v>88</v>
      </c>
      <c r="B29" t="s">
        <v>76</v>
      </c>
      <c r="C29" t="s">
        <v>73</v>
      </c>
      <c r="D29" t="s">
        <v>91</v>
      </c>
      <c r="G29" t="s">
        <v>73</v>
      </c>
      <c r="I29" t="s">
        <v>73</v>
      </c>
      <c r="K29">
        <v>5</v>
      </c>
    </row>
    <row r="31" spans="1:11" s="5" customFormat="1" ht="43.5" x14ac:dyDescent="0.35">
      <c r="A31" s="9" t="s">
        <v>96</v>
      </c>
      <c r="F31" s="5" t="s">
        <v>35</v>
      </c>
      <c r="G31" s="5">
        <v>1</v>
      </c>
      <c r="H31" s="5" t="s">
        <v>19</v>
      </c>
      <c r="I31" s="5">
        <v>0.3</v>
      </c>
      <c r="J31" s="5" t="s">
        <v>15</v>
      </c>
      <c r="K31" s="5">
        <v>4</v>
      </c>
    </row>
    <row r="32" spans="1:11" x14ac:dyDescent="0.35">
      <c r="D32" t="s">
        <v>16</v>
      </c>
      <c r="E32">
        <v>4.5</v>
      </c>
      <c r="H32" t="s">
        <v>18</v>
      </c>
      <c r="I32">
        <v>2.4</v>
      </c>
      <c r="J32" t="s">
        <v>85</v>
      </c>
      <c r="K32">
        <v>1.8</v>
      </c>
    </row>
    <row r="33" spans="1:11" ht="29" x14ac:dyDescent="0.35">
      <c r="A33" s="6" t="s">
        <v>93</v>
      </c>
      <c r="C33">
        <v>1</v>
      </c>
      <c r="F33" t="s">
        <v>36</v>
      </c>
      <c r="G33">
        <v>2.7</v>
      </c>
    </row>
    <row r="40" spans="1:11" x14ac:dyDescent="0.35">
      <c r="A40" s="8" t="s">
        <v>17</v>
      </c>
      <c r="C40">
        <f>SUM(C6:C38)</f>
        <v>77</v>
      </c>
      <c r="E40">
        <f>SUM(E6:E38)</f>
        <v>53.7</v>
      </c>
      <c r="G40">
        <f>SUM(G6:G38)</f>
        <v>13.599999999999998</v>
      </c>
      <c r="I40">
        <f>SUM(I6:I38)</f>
        <v>7.4</v>
      </c>
      <c r="K40">
        <f>SUM(K6:K38)</f>
        <v>21.86</v>
      </c>
    </row>
    <row r="42" spans="1:11" x14ac:dyDescent="0.35">
      <c r="A42" s="8" t="s">
        <v>45</v>
      </c>
      <c r="C42">
        <v>400</v>
      </c>
      <c r="E42">
        <v>223</v>
      </c>
      <c r="G42">
        <v>35</v>
      </c>
      <c r="I42">
        <v>50</v>
      </c>
      <c r="K42">
        <v>77</v>
      </c>
    </row>
    <row r="43" spans="1:11" x14ac:dyDescent="0.35">
      <c r="A43" s="8" t="s">
        <v>46</v>
      </c>
      <c r="C43" s="4" t="s">
        <v>43</v>
      </c>
      <c r="E43" t="s">
        <v>44</v>
      </c>
      <c r="G43" t="s">
        <v>42</v>
      </c>
      <c r="I43" t="s">
        <v>41</v>
      </c>
      <c r="K43" t="s">
        <v>42</v>
      </c>
    </row>
    <row r="44" spans="1:11" ht="29" x14ac:dyDescent="0.35">
      <c r="A44" s="8" t="s">
        <v>40</v>
      </c>
      <c r="I44" t="s">
        <v>39</v>
      </c>
      <c r="K44">
        <v>100</v>
      </c>
    </row>
    <row r="45" spans="1:11" x14ac:dyDescent="0.35">
      <c r="A45" s="8" t="s">
        <v>38</v>
      </c>
    </row>
    <row r="47" spans="1:11" x14ac:dyDescent="0.35">
      <c r="A47" s="8" t="s">
        <v>47</v>
      </c>
      <c r="C47">
        <v>7</v>
      </c>
      <c r="G47">
        <v>16</v>
      </c>
      <c r="K47">
        <v>14</v>
      </c>
    </row>
    <row r="48" spans="1:11" x14ac:dyDescent="0.35">
      <c r="A48" s="8" t="s">
        <v>8</v>
      </c>
      <c r="C48" s="4">
        <v>750000</v>
      </c>
      <c r="E48" s="4">
        <v>180000</v>
      </c>
      <c r="G48" s="4">
        <v>100000</v>
      </c>
      <c r="I48" s="4">
        <v>60000</v>
      </c>
      <c r="K48" s="4">
        <v>300000</v>
      </c>
    </row>
    <row r="49" spans="1:11" x14ac:dyDescent="0.35">
      <c r="C49" s="4"/>
      <c r="E49" s="4"/>
      <c r="G49" s="4"/>
      <c r="I49" s="4"/>
      <c r="K49" s="4"/>
    </row>
    <row r="50" spans="1:11" ht="248" customHeight="1" x14ac:dyDescent="0.35">
      <c r="A50" s="8" t="s">
        <v>48</v>
      </c>
      <c r="B50" s="3" t="s">
        <v>59</v>
      </c>
      <c r="D50" s="3" t="s">
        <v>56</v>
      </c>
      <c r="F50" s="3" t="s">
        <v>57</v>
      </c>
      <c r="H50" s="3" t="s">
        <v>53</v>
      </c>
      <c r="J50" s="3" t="s">
        <v>60</v>
      </c>
    </row>
    <row r="51" spans="1:11" x14ac:dyDescent="0.35">
      <c r="H51" s="3"/>
    </row>
    <row r="52" spans="1:11" x14ac:dyDescent="0.35">
      <c r="D52" t="s">
        <v>54</v>
      </c>
    </row>
    <row r="53" spans="1:11" x14ac:dyDescent="0.35">
      <c r="A53" s="8" t="s">
        <v>27</v>
      </c>
      <c r="D53" t="s">
        <v>49</v>
      </c>
    </row>
    <row r="54" spans="1:11" x14ac:dyDescent="0.35">
      <c r="D54" t="s">
        <v>26</v>
      </c>
    </row>
    <row r="55" spans="1:11" x14ac:dyDescent="0.35">
      <c r="D55" t="s">
        <v>23</v>
      </c>
    </row>
    <row r="56" spans="1:11" x14ac:dyDescent="0.35">
      <c r="D56" t="s">
        <v>22</v>
      </c>
    </row>
    <row r="57" spans="1:11" x14ac:dyDescent="0.35">
      <c r="D57" t="s">
        <v>20</v>
      </c>
    </row>
    <row r="58" spans="1:11" x14ac:dyDescent="0.35">
      <c r="D58" t="s">
        <v>28</v>
      </c>
    </row>
    <row r="59" spans="1:11" x14ac:dyDescent="0.35">
      <c r="D59" t="s">
        <v>29</v>
      </c>
    </row>
    <row r="60" spans="1:11" x14ac:dyDescent="0.35">
      <c r="D60" t="s">
        <v>25</v>
      </c>
    </row>
    <row r="61" spans="1:11" x14ac:dyDescent="0.35">
      <c r="D61" t="s">
        <v>50</v>
      </c>
    </row>
    <row r="62" spans="1:11" x14ac:dyDescent="0.35">
      <c r="D62" t="s">
        <v>24</v>
      </c>
    </row>
    <row r="64" spans="1:11" x14ac:dyDescent="0.35">
      <c r="A64" s="8" t="s">
        <v>37</v>
      </c>
      <c r="D64" t="s">
        <v>52</v>
      </c>
    </row>
    <row r="65" spans="4:4" x14ac:dyDescent="0.35">
      <c r="D65" t="s">
        <v>21</v>
      </c>
    </row>
    <row r="66" spans="4:4" x14ac:dyDescent="0.35">
      <c r="D66" t="s">
        <v>51</v>
      </c>
    </row>
    <row r="67" spans="4:4" x14ac:dyDescent="0.35">
      <c r="D67" t="s">
        <v>55</v>
      </c>
    </row>
  </sheetData>
  <mergeCells count="5">
    <mergeCell ref="B3:C3"/>
    <mergeCell ref="D3:E3"/>
    <mergeCell ref="F3:G3"/>
    <mergeCell ref="H3:I3"/>
    <mergeCell ref="J3:K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zoomScale="60" zoomScaleNormal="60" workbookViewId="0">
      <pane xSplit="1" topLeftCell="B1" activePane="topRight" state="frozen"/>
      <selection pane="topRight" activeCell="J19" sqref="J19"/>
    </sheetView>
  </sheetViews>
  <sheetFormatPr defaultRowHeight="14.5" x14ac:dyDescent="0.35"/>
  <cols>
    <col min="1" max="1" width="23.54296875" customWidth="1"/>
    <col min="2" max="2" width="18.81640625" customWidth="1"/>
    <col min="4" max="4" width="18.81640625" customWidth="1"/>
    <col min="6" max="6" width="20" customWidth="1"/>
    <col min="8" max="8" width="20.1796875" customWidth="1"/>
    <col min="10" max="10" width="19" customWidth="1"/>
  </cols>
  <sheetData>
    <row r="1" spans="1:11" ht="14.4" x14ac:dyDescent="0.3">
      <c r="A1" s="1" t="s">
        <v>0</v>
      </c>
    </row>
    <row r="3" spans="1:11" ht="14.4" x14ac:dyDescent="0.3">
      <c r="A3" s="2" t="s">
        <v>1</v>
      </c>
      <c r="B3" s="10" t="s">
        <v>2</v>
      </c>
      <c r="C3" s="10"/>
      <c r="D3" s="10" t="s">
        <v>3</v>
      </c>
      <c r="E3" s="10"/>
      <c r="F3" s="10" t="s">
        <v>4</v>
      </c>
      <c r="G3" s="10"/>
      <c r="H3" s="10" t="s">
        <v>5</v>
      </c>
      <c r="I3" s="10"/>
      <c r="J3" s="10" t="s">
        <v>6</v>
      </c>
      <c r="K3" s="10"/>
    </row>
    <row r="4" spans="1:11" ht="14.4" x14ac:dyDescent="0.3">
      <c r="B4" s="2" t="s">
        <v>7</v>
      </c>
      <c r="C4" s="2" t="s">
        <v>8</v>
      </c>
      <c r="D4" s="2" t="s">
        <v>7</v>
      </c>
      <c r="E4" s="2" t="s">
        <v>8</v>
      </c>
      <c r="F4" s="2" t="s">
        <v>7</v>
      </c>
      <c r="G4" s="2" t="s">
        <v>8</v>
      </c>
      <c r="H4" s="2" t="s">
        <v>7</v>
      </c>
      <c r="I4" s="2" t="s">
        <v>8</v>
      </c>
      <c r="J4" s="2" t="s">
        <v>7</v>
      </c>
      <c r="K4" s="2" t="s">
        <v>8</v>
      </c>
    </row>
    <row r="6" spans="1:11" ht="14.4" x14ac:dyDescent="0.3">
      <c r="A6" t="s">
        <v>9</v>
      </c>
      <c r="B6" t="s">
        <v>58</v>
      </c>
      <c r="C6">
        <v>1</v>
      </c>
      <c r="D6" t="s">
        <v>64</v>
      </c>
      <c r="E6">
        <v>1</v>
      </c>
      <c r="F6" t="s">
        <v>61</v>
      </c>
      <c r="G6">
        <v>3.3</v>
      </c>
      <c r="H6" t="s">
        <v>30</v>
      </c>
      <c r="I6">
        <v>0.2</v>
      </c>
      <c r="J6" t="s">
        <v>67</v>
      </c>
      <c r="K6">
        <v>3</v>
      </c>
    </row>
    <row r="7" spans="1:11" ht="14.4" x14ac:dyDescent="0.3">
      <c r="A7" t="s">
        <v>18</v>
      </c>
      <c r="H7" t="s">
        <v>18</v>
      </c>
      <c r="I7">
        <v>2.4</v>
      </c>
    </row>
    <row r="8" spans="1:11" ht="14.4" x14ac:dyDescent="0.3">
      <c r="A8" t="s">
        <v>31</v>
      </c>
      <c r="C8">
        <v>68</v>
      </c>
      <c r="D8" t="s">
        <v>62</v>
      </c>
      <c r="E8">
        <v>21</v>
      </c>
      <c r="F8" t="s">
        <v>65</v>
      </c>
      <c r="G8">
        <v>3.3</v>
      </c>
      <c r="H8" t="s">
        <v>14</v>
      </c>
      <c r="I8">
        <v>1.5</v>
      </c>
      <c r="J8" t="s">
        <v>14</v>
      </c>
      <c r="K8">
        <v>0.03</v>
      </c>
    </row>
    <row r="10" spans="1:11" ht="14.4" x14ac:dyDescent="0.3">
      <c r="A10" t="s">
        <v>32</v>
      </c>
      <c r="C10">
        <v>7</v>
      </c>
      <c r="D10" t="s">
        <v>63</v>
      </c>
      <c r="E10">
        <v>6</v>
      </c>
      <c r="H10" t="s">
        <v>66</v>
      </c>
      <c r="I10">
        <v>1.5</v>
      </c>
      <c r="J10" t="s">
        <v>34</v>
      </c>
      <c r="K10">
        <v>5</v>
      </c>
    </row>
    <row r="11" spans="1:11" ht="14.4" x14ac:dyDescent="0.3">
      <c r="D11" t="s">
        <v>16</v>
      </c>
      <c r="E11">
        <v>4.5</v>
      </c>
      <c r="J11" t="s">
        <v>16</v>
      </c>
      <c r="K11">
        <v>1.8</v>
      </c>
    </row>
    <row r="12" spans="1:11" ht="14.4" x14ac:dyDescent="0.3">
      <c r="A12" t="s">
        <v>68</v>
      </c>
      <c r="D12" t="s">
        <v>10</v>
      </c>
      <c r="E12">
        <v>0.2</v>
      </c>
      <c r="J12" t="s">
        <v>10</v>
      </c>
      <c r="K12">
        <v>2</v>
      </c>
    </row>
    <row r="14" spans="1:11" ht="14.4" x14ac:dyDescent="0.3">
      <c r="A14" t="s">
        <v>13</v>
      </c>
      <c r="J14" s="5" t="s">
        <v>11</v>
      </c>
      <c r="K14" s="5">
        <v>6</v>
      </c>
    </row>
    <row r="16" spans="1:11" s="5" customFormat="1" ht="14.4" x14ac:dyDescent="0.3">
      <c r="A16" s="5" t="s">
        <v>12</v>
      </c>
      <c r="F16" s="5" t="s">
        <v>35</v>
      </c>
      <c r="G16" s="5">
        <v>1</v>
      </c>
      <c r="H16" s="5" t="s">
        <v>19</v>
      </c>
      <c r="I16" s="5">
        <v>0.3</v>
      </c>
      <c r="J16" s="5" t="s">
        <v>15</v>
      </c>
      <c r="K16" s="5">
        <v>4</v>
      </c>
    </row>
    <row r="18" spans="1:11" ht="14.4" x14ac:dyDescent="0.3">
      <c r="A18" t="s">
        <v>33</v>
      </c>
      <c r="C18">
        <v>1</v>
      </c>
      <c r="F18" t="s">
        <v>36</v>
      </c>
      <c r="G18">
        <v>2.7</v>
      </c>
    </row>
    <row r="20" spans="1:11" ht="14.4" x14ac:dyDescent="0.3">
      <c r="A20" t="s">
        <v>17</v>
      </c>
      <c r="C20">
        <f>SUM(C6:C17)</f>
        <v>76</v>
      </c>
      <c r="E20">
        <f>SUM(E6:E17)</f>
        <v>32.700000000000003</v>
      </c>
      <c r="G20">
        <f>SUM(G6:G17)</f>
        <v>7.6</v>
      </c>
      <c r="I20">
        <f>SUM(I6:I17)</f>
        <v>5.8999999999999995</v>
      </c>
      <c r="K20">
        <f>SUM(K6:K17)</f>
        <v>21.83</v>
      </c>
    </row>
    <row r="22" spans="1:11" ht="14.4" x14ac:dyDescent="0.3">
      <c r="A22" t="s">
        <v>45</v>
      </c>
      <c r="C22">
        <v>400</v>
      </c>
      <c r="E22">
        <v>223</v>
      </c>
      <c r="G22">
        <v>35</v>
      </c>
      <c r="I22">
        <v>50</v>
      </c>
      <c r="K22">
        <v>77</v>
      </c>
    </row>
    <row r="23" spans="1:11" ht="14.4" x14ac:dyDescent="0.3">
      <c r="A23" t="s">
        <v>46</v>
      </c>
      <c r="C23" s="4" t="s">
        <v>43</v>
      </c>
      <c r="E23" t="s">
        <v>44</v>
      </c>
      <c r="G23" t="s">
        <v>42</v>
      </c>
      <c r="I23" t="s">
        <v>41</v>
      </c>
      <c r="K23" t="s">
        <v>42</v>
      </c>
    </row>
    <row r="24" spans="1:11" ht="14.4" x14ac:dyDescent="0.3">
      <c r="A24" t="s">
        <v>40</v>
      </c>
      <c r="I24" t="s">
        <v>39</v>
      </c>
      <c r="K24">
        <v>100</v>
      </c>
    </row>
    <row r="25" spans="1:11" ht="14.4" x14ac:dyDescent="0.3">
      <c r="A25" t="s">
        <v>38</v>
      </c>
    </row>
    <row r="27" spans="1:11" ht="14.4" x14ac:dyDescent="0.3">
      <c r="A27" t="s">
        <v>47</v>
      </c>
      <c r="C27">
        <v>7</v>
      </c>
      <c r="G27">
        <v>16</v>
      </c>
      <c r="K27">
        <v>14</v>
      </c>
    </row>
    <row r="28" spans="1:11" ht="14.4" x14ac:dyDescent="0.3">
      <c r="A28" t="s">
        <v>8</v>
      </c>
      <c r="C28" s="4">
        <v>750000</v>
      </c>
      <c r="E28" s="4">
        <v>180000</v>
      </c>
      <c r="G28" s="4">
        <v>100000</v>
      </c>
      <c r="I28" s="4">
        <v>60000</v>
      </c>
      <c r="K28" s="4">
        <v>300000</v>
      </c>
    </row>
    <row r="29" spans="1:11" ht="14.4" x14ac:dyDescent="0.3">
      <c r="C29" s="4"/>
      <c r="E29" s="4"/>
      <c r="G29" s="4"/>
      <c r="I29" s="4"/>
      <c r="K29" s="4"/>
    </row>
    <row r="30" spans="1:11" ht="315" customHeight="1" x14ac:dyDescent="0.3">
      <c r="A30" s="3" t="s">
        <v>48</v>
      </c>
      <c r="B30" s="3" t="s">
        <v>59</v>
      </c>
      <c r="D30" s="3" t="s">
        <v>56</v>
      </c>
      <c r="F30" s="3" t="s">
        <v>57</v>
      </c>
      <c r="H30" s="3" t="s">
        <v>53</v>
      </c>
      <c r="J30" s="3" t="s">
        <v>60</v>
      </c>
    </row>
    <row r="31" spans="1:11" ht="14.4" x14ac:dyDescent="0.3">
      <c r="H31" s="3"/>
    </row>
    <row r="34" spans="1:4" ht="14.4" x14ac:dyDescent="0.3">
      <c r="D34" t="s">
        <v>54</v>
      </c>
    </row>
    <row r="35" spans="1:4" ht="14.4" x14ac:dyDescent="0.3">
      <c r="A35" s="3" t="s">
        <v>27</v>
      </c>
      <c r="D35" t="s">
        <v>49</v>
      </c>
    </row>
    <row r="36" spans="1:4" ht="14.4" x14ac:dyDescent="0.3">
      <c r="A36" s="3"/>
      <c r="D36" t="s">
        <v>26</v>
      </c>
    </row>
    <row r="37" spans="1:4" ht="14.4" x14ac:dyDescent="0.3">
      <c r="A37" s="3"/>
      <c r="D37" t="s">
        <v>23</v>
      </c>
    </row>
    <row r="38" spans="1:4" ht="14.4" x14ac:dyDescent="0.3">
      <c r="D38" t="s">
        <v>22</v>
      </c>
    </row>
    <row r="39" spans="1:4" ht="14.4" x14ac:dyDescent="0.3">
      <c r="D39" t="s">
        <v>20</v>
      </c>
    </row>
    <row r="40" spans="1:4" ht="14.4" x14ac:dyDescent="0.3">
      <c r="D40" t="s">
        <v>28</v>
      </c>
    </row>
    <row r="41" spans="1:4" ht="14.4" x14ac:dyDescent="0.3">
      <c r="D41" t="s">
        <v>29</v>
      </c>
    </row>
    <row r="42" spans="1:4" ht="14.4" x14ac:dyDescent="0.3">
      <c r="D42" t="s">
        <v>25</v>
      </c>
    </row>
    <row r="43" spans="1:4" ht="14.4" x14ac:dyDescent="0.3">
      <c r="D43" t="s">
        <v>50</v>
      </c>
    </row>
    <row r="44" spans="1:4" ht="14.4" x14ac:dyDescent="0.3">
      <c r="D44" t="s">
        <v>24</v>
      </c>
    </row>
    <row r="46" spans="1:4" x14ac:dyDescent="0.35">
      <c r="A46" t="s">
        <v>37</v>
      </c>
      <c r="D46" t="s">
        <v>52</v>
      </c>
    </row>
    <row r="47" spans="1:4" x14ac:dyDescent="0.35">
      <c r="D47" t="s">
        <v>21</v>
      </c>
    </row>
    <row r="48" spans="1:4" x14ac:dyDescent="0.35">
      <c r="D48" t="s">
        <v>51</v>
      </c>
    </row>
    <row r="49" spans="4:4" x14ac:dyDescent="0.35">
      <c r="D49" t="s">
        <v>55</v>
      </c>
    </row>
  </sheetData>
  <mergeCells count="5">
    <mergeCell ref="B3:C3"/>
    <mergeCell ref="F3:G3"/>
    <mergeCell ref="H3:I3"/>
    <mergeCell ref="J3:K3"/>
    <mergeCell ref="D3:E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GZ Modified</vt:lpstr>
      <vt:lpstr>Old</vt:lpstr>
      <vt:lpstr>Sheet2</vt:lpstr>
      <vt:lpstr>Sheet3</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Barry</dc:creator>
  <cp:lastModifiedBy>BARRY SILVERMAN</cp:lastModifiedBy>
  <dcterms:created xsi:type="dcterms:W3CDTF">2016-07-11T16:39:05Z</dcterms:created>
  <dcterms:modified xsi:type="dcterms:W3CDTF">2016-12-07T18:51:08Z</dcterms:modified>
</cp:coreProperties>
</file>