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4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307" i="2"/>
  <c r="X308"/>
  <c r="X309"/>
  <c r="X310"/>
  <c r="Y310" s="1"/>
  <c r="X311"/>
  <c r="X312"/>
  <c r="X313"/>
  <c r="X314"/>
  <c r="X315"/>
  <c r="Y313"/>
  <c r="Y312"/>
  <c r="Y311"/>
  <c r="Y309"/>
  <c r="Y308"/>
  <c r="Y307"/>
  <c r="Y315" s="1"/>
  <c r="Y306"/>
  <c r="Y314" s="1"/>
  <c r="Y303"/>
  <c r="Y302"/>
  <c r="Y301"/>
  <c r="Y300"/>
  <c r="Y299"/>
  <c r="Y298"/>
  <c r="Y297"/>
  <c r="Y305" s="1"/>
  <c r="Y296"/>
  <c r="Y304" s="1"/>
  <c r="Y293"/>
  <c r="Y292"/>
  <c r="Y291"/>
  <c r="Y290"/>
  <c r="Y289"/>
  <c r="Y288"/>
  <c r="Y287"/>
  <c r="Y295" s="1"/>
  <c r="Y286"/>
  <c r="Y294" s="1"/>
  <c r="Y283"/>
  <c r="Y282"/>
  <c r="Y281"/>
  <c r="Y280"/>
  <c r="Y279"/>
  <c r="Y278"/>
  <c r="Y277"/>
  <c r="Y285" s="1"/>
  <c r="Y276"/>
  <c r="Y284" s="1"/>
  <c r="Y273"/>
  <c r="Y272"/>
  <c r="Y271"/>
  <c r="Y270"/>
  <c r="Y269"/>
  <c r="Y268"/>
  <c r="Y267"/>
  <c r="Y275" s="1"/>
  <c r="Y266"/>
  <c r="Y274" s="1"/>
  <c r="Y263"/>
  <c r="Y262"/>
  <c r="Y261"/>
  <c r="Y260"/>
  <c r="Y259"/>
  <c r="Y258"/>
  <c r="Y257"/>
  <c r="Y265" s="1"/>
  <c r="Y256"/>
  <c r="Y264" s="1"/>
  <c r="Y253"/>
  <c r="Y252"/>
  <c r="Y251"/>
  <c r="Y250"/>
  <c r="Y249"/>
  <c r="Y248"/>
  <c r="Y247"/>
  <c r="Y255" s="1"/>
  <c r="Y246"/>
  <c r="Y254" s="1"/>
  <c r="Y243"/>
  <c r="Y242"/>
  <c r="Y241"/>
  <c r="Y240"/>
  <c r="Y239"/>
  <c r="Y238"/>
  <c r="Y237"/>
  <c r="Y245" s="1"/>
  <c r="Y236"/>
  <c r="Y244" s="1"/>
  <c r="Y233"/>
  <c r="Y232"/>
  <c r="Y231"/>
  <c r="Y230"/>
  <c r="Y229"/>
  <c r="Y228"/>
  <c r="Y227"/>
  <c r="Y235" s="1"/>
  <c r="Y226"/>
  <c r="Y234" s="1"/>
  <c r="Y223"/>
  <c r="Y222"/>
  <c r="Y221"/>
  <c r="Y220"/>
  <c r="Y219"/>
  <c r="Y218"/>
  <c r="Y217"/>
  <c r="Y225" s="1"/>
  <c r="Y216"/>
  <c r="Y224" s="1"/>
  <c r="Y213"/>
  <c r="Y212"/>
  <c r="Y211"/>
  <c r="Y210"/>
  <c r="Y209"/>
  <c r="Y208"/>
  <c r="Y207"/>
  <c r="Y215" s="1"/>
  <c r="Y206"/>
  <c r="Y214" s="1"/>
  <c r="Y203"/>
  <c r="Y202"/>
  <c r="Y201"/>
  <c r="Y200"/>
  <c r="Y199"/>
  <c r="Y198"/>
  <c r="Y197"/>
  <c r="Y205" s="1"/>
  <c r="Y196"/>
  <c r="Y204" s="1"/>
  <c r="Y193"/>
  <c r="Y192"/>
  <c r="Y191"/>
  <c r="Y190"/>
  <c r="Y189"/>
  <c r="Y188"/>
  <c r="Y187"/>
  <c r="Y195" s="1"/>
  <c r="Y186"/>
  <c r="Y194" s="1"/>
  <c r="Y183"/>
  <c r="Y182"/>
  <c r="Y181"/>
  <c r="Y180"/>
  <c r="Y179"/>
  <c r="Y178"/>
  <c r="Y177"/>
  <c r="Y185" s="1"/>
  <c r="Y176"/>
  <c r="Y184" s="1"/>
  <c r="Y173"/>
  <c r="Y172"/>
  <c r="Y171"/>
  <c r="Y170"/>
  <c r="Y169"/>
  <c r="Y168"/>
  <c r="Y167"/>
  <c r="Y175" s="1"/>
  <c r="Y166"/>
  <c r="Y174" s="1"/>
  <c r="Y163"/>
  <c r="Y162"/>
  <c r="Y161"/>
  <c r="Y160"/>
  <c r="Y159"/>
  <c r="Y158"/>
  <c r="Y157"/>
  <c r="Y165" s="1"/>
  <c r="Y156"/>
  <c r="Y164" s="1"/>
  <c r="Y153"/>
  <c r="Y152"/>
  <c r="Y151"/>
  <c r="Y150"/>
  <c r="Y149"/>
  <c r="Y148"/>
  <c r="Y147"/>
  <c r="Y155" s="1"/>
  <c r="Y146"/>
  <c r="Y154" s="1"/>
  <c r="Y143"/>
  <c r="Y142"/>
  <c r="Y141"/>
  <c r="Y140"/>
  <c r="Y139"/>
  <c r="Y138"/>
  <c r="Y137"/>
  <c r="Y145" s="1"/>
  <c r="Y136"/>
  <c r="Y144" s="1"/>
  <c r="Y133"/>
  <c r="Y132"/>
  <c r="Y131"/>
  <c r="Y130"/>
  <c r="Y129"/>
  <c r="Y128"/>
  <c r="Y127"/>
  <c r="Y135" s="1"/>
  <c r="Y126"/>
  <c r="Y134" s="1"/>
  <c r="Y123"/>
  <c r="Y122"/>
  <c r="Y121"/>
  <c r="Y120"/>
  <c r="Y119"/>
  <c r="Y118"/>
  <c r="Y117"/>
  <c r="Y125" s="1"/>
  <c r="Y116"/>
  <c r="Y124" s="1"/>
  <c r="Y113"/>
  <c r="Y112"/>
  <c r="Y111"/>
  <c r="Y110"/>
  <c r="Y109"/>
  <c r="Y108"/>
  <c r="Y107"/>
  <c r="Y115" s="1"/>
  <c r="Y106"/>
  <c r="Y114" s="1"/>
  <c r="Y103"/>
  <c r="Y102"/>
  <c r="Y101"/>
  <c r="Y100"/>
  <c r="Y99"/>
  <c r="Y98"/>
  <c r="Y97"/>
  <c r="Y105" s="1"/>
  <c r="Y96"/>
  <c r="Y104" s="1"/>
  <c r="Y93"/>
  <c r="Y92"/>
  <c r="Y91"/>
  <c r="Y90"/>
  <c r="Y89"/>
  <c r="Y88"/>
  <c r="Y87"/>
  <c r="Y95" s="1"/>
  <c r="Y86"/>
  <c r="Y94" s="1"/>
  <c r="Y83"/>
  <c r="Y82"/>
  <c r="Y81"/>
  <c r="Y80"/>
  <c r="Y79"/>
  <c r="Y78"/>
  <c r="Y77"/>
  <c r="Y85" s="1"/>
  <c r="Y76"/>
  <c r="Y84" s="1"/>
  <c r="Y73"/>
  <c r="Y72"/>
  <c r="Y71"/>
  <c r="Y70"/>
  <c r="Y69"/>
  <c r="Y68"/>
  <c r="Y67"/>
  <c r="Y75" s="1"/>
  <c r="Y66"/>
  <c r="Y74" s="1"/>
  <c r="Y63"/>
  <c r="Y62"/>
  <c r="Y61"/>
  <c r="Y60"/>
  <c r="Y59"/>
  <c r="Y58"/>
  <c r="Y57"/>
  <c r="Y65" s="1"/>
  <c r="Y56"/>
  <c r="Y64" s="1"/>
  <c r="Y53"/>
  <c r="Y52"/>
  <c r="Y51"/>
  <c r="Y50"/>
  <c r="Y49"/>
  <c r="Y48"/>
  <c r="Y47"/>
  <c r="Y55" s="1"/>
  <c r="Y46"/>
  <c r="Y54" s="1"/>
  <c r="Y43"/>
  <c r="Y42"/>
  <c r="Y41"/>
  <c r="Y40"/>
  <c r="Y39"/>
  <c r="Y38"/>
  <c r="Y37"/>
  <c r="Y45" s="1"/>
  <c r="Y36"/>
  <c r="Y44" s="1"/>
  <c r="Y33"/>
  <c r="Y32"/>
  <c r="Y31"/>
  <c r="Y30"/>
  <c r="Y29"/>
  <c r="Y28"/>
  <c r="Y27"/>
  <c r="Y35" s="1"/>
  <c r="Y26"/>
  <c r="Y34" s="1"/>
  <c r="Y23"/>
  <c r="Y22"/>
  <c r="Y21"/>
  <c r="Y20"/>
  <c r="Y19"/>
  <c r="Y18"/>
  <c r="Y17"/>
  <c r="Y25" s="1"/>
  <c r="Y16"/>
  <c r="Y24" s="1"/>
  <c r="Y7"/>
  <c r="Y15" s="1"/>
  <c r="Y8"/>
  <c r="Y9"/>
  <c r="Y10"/>
  <c r="Y11"/>
  <c r="Y12"/>
  <c r="Y13"/>
  <c r="Y6"/>
  <c r="Y14" s="1"/>
  <c r="X17"/>
  <c r="X18"/>
  <c r="X28" s="1"/>
  <c r="X38" s="1"/>
  <c r="X48" s="1"/>
  <c r="X58" s="1"/>
  <c r="X68" s="1"/>
  <c r="X78" s="1"/>
  <c r="X88" s="1"/>
  <c r="X98" s="1"/>
  <c r="X108" s="1"/>
  <c r="X118" s="1"/>
  <c r="X128" s="1"/>
  <c r="X138" s="1"/>
  <c r="X148" s="1"/>
  <c r="X158" s="1"/>
  <c r="X168" s="1"/>
  <c r="X178" s="1"/>
  <c r="X188" s="1"/>
  <c r="X198" s="1"/>
  <c r="X208" s="1"/>
  <c r="X218" s="1"/>
  <c r="X228" s="1"/>
  <c r="X238" s="1"/>
  <c r="X248" s="1"/>
  <c r="X258" s="1"/>
  <c r="X268" s="1"/>
  <c r="X278" s="1"/>
  <c r="X288" s="1"/>
  <c r="X298" s="1"/>
  <c r="X19"/>
  <c r="X29" s="1"/>
  <c r="X39" s="1"/>
  <c r="X49" s="1"/>
  <c r="X59" s="1"/>
  <c r="X69" s="1"/>
  <c r="X79" s="1"/>
  <c r="X89" s="1"/>
  <c r="X99" s="1"/>
  <c r="X109" s="1"/>
  <c r="X119" s="1"/>
  <c r="X129" s="1"/>
  <c r="X139" s="1"/>
  <c r="X149" s="1"/>
  <c r="X159" s="1"/>
  <c r="X169" s="1"/>
  <c r="X179" s="1"/>
  <c r="X189" s="1"/>
  <c r="X199" s="1"/>
  <c r="X209" s="1"/>
  <c r="X219" s="1"/>
  <c r="X229" s="1"/>
  <c r="X239" s="1"/>
  <c r="X249" s="1"/>
  <c r="X259" s="1"/>
  <c r="X269" s="1"/>
  <c r="X279" s="1"/>
  <c r="X289" s="1"/>
  <c r="X299" s="1"/>
  <c r="X20"/>
  <c r="X21"/>
  <c r="X22"/>
  <c r="X32" s="1"/>
  <c r="X42" s="1"/>
  <c r="X52" s="1"/>
  <c r="X62" s="1"/>
  <c r="X72" s="1"/>
  <c r="X82" s="1"/>
  <c r="X92" s="1"/>
  <c r="X102" s="1"/>
  <c r="X112" s="1"/>
  <c r="X122" s="1"/>
  <c r="X132" s="1"/>
  <c r="X142" s="1"/>
  <c r="X152" s="1"/>
  <c r="X162" s="1"/>
  <c r="X172" s="1"/>
  <c r="X182" s="1"/>
  <c r="X192" s="1"/>
  <c r="X202" s="1"/>
  <c r="X212" s="1"/>
  <c r="X222" s="1"/>
  <c r="X232" s="1"/>
  <c r="X242" s="1"/>
  <c r="X252" s="1"/>
  <c r="X262" s="1"/>
  <c r="X272" s="1"/>
  <c r="X282" s="1"/>
  <c r="X292" s="1"/>
  <c r="X302" s="1"/>
  <c r="X23"/>
  <c r="X33" s="1"/>
  <c r="X43" s="1"/>
  <c r="X53" s="1"/>
  <c r="X63" s="1"/>
  <c r="X73" s="1"/>
  <c r="X83" s="1"/>
  <c r="X93" s="1"/>
  <c r="X103" s="1"/>
  <c r="X113" s="1"/>
  <c r="X123" s="1"/>
  <c r="X133" s="1"/>
  <c r="X143" s="1"/>
  <c r="X153" s="1"/>
  <c r="X163" s="1"/>
  <c r="X173" s="1"/>
  <c r="X183" s="1"/>
  <c r="X193" s="1"/>
  <c r="X203" s="1"/>
  <c r="X213" s="1"/>
  <c r="X223" s="1"/>
  <c r="X233" s="1"/>
  <c r="X243" s="1"/>
  <c r="X253" s="1"/>
  <c r="X263" s="1"/>
  <c r="X273" s="1"/>
  <c r="X283" s="1"/>
  <c r="X293" s="1"/>
  <c r="X303" s="1"/>
  <c r="X24"/>
  <c r="X25"/>
  <c r="X26"/>
  <c r="X36" s="1"/>
  <c r="X46" s="1"/>
  <c r="X56" s="1"/>
  <c r="X66" s="1"/>
  <c r="X76" s="1"/>
  <c r="X86" s="1"/>
  <c r="X96" s="1"/>
  <c r="X106" s="1"/>
  <c r="X116" s="1"/>
  <c r="X126" s="1"/>
  <c r="X136" s="1"/>
  <c r="X146" s="1"/>
  <c r="X156" s="1"/>
  <c r="X166" s="1"/>
  <c r="X176" s="1"/>
  <c r="X186" s="1"/>
  <c r="X196" s="1"/>
  <c r="X206" s="1"/>
  <c r="X216" s="1"/>
  <c r="X226" s="1"/>
  <c r="X236" s="1"/>
  <c r="X246" s="1"/>
  <c r="X256" s="1"/>
  <c r="X266" s="1"/>
  <c r="X276" s="1"/>
  <c r="X286" s="1"/>
  <c r="X296" s="1"/>
  <c r="X306" s="1"/>
  <c r="X27"/>
  <c r="X37" s="1"/>
  <c r="X47" s="1"/>
  <c r="X57" s="1"/>
  <c r="X67" s="1"/>
  <c r="X77" s="1"/>
  <c r="X87" s="1"/>
  <c r="X97" s="1"/>
  <c r="X107" s="1"/>
  <c r="X117" s="1"/>
  <c r="X127" s="1"/>
  <c r="X137" s="1"/>
  <c r="X147" s="1"/>
  <c r="X157" s="1"/>
  <c r="X167" s="1"/>
  <c r="X177" s="1"/>
  <c r="X187" s="1"/>
  <c r="X197" s="1"/>
  <c r="X207" s="1"/>
  <c r="X217" s="1"/>
  <c r="X227" s="1"/>
  <c r="X237" s="1"/>
  <c r="X247" s="1"/>
  <c r="X257" s="1"/>
  <c r="X267" s="1"/>
  <c r="X277" s="1"/>
  <c r="X287" s="1"/>
  <c r="X297" s="1"/>
  <c r="X30"/>
  <c r="X40" s="1"/>
  <c r="X50" s="1"/>
  <c r="X60" s="1"/>
  <c r="X70" s="1"/>
  <c r="X80" s="1"/>
  <c r="X90" s="1"/>
  <c r="X100" s="1"/>
  <c r="X110" s="1"/>
  <c r="X120" s="1"/>
  <c r="X130" s="1"/>
  <c r="X140" s="1"/>
  <c r="X150" s="1"/>
  <c r="X160" s="1"/>
  <c r="X170" s="1"/>
  <c r="X180" s="1"/>
  <c r="X190" s="1"/>
  <c r="X200" s="1"/>
  <c r="X210" s="1"/>
  <c r="X220" s="1"/>
  <c r="X230" s="1"/>
  <c r="X240" s="1"/>
  <c r="X250" s="1"/>
  <c r="X260" s="1"/>
  <c r="X270" s="1"/>
  <c r="X280" s="1"/>
  <c r="X290" s="1"/>
  <c r="X300" s="1"/>
  <c r="X31"/>
  <c r="X41" s="1"/>
  <c r="X51" s="1"/>
  <c r="X61" s="1"/>
  <c r="X71" s="1"/>
  <c r="X81" s="1"/>
  <c r="X91" s="1"/>
  <c r="X101" s="1"/>
  <c r="X111" s="1"/>
  <c r="X121" s="1"/>
  <c r="X131" s="1"/>
  <c r="X141" s="1"/>
  <c r="X151" s="1"/>
  <c r="X161" s="1"/>
  <c r="X171" s="1"/>
  <c r="X181" s="1"/>
  <c r="X191" s="1"/>
  <c r="X201" s="1"/>
  <c r="X211" s="1"/>
  <c r="X221" s="1"/>
  <c r="X231" s="1"/>
  <c r="X241" s="1"/>
  <c r="X251" s="1"/>
  <c r="X261" s="1"/>
  <c r="X271" s="1"/>
  <c r="X281" s="1"/>
  <c r="X291" s="1"/>
  <c r="X301" s="1"/>
  <c r="X34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5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16"/>
  <c r="L2"/>
  <c r="I2"/>
  <c r="O2" s="1"/>
  <c r="G2"/>
  <c r="J2" s="1"/>
  <c r="P2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E2"/>
  <c r="E3" s="1"/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E4" i="2" l="1"/>
  <c r="F4" s="1"/>
  <c r="M2"/>
  <c r="F3"/>
  <c r="G3" s="1"/>
  <c r="E5" l="1"/>
  <c r="F5" s="1"/>
  <c r="I3"/>
  <c r="O3" s="1"/>
  <c r="L3"/>
  <c r="M3"/>
  <c r="J3"/>
  <c r="P3" s="1"/>
  <c r="G4"/>
  <c r="I4"/>
  <c r="O4" s="1"/>
  <c r="L4"/>
  <c r="L5"/>
  <c r="I5"/>
  <c r="O5" s="1"/>
  <c r="G5"/>
  <c r="E6" l="1"/>
  <c r="F6" s="1"/>
  <c r="L6" s="1"/>
  <c r="J4"/>
  <c r="P4" s="1"/>
  <c r="M4"/>
  <c r="M5"/>
  <c r="J5"/>
  <c r="P5" s="1"/>
  <c r="I6"/>
  <c r="O6" s="1"/>
  <c r="E7"/>
  <c r="F7" s="1"/>
  <c r="G6" l="1"/>
  <c r="M6" s="1"/>
  <c r="L7"/>
  <c r="G7"/>
  <c r="I7"/>
  <c r="O7" s="1"/>
  <c r="E8"/>
  <c r="F8" s="1"/>
  <c r="J6" l="1"/>
  <c r="P6" s="1"/>
  <c r="G8"/>
  <c r="I8"/>
  <c r="O8" s="1"/>
  <c r="L8"/>
  <c r="M7"/>
  <c r="J7"/>
  <c r="P7" s="1"/>
  <c r="E9"/>
  <c r="F9" s="1"/>
  <c r="L9" l="1"/>
  <c r="I9"/>
  <c r="O9" s="1"/>
  <c r="G9"/>
  <c r="J8"/>
  <c r="P8" s="1"/>
  <c r="M8"/>
  <c r="E10"/>
  <c r="F10" s="1"/>
  <c r="I10" l="1"/>
  <c r="O10" s="1"/>
  <c r="G10"/>
  <c r="L10"/>
  <c r="M9"/>
  <c r="J9"/>
  <c r="P9" s="1"/>
  <c r="E11"/>
  <c r="F11" s="1"/>
  <c r="L11" l="1"/>
  <c r="G11"/>
  <c r="I11"/>
  <c r="O11" s="1"/>
  <c r="J10"/>
  <c r="P10" s="1"/>
  <c r="M10"/>
  <c r="E12"/>
  <c r="F12" s="1"/>
  <c r="G12" l="1"/>
  <c r="I12"/>
  <c r="O12" s="1"/>
  <c r="L12"/>
  <c r="M11"/>
  <c r="J11"/>
  <c r="P11" s="1"/>
  <c r="E13"/>
  <c r="F13" s="1"/>
  <c r="L13" l="1"/>
  <c r="I13"/>
  <c r="O13" s="1"/>
  <c r="G13"/>
  <c r="J12"/>
  <c r="P12" s="1"/>
  <c r="M12"/>
  <c r="E14"/>
  <c r="F14" s="1"/>
  <c r="I14" l="1"/>
  <c r="O14" s="1"/>
  <c r="G14"/>
  <c r="L14"/>
  <c r="M13"/>
  <c r="J13"/>
  <c r="P13" s="1"/>
  <c r="E15"/>
  <c r="F15" s="1"/>
  <c r="L15" l="1"/>
  <c r="G15"/>
  <c r="I15"/>
  <c r="O15" s="1"/>
  <c r="J14"/>
  <c r="P14" s="1"/>
  <c r="M14"/>
  <c r="E16"/>
  <c r="F16" s="1"/>
  <c r="G16" l="1"/>
  <c r="I16"/>
  <c r="O16" s="1"/>
  <c r="L16"/>
  <c r="M15"/>
  <c r="J15"/>
  <c r="P15" s="1"/>
  <c r="E17"/>
  <c r="F17" s="1"/>
  <c r="L17" l="1"/>
  <c r="I17"/>
  <c r="O17" s="1"/>
  <c r="G17"/>
  <c r="J16"/>
  <c r="P16" s="1"/>
  <c r="M16"/>
  <c r="E18"/>
  <c r="F18" s="1"/>
  <c r="I18" l="1"/>
  <c r="O18" s="1"/>
  <c r="G18"/>
  <c r="L18"/>
  <c r="M17"/>
  <c r="J17"/>
  <c r="P17" s="1"/>
  <c r="E19"/>
  <c r="F19" s="1"/>
  <c r="L19" l="1"/>
  <c r="G19"/>
  <c r="I19"/>
  <c r="O19" s="1"/>
  <c r="J18"/>
  <c r="P18" s="1"/>
  <c r="M18"/>
  <c r="E20"/>
  <c r="F20" s="1"/>
  <c r="G20" l="1"/>
  <c r="I20"/>
  <c r="O20" s="1"/>
  <c r="L20"/>
  <c r="M19"/>
  <c r="J19"/>
  <c r="P19" s="1"/>
  <c r="E21"/>
  <c r="F21" s="1"/>
  <c r="J20" l="1"/>
  <c r="P20" s="1"/>
  <c r="M20"/>
  <c r="L21"/>
  <c r="I21"/>
  <c r="O21" s="1"/>
  <c r="G21"/>
  <c r="E22"/>
  <c r="F22" s="1"/>
  <c r="M21" l="1"/>
  <c r="J21"/>
  <c r="P21" s="1"/>
  <c r="I22"/>
  <c r="O22" s="1"/>
  <c r="G22"/>
  <c r="L22"/>
  <c r="E23"/>
  <c r="F23" s="1"/>
  <c r="L23" l="1"/>
  <c r="G23"/>
  <c r="I23"/>
  <c r="O23" s="1"/>
  <c r="J22"/>
  <c r="P22" s="1"/>
  <c r="M22"/>
  <c r="E24"/>
  <c r="F24" s="1"/>
  <c r="G24" l="1"/>
  <c r="I24"/>
  <c r="O24" s="1"/>
  <c r="L24"/>
  <c r="M23"/>
  <c r="J23"/>
  <c r="P23" s="1"/>
  <c r="E25"/>
  <c r="F25" s="1"/>
  <c r="J24" l="1"/>
  <c r="P24" s="1"/>
  <c r="M24"/>
  <c r="L25"/>
  <c r="I25"/>
  <c r="O25" s="1"/>
  <c r="G25"/>
  <c r="E26"/>
  <c r="F26" s="1"/>
  <c r="M25" l="1"/>
  <c r="J25"/>
  <c r="P25" s="1"/>
  <c r="I26"/>
  <c r="O26" s="1"/>
  <c r="G26"/>
  <c r="L26"/>
  <c r="E27"/>
  <c r="F27" s="1"/>
  <c r="L27" l="1"/>
  <c r="G27"/>
  <c r="I27"/>
  <c r="O27" s="1"/>
  <c r="J26"/>
  <c r="P26" s="1"/>
  <c r="M26"/>
  <c r="E28"/>
  <c r="F28" s="1"/>
  <c r="G28" l="1"/>
  <c r="I28"/>
  <c r="O28" s="1"/>
  <c r="L28"/>
  <c r="M27"/>
  <c r="J27"/>
  <c r="P27" s="1"/>
  <c r="E29"/>
  <c r="F29" s="1"/>
  <c r="J28" l="1"/>
  <c r="P28" s="1"/>
  <c r="M28"/>
  <c r="L29"/>
  <c r="I29"/>
  <c r="O29" s="1"/>
  <c r="G29"/>
  <c r="E30"/>
  <c r="F30" s="1"/>
  <c r="M29" l="1"/>
  <c r="J29"/>
  <c r="P29" s="1"/>
  <c r="I30"/>
  <c r="O30" s="1"/>
  <c r="G30"/>
  <c r="L30"/>
  <c r="E31"/>
  <c r="F31" s="1"/>
  <c r="J30" l="1"/>
  <c r="P30" s="1"/>
  <c r="M30"/>
  <c r="L31"/>
  <c r="G31"/>
  <c r="I31"/>
  <c r="O31" s="1"/>
  <c r="E32"/>
  <c r="F32" s="1"/>
  <c r="G32" l="1"/>
  <c r="I32"/>
  <c r="O32" s="1"/>
  <c r="L32"/>
  <c r="M31"/>
  <c r="J31"/>
  <c r="P31" s="1"/>
  <c r="E33"/>
  <c r="F33" s="1"/>
  <c r="J32" l="1"/>
  <c r="P32" s="1"/>
  <c r="M32"/>
  <c r="L33"/>
  <c r="I33"/>
  <c r="O33" s="1"/>
  <c r="G33"/>
  <c r="E34"/>
  <c r="F34" s="1"/>
  <c r="M33" l="1"/>
  <c r="J33"/>
  <c r="P33" s="1"/>
  <c r="I34"/>
  <c r="O34" s="1"/>
  <c r="G34"/>
  <c r="L34"/>
  <c r="E35"/>
  <c r="F35" s="1"/>
  <c r="L35" l="1"/>
  <c r="G35"/>
  <c r="I35"/>
  <c r="O35" s="1"/>
  <c r="J34"/>
  <c r="P34" s="1"/>
  <c r="M34"/>
  <c r="E36"/>
  <c r="F36" s="1"/>
  <c r="G36" l="1"/>
  <c r="I36"/>
  <c r="O36" s="1"/>
  <c r="L36"/>
  <c r="M35"/>
  <c r="J35"/>
  <c r="P35" s="1"/>
  <c r="E37"/>
  <c r="F37" s="1"/>
  <c r="L37" l="1"/>
  <c r="I37"/>
  <c r="O37" s="1"/>
  <c r="G37"/>
  <c r="J36"/>
  <c r="P36" s="1"/>
  <c r="M36"/>
  <c r="E38"/>
  <c r="F38" s="1"/>
  <c r="I38" l="1"/>
  <c r="O38" s="1"/>
  <c r="G38"/>
  <c r="L38"/>
  <c r="M37"/>
  <c r="J37"/>
  <c r="P37" s="1"/>
  <c r="E39"/>
  <c r="F39" s="1"/>
  <c r="L39" l="1"/>
  <c r="G39"/>
  <c r="I39"/>
  <c r="O39" s="1"/>
  <c r="J38"/>
  <c r="P38" s="1"/>
  <c r="M38"/>
  <c r="E40"/>
  <c r="F40" s="1"/>
  <c r="G40" l="1"/>
  <c r="I40"/>
  <c r="O40" s="1"/>
  <c r="L40"/>
  <c r="M39"/>
  <c r="J39"/>
  <c r="P39" s="1"/>
  <c r="E42"/>
  <c r="J40" l="1"/>
  <c r="P40" s="1"/>
  <c r="M40"/>
  <c r="F42"/>
  <c r="I42" s="1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<sst xmlns="http://schemas.openxmlformats.org/spreadsheetml/2006/main" count="20" uniqueCount="16">
  <si>
    <t>经验值</t>
  </si>
  <si>
    <t>每组怪物经验</t>
    <phoneticPr fontId="4" type="noConversion"/>
  </si>
  <si>
    <t>关卡经验</t>
    <phoneticPr fontId="4" type="noConversion"/>
  </si>
  <si>
    <t>等级</t>
    <phoneticPr fontId="4" type="noConversion"/>
  </si>
  <si>
    <t>单人模式</t>
    <phoneticPr fontId="4" type="noConversion"/>
  </si>
  <si>
    <t>单人模式怪物</t>
    <phoneticPr fontId="4" type="noConversion"/>
  </si>
  <si>
    <t>技能id</t>
    <phoneticPr fontId="4" type="noConversion"/>
  </si>
  <si>
    <t>技能等级</t>
    <phoneticPr fontId="4" type="noConversion"/>
  </si>
  <si>
    <t>冷却时间</t>
    <phoneticPr fontId="4" type="noConversion"/>
  </si>
  <si>
    <t>伤害基础值</t>
    <phoneticPr fontId="4" type="noConversion"/>
  </si>
  <si>
    <t>伤害影响系数</t>
    <phoneticPr fontId="4" type="noConversion"/>
  </si>
  <si>
    <t>id</t>
    <phoneticPr fontId="4" type="noConversion"/>
  </si>
  <si>
    <t>level</t>
    <phoneticPr fontId="4" type="noConversion"/>
  </si>
  <si>
    <t>cd</t>
    <phoneticPr fontId="4" type="noConversion"/>
  </si>
  <si>
    <t>damageBase</t>
    <phoneticPr fontId="4" type="noConversion"/>
  </si>
  <si>
    <t>damageCoff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</si>
</sst>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49"/>
      <name val="宋体"/>
      <charset val="134"/>
    </font>
    <font>
      <sz val="11"/>
      <color indexed="9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family val="2"/>
      <charset val="134"/>
    </font>
    <font>
      <sz val="11"/>
      <color indexed="8"/>
      <name val="Tahoma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 applyFont="1" applyFill="1" applyBorder="1" applyAlignment="1"/>
    <xf numFmtId="176" fontId="5" fillId="0" borderId="0" xfId="0" applyNumberFormat="1" applyFont="1" applyAlignment="1">
      <alignment vertical="center" wrapText="1"/>
    </xf>
    <xf numFmtId="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22" fillId="0" borderId="0" xfId="1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</cellXfs>
  <cellStyles count="4010">
    <cellStyle name="20% - 强调文字颜色 1 2" xfId="6"/>
    <cellStyle name="20% - 强调文字颜色 1 2 2" xfId="134"/>
    <cellStyle name="20% - 强调文字颜色 1 2 2 2" xfId="21"/>
    <cellStyle name="20% - 强调文字颜色 1 2 2 3" xfId="61"/>
    <cellStyle name="20% - 强调文字颜色 1 2 2 4" xfId="119"/>
    <cellStyle name="20% - 强调文字颜色 1 2 3" xfId="85"/>
    <cellStyle name="20% - 强调文字颜色 1 2 4" xfId="137"/>
    <cellStyle name="20% - 强调文字颜色 1 2 5" xfId="141"/>
    <cellStyle name="20% - 强调文字颜色 1 3" xfId="110"/>
    <cellStyle name="20% - 强调文字颜色 1 3 2" xfId="142"/>
    <cellStyle name="20% - 强调文字颜色 1 3 2 2" xfId="104"/>
    <cellStyle name="20% - 强调文字颜色 1 3 2 3" xfId="116"/>
    <cellStyle name="20% - 强调文字颜色 1 3 2 4" xfId="124"/>
    <cellStyle name="20% - 强调文字颜色 1 3 3" xfId="144"/>
    <cellStyle name="20% - 强调文字颜色 1 3 4" xfId="146"/>
    <cellStyle name="20% - 强调文字颜色 1 3 5" xfId="36"/>
    <cellStyle name="20% - 强调文字颜色 1 4" xfId="150"/>
    <cellStyle name="20% - 强调文字颜色 1 4 2" xfId="151"/>
    <cellStyle name="20% - 强调文字颜色 1 4 2 2" xfId="153"/>
    <cellStyle name="20% - 强调文字颜色 1 4 3" xfId="68"/>
    <cellStyle name="20% - 强调文字颜色 1 4 4" xfId="155"/>
    <cellStyle name="20% - 强调文字颜色 1 4 5" xfId="160"/>
    <cellStyle name="20% - 强调文字颜色 1 5" xfId="162"/>
    <cellStyle name="20% - 强调文字颜色 1 5 2" xfId="163"/>
    <cellStyle name="20% - 强调文字颜色 1 6" xfId="165"/>
    <cellStyle name="20% - 强调文字颜色 1 6 2" xfId="168"/>
    <cellStyle name="20% - 强调文字颜色 2 2" xfId="170"/>
    <cellStyle name="20% - 强调文字颜色 2 2 2" xfId="172"/>
    <cellStyle name="20% - 强调文字颜色 2 2 2 2" xfId="174"/>
    <cellStyle name="20% - 强调文字颜色 2 2 2 3" xfId="175"/>
    <cellStyle name="20% - 强调文字颜色 2 2 2 4" xfId="181"/>
    <cellStyle name="20% - 强调文字颜色 2 2 3" xfId="182"/>
    <cellStyle name="20% - 强调文字颜色 2 2 4" xfId="183"/>
    <cellStyle name="20% - 强调文字颜色 2 2 5" xfId="186"/>
    <cellStyle name="20% - 强调文字颜色 2 3" xfId="190"/>
    <cellStyle name="20% - 强调文字颜色 2 3 2" xfId="192"/>
    <cellStyle name="20% - 强调文字颜色 2 3 2 2" xfId="193"/>
    <cellStyle name="20% - 强调文字颜色 2 3 2 3" xfId="194"/>
    <cellStyle name="20% - 强调文字颜色 2 3 2 4" xfId="199"/>
    <cellStyle name="20% - 强调文字颜色 2 3 3" xfId="200"/>
    <cellStyle name="20% - 强调文字颜色 2 3 4" xfId="201"/>
    <cellStyle name="20% - 强调文字颜色 2 3 5" xfId="202"/>
    <cellStyle name="20% - 强调文字颜色 2 4" xfId="204"/>
    <cellStyle name="20% - 强调文字颜色 2 4 2" xfId="62"/>
    <cellStyle name="20% - 强调文字颜色 2 4 2 2" xfId="96"/>
    <cellStyle name="20% - 强调文字颜色 2 4 3" xfId="206"/>
    <cellStyle name="20% - 强调文字颜色 2 4 4" xfId="207"/>
    <cellStyle name="20% - 强调文字颜色 2 4 5" xfId="208"/>
    <cellStyle name="20% - 强调文字颜色 2 5" xfId="209"/>
    <cellStyle name="20% - 强调文字颜色 2 5 2" xfId="210"/>
    <cellStyle name="20% - 强调文字颜色 2 6" xfId="173"/>
    <cellStyle name="20% - 强调文字颜色 2 6 2" xfId="215"/>
    <cellStyle name="20% - 强调文字颜色 3 2" xfId="216"/>
    <cellStyle name="20% - 强调文字颜色 3 2 2" xfId="217"/>
    <cellStyle name="20% - 强调文字颜色 3 2 2 2" xfId="221"/>
    <cellStyle name="20% - 强调文字颜色 3 2 2 3" xfId="226"/>
    <cellStyle name="20% - 强调文字颜色 3 2 2 4" xfId="234"/>
    <cellStyle name="20% - 强调文字颜色 3 2 3" xfId="236"/>
    <cellStyle name="20% - 强调文字颜色 3 2 4" xfId="238"/>
    <cellStyle name="20% - 强调文字颜色 3 2 5" xfId="240"/>
    <cellStyle name="20% - 强调文字颜色 3 3" xfId="87"/>
    <cellStyle name="20% - 强调文字颜色 3 3 2" xfId="128"/>
    <cellStyle name="20% - 强调文字颜色 3 3 2 2" xfId="245"/>
    <cellStyle name="20% - 强调文字颜色 3 3 2 3" xfId="248"/>
    <cellStyle name="20% - 强调文字颜色 3 3 2 4" xfId="256"/>
    <cellStyle name="20% - 强调文字颜色 3 3 3" xfId="259"/>
    <cellStyle name="20% - 强调文字颜色 3 3 4" xfId="262"/>
    <cellStyle name="20% - 强调文字颜色 3 3 5" xfId="265"/>
    <cellStyle name="20% - 强调文字颜色 3 4" xfId="270"/>
    <cellStyle name="20% - 强调文字颜色 3 4 2" xfId="273"/>
    <cellStyle name="20% - 强调文字颜色 3 4 2 2" xfId="278"/>
    <cellStyle name="20% - 强调文字颜色 3 4 3" xfId="282"/>
    <cellStyle name="20% - 强调文字颜色 3 4 4" xfId="284"/>
    <cellStyle name="20% - 强调文字颜色 3 4 5" xfId="286"/>
    <cellStyle name="20% - 强调文字颜色 3 5" xfId="290"/>
    <cellStyle name="20% - 强调文字颜色 3 5 2" xfId="294"/>
    <cellStyle name="20% - 强调文字颜色 3 6" xfId="298"/>
    <cellStyle name="20% - 强调文字颜色 3 6 2" xfId="304"/>
    <cellStyle name="20% - 强调文字颜色 4 2" xfId="306"/>
    <cellStyle name="20% - 强调文字颜色 4 2 2" xfId="307"/>
    <cellStyle name="20% - 强调文字颜色 4 2 2 2" xfId="263"/>
    <cellStyle name="20% - 强调文字颜色 4 2 2 3" xfId="266"/>
    <cellStyle name="20% - 强调文字颜色 4 2 2 4" xfId="309"/>
    <cellStyle name="20% - 强调文字颜色 4 2 3" xfId="310"/>
    <cellStyle name="20% - 强调文字颜色 4 2 4" xfId="312"/>
    <cellStyle name="20% - 强调文字颜色 4 2 5" xfId="314"/>
    <cellStyle name="20% - 强调文字颜色 4 3" xfId="318"/>
    <cellStyle name="20% - 强调文字颜色 4 3 2" xfId="325"/>
    <cellStyle name="20% - 强调文字颜色 4 3 2 2" xfId="328"/>
    <cellStyle name="20% - 强调文字颜色 4 3 2 3" xfId="331"/>
    <cellStyle name="20% - 强调文字颜色 4 3 2 4" xfId="333"/>
    <cellStyle name="20% - 强调文字颜色 4 3 3" xfId="337"/>
    <cellStyle name="20% - 强调文字颜色 4 3 4" xfId="329"/>
    <cellStyle name="20% - 强调文字颜色 4 3 5" xfId="332"/>
    <cellStyle name="20% - 强调文字颜色 4 4" xfId="341"/>
    <cellStyle name="20% - 强调文字颜色 4 4 2" xfId="46"/>
    <cellStyle name="20% - 强调文字颜色 4 4 2 2" xfId="55"/>
    <cellStyle name="20% - 强调文字颜色 4 4 3" xfId="343"/>
    <cellStyle name="20% - 强调文字颜色 4 4 4" xfId="344"/>
    <cellStyle name="20% - 强调文字颜色 4 4 5" xfId="345"/>
    <cellStyle name="20% - 强调文字颜色 4 5" xfId="40"/>
    <cellStyle name="20% - 强调文字颜色 4 5 2" xfId="348"/>
    <cellStyle name="20% - 强调文字颜色 4 6" xfId="350"/>
    <cellStyle name="20% - 强调文字颜色 4 6 2" xfId="355"/>
    <cellStyle name="20% - 强调文字颜色 5 2" xfId="356"/>
    <cellStyle name="20% - 强调文字颜色 5 2 2" xfId="358"/>
    <cellStyle name="20% - 强调文字颜色 5 2 2 2" xfId="360"/>
    <cellStyle name="20% - 强调文字颜色 5 2 3" xfId="362"/>
    <cellStyle name="20% - 强调文字颜色 5 2 4" xfId="364"/>
    <cellStyle name="20% - 强调文字颜色 5 2 5" xfId="366"/>
    <cellStyle name="20% - 强调文字颜色 5 3" xfId="369"/>
    <cellStyle name="20% - 强调文字颜色 5 3 2" xfId="373"/>
    <cellStyle name="20% - 强调文字颜色 5 3 2 2" xfId="377"/>
    <cellStyle name="20% - 强调文字颜色 5 3 2 3" xfId="382"/>
    <cellStyle name="20% - 强调文字颜色 5 3 2 4" xfId="383"/>
    <cellStyle name="20% - 强调文字颜色 5 3 3" xfId="52"/>
    <cellStyle name="20% - 强调文字颜色 5 3 4" xfId="56"/>
    <cellStyle name="20% - 强调文字颜色 5 3 5" xfId="60"/>
    <cellStyle name="20% - 强调文字颜色 5 4" xfId="388"/>
    <cellStyle name="20% - 强调文字颜色 5 4 2" xfId="232"/>
    <cellStyle name="20% - 强调文字颜色 5 4 2 2" xfId="189"/>
    <cellStyle name="20% - 强调文字颜色 5 4 3" xfId="393"/>
    <cellStyle name="20% - 强调文字颜色 5 4 4" xfId="394"/>
    <cellStyle name="20% - 强调文字颜色 5 4 5" xfId="395"/>
    <cellStyle name="20% - 强调文字颜色 5 5" xfId="398"/>
    <cellStyle name="20% - 强调文字颜色 5 5 2" xfId="404"/>
    <cellStyle name="20% - 强调文字颜色 6 2" xfId="405"/>
    <cellStyle name="20% - 强调文字颜色 6 2 2" xfId="159"/>
    <cellStyle name="20% - 强调文字颜色 6 2 2 2" xfId="411"/>
    <cellStyle name="20% - 强调文字颜色 6 2 3" xfId="415"/>
    <cellStyle name="20% - 强调文字颜色 6 2 4" xfId="419"/>
    <cellStyle name="20% - 强调文字颜色 6 2 5" xfId="422"/>
    <cellStyle name="20% - 强调文字颜色 6 3" xfId="424"/>
    <cellStyle name="20% - 强调文字颜色 6 3 2" xfId="428"/>
    <cellStyle name="20% - 强调文字颜色 6 3 2 2" xfId="433"/>
    <cellStyle name="20% - 强调文字颜色 6 3 2 3" xfId="441"/>
    <cellStyle name="20% - 强调文字颜色 6 3 2 4" xfId="447"/>
    <cellStyle name="20% - 强调文字颜色 6 3 3" xfId="451"/>
    <cellStyle name="20% - 强调文字颜色 6 3 4" xfId="453"/>
    <cellStyle name="20% - 强调文字颜色 6 3 5" xfId="72"/>
    <cellStyle name="20% - 强调文字颜色 6 4" xfId="457"/>
    <cellStyle name="20% - 强调文字颜色 6 4 2" xfId="254"/>
    <cellStyle name="20% - 强调文字颜色 6 4 2 2" xfId="34"/>
    <cellStyle name="20% - 强调文字颜色 6 4 3" xfId="75"/>
    <cellStyle name="20% - 强调文字颜色 6 4 4" xfId="458"/>
    <cellStyle name="20% - 强调文字颜色 6 4 5" xfId="459"/>
    <cellStyle name="20% - 强调文字颜色 6 5" xfId="463"/>
    <cellStyle name="20% - 强调文字颜色 6 5 2" xfId="470"/>
    <cellStyle name="40% - 强调文字颜色 1 2" xfId="474"/>
    <cellStyle name="40% - 强调文字颜色 1 2 2" xfId="475"/>
    <cellStyle name="40% - 强调文字颜色 1 2 2 2" xfId="476"/>
    <cellStyle name="40% - 强调文字颜色 1 2 2 3" xfId="477"/>
    <cellStyle name="40% - 强调文字颜色 1 2 2 4" xfId="479"/>
    <cellStyle name="40% - 强调文字颜色 1 2 3" xfId="480"/>
    <cellStyle name="40% - 强调文字颜色 1 2 4" xfId="481"/>
    <cellStyle name="40% - 强调文字颜色 1 2 5" xfId="484"/>
    <cellStyle name="40% - 强调文字颜色 1 3" xfId="490"/>
    <cellStyle name="40% - 强调文字颜色 1 3 2" xfId="491"/>
    <cellStyle name="40% - 强调文字颜色 1 3 2 2" xfId="493"/>
    <cellStyle name="40% - 强调文字颜色 1 3 2 3" xfId="5"/>
    <cellStyle name="40% - 强调文字颜色 1 3 2 4" xfId="109"/>
    <cellStyle name="40% - 强调文字颜色 1 3 3" xfId="494"/>
    <cellStyle name="40% - 强调文字颜色 1 3 4" xfId="495"/>
    <cellStyle name="40% - 强调文字颜色 1 3 5" xfId="8"/>
    <cellStyle name="40% - 强调文字颜色 1 4" xfId="497"/>
    <cellStyle name="40% - 强调文字颜色 1 4 2" xfId="498"/>
    <cellStyle name="40% - 强调文字颜色 1 4 2 2" xfId="500"/>
    <cellStyle name="40% - 强调文字颜色 1 4 3" xfId="501"/>
    <cellStyle name="40% - 强调文字颜色 1 4 4" xfId="502"/>
    <cellStyle name="40% - 强调文字颜色 1 4 5" xfId="504"/>
    <cellStyle name="40% - 强调文字颜色 1 4 6" xfId="508"/>
    <cellStyle name="40% - 强调文字颜色 1 5" xfId="509"/>
    <cellStyle name="40% - 强调文字颜色 1 5 2" xfId="510"/>
    <cellStyle name="40% - 强调文字颜色 2 2" xfId="83"/>
    <cellStyle name="40% - 强调文字颜色 2 2 2" xfId="512"/>
    <cellStyle name="40% - 强调文字颜色 2 2 2 2" xfId="514"/>
    <cellStyle name="40% - 强调文字颜色 2 2 3" xfId="516"/>
    <cellStyle name="40% - 强调文字颜色 2 2 4" xfId="518"/>
    <cellStyle name="40% - 强调文字颜色 2 2 5" xfId="523"/>
    <cellStyle name="40% - 强调文字颜色 2 3" xfId="136"/>
    <cellStyle name="40% - 强调文字颜色 2 3 2" xfId="525"/>
    <cellStyle name="40% - 强调文字颜色 2 3 2 2" xfId="528"/>
    <cellStyle name="40% - 强调文字颜色 2 3 2 3" xfId="532"/>
    <cellStyle name="40% - 强调文字颜色 2 3 2 4" xfId="534"/>
    <cellStyle name="40% - 强调文字颜色 2 3 3" xfId="536"/>
    <cellStyle name="40% - 强调文字颜色 2 3 4" xfId="539"/>
    <cellStyle name="40% - 强调文字颜色 2 3 5" xfId="541"/>
    <cellStyle name="40% - 强调文字颜色 2 4" xfId="140"/>
    <cellStyle name="40% - 强调文字颜色 2 4 2" xfId="543"/>
    <cellStyle name="40% - 强调文字颜色 2 4 2 2" xfId="79"/>
    <cellStyle name="40% - 强调文字颜色 2 4 3" xfId="544"/>
    <cellStyle name="40% - 强调文字颜色 2 4 4" xfId="546"/>
    <cellStyle name="40% - 强调文字颜色 2 4 5" xfId="548"/>
    <cellStyle name="40% - 强调文字颜色 2 5" xfId="552"/>
    <cellStyle name="40% - 强调文字颜色 2 5 2" xfId="553"/>
    <cellStyle name="40% - 强调文字颜色 3 2" xfId="143"/>
    <cellStyle name="40% - 强调文字颜色 3 2 2" xfId="554"/>
    <cellStyle name="40% - 强调文字颜色 3 2 2 2" xfId="558"/>
    <cellStyle name="40% - 强调文字颜色 3 2 2 3" xfId="564"/>
    <cellStyle name="40% - 强调文字颜色 3 2 2 4" xfId="568"/>
    <cellStyle name="40% - 强调文字颜色 3 2 3" xfId="569"/>
    <cellStyle name="40% - 强调文字颜色 3 2 4" xfId="556"/>
    <cellStyle name="40% - 强调文字颜色 3 2 5" xfId="560"/>
    <cellStyle name="40% - 强调文字颜色 3 3" xfId="145"/>
    <cellStyle name="40% - 强调文字颜色 3 3 2" xfId="572"/>
    <cellStyle name="40% - 强调文字颜色 3 3 2 2" xfId="577"/>
    <cellStyle name="40% - 强调文字颜色 3 3 2 3" xfId="584"/>
    <cellStyle name="40% - 强调文字颜色 3 3 2 4" xfId="588"/>
    <cellStyle name="40% - 强调文字颜色 3 3 3" xfId="64"/>
    <cellStyle name="40% - 强调文字颜色 3 3 4" xfId="591"/>
    <cellStyle name="40% - 强调文字颜色 3 3 5" xfId="593"/>
    <cellStyle name="40% - 强调文字颜色 3 4" xfId="35"/>
    <cellStyle name="40% - 强调文字颜色 3 4 2" xfId="595"/>
    <cellStyle name="40% - 强调文字颜色 3 4 2 2" xfId="602"/>
    <cellStyle name="40% - 强调文字颜色 3 4 3" xfId="604"/>
    <cellStyle name="40% - 强调文字颜色 3 4 4" xfId="606"/>
    <cellStyle name="40% - 强调文字颜色 3 4 5" xfId="607"/>
    <cellStyle name="40% - 强调文字颜色 3 5" xfId="608"/>
    <cellStyle name="40% - 强调文字颜色 3 5 2" xfId="610"/>
    <cellStyle name="40% - 强调文字颜色 3 6" xfId="611"/>
    <cellStyle name="40% - 强调文字颜色 3 6 2" xfId="149"/>
    <cellStyle name="40% - 强调文字颜色 4 2" xfId="66"/>
    <cellStyle name="40% - 强调文字颜色 4 2 2" xfId="613"/>
    <cellStyle name="40% - 强调文字颜色 4 2 2 2" xfId="614"/>
    <cellStyle name="40% - 强调文字颜色 4 2 2 3" xfId="616"/>
    <cellStyle name="40% - 强调文字颜色 4 2 2 4" xfId="618"/>
    <cellStyle name="40% - 强调文字颜色 4 2 3" xfId="619"/>
    <cellStyle name="40% - 强调文字颜色 4 2 4" xfId="574"/>
    <cellStyle name="40% - 强调文字颜色 4 2 5" xfId="579"/>
    <cellStyle name="40% - 强调文字颜色 4 3" xfId="154"/>
    <cellStyle name="40% - 强调文字颜色 4 3 2" xfId="95"/>
    <cellStyle name="40% - 强调文字颜色 4 3 2 2" xfId="473"/>
    <cellStyle name="40% - 强调文字颜色 4 3 2 3" xfId="489"/>
    <cellStyle name="40% - 强调文字颜色 4 3 2 4" xfId="496"/>
    <cellStyle name="40% - 强调文字颜色 4 3 3" xfId="101"/>
    <cellStyle name="40% - 强调文字颜色 4 3 4" xfId="14"/>
    <cellStyle name="40% - 强调文字颜色 4 3 5" xfId="114"/>
    <cellStyle name="40% - 强调文字颜色 4 4" xfId="156"/>
    <cellStyle name="40% - 强调文字颜色 4 4 2" xfId="407"/>
    <cellStyle name="40% - 强调文字颜色 4 4 2 2" xfId="621"/>
    <cellStyle name="40% - 强调文字颜色 4 4 3" xfId="623"/>
    <cellStyle name="40% - 强调文字颜色 4 4 4" xfId="625"/>
    <cellStyle name="40% - 强调文字颜色 4 4 5" xfId="626"/>
    <cellStyle name="40% - 强调文字颜色 4 4 6" xfId="627"/>
    <cellStyle name="40% - 强调文字颜色 4 5" xfId="412"/>
    <cellStyle name="40% - 强调文字颜色 4 5 2" xfId="628"/>
    <cellStyle name="40% - 强调文字颜色 5 2" xfId="629"/>
    <cellStyle name="40% - 强调文字颜色 5 2 2" xfId="461"/>
    <cellStyle name="40% - 强调文字颜色 5 2 2 2" xfId="468"/>
    <cellStyle name="40% - 强调文字颜色 5 2 3" xfId="632"/>
    <cellStyle name="40% - 强调文字颜色 5 2 4" xfId="599"/>
    <cellStyle name="40% - 强调文字颜色 5 2 5" xfId="635"/>
    <cellStyle name="40% - 强调文字颜色 5 3" xfId="636"/>
    <cellStyle name="40% - 强调文字颜色 5 3 2" xfId="640"/>
    <cellStyle name="40% - 强调文字颜色 5 3 2 2" xfId="645"/>
    <cellStyle name="40% - 强调文字颜色 5 3 2 3" xfId="651"/>
    <cellStyle name="40% - 强调文字颜色 5 3 2 4" xfId="656"/>
    <cellStyle name="40% - 强调文字颜色 5 3 3" xfId="663"/>
    <cellStyle name="40% - 强调文字颜色 5 3 4" xfId="670"/>
    <cellStyle name="40% - 强调文字颜色 5 3 5" xfId="674"/>
    <cellStyle name="40% - 强调文字颜色 5 4" xfId="425"/>
    <cellStyle name="40% - 强调文字颜色 5 4 2" xfId="431"/>
    <cellStyle name="40% - 强调文字颜色 5 4 2 2" xfId="26"/>
    <cellStyle name="40% - 强调文字颜色 5 4 3" xfId="438"/>
    <cellStyle name="40% - 强调文字颜色 5 4 4" xfId="445"/>
    <cellStyle name="40% - 强调文字颜色 5 4 5" xfId="677"/>
    <cellStyle name="40% - 强调文字颜色 5 5" xfId="448"/>
    <cellStyle name="40% - 强调文字颜色 5 5 2" xfId="678"/>
    <cellStyle name="40% - 强调文字颜色 6 2" xfId="243"/>
    <cellStyle name="40% - 强调文字颜色 6 2 2" xfId="503"/>
    <cellStyle name="40% - 强调文字颜色 6 2 2 2" xfId="679"/>
    <cellStyle name="40% - 强调文字颜色 6 2 3" xfId="506"/>
    <cellStyle name="40% - 强调文字颜色 6 2 4" xfId="681"/>
    <cellStyle name="40% - 强调文字颜色 6 2 5" xfId="683"/>
    <cellStyle name="40% - 强调文字颜色 6 3" xfId="246"/>
    <cellStyle name="40% - 强调文字颜色 6 3 2" xfId="533"/>
    <cellStyle name="40% - 强调文字颜色 6 3 2 2" xfId="685"/>
    <cellStyle name="40% - 强调文字颜色 6 3 2 3" xfId="511"/>
    <cellStyle name="40% - 强调文字颜色 6 3 2 4" xfId="515"/>
    <cellStyle name="40% - 强调文字颜色 6 3 3" xfId="689"/>
    <cellStyle name="40% - 强调文字颜色 6 3 4" xfId="693"/>
    <cellStyle name="40% - 强调文字颜色 6 3 5" xfId="695"/>
    <cellStyle name="40% - 强调文字颜色 6 4" xfId="249"/>
    <cellStyle name="40% - 强调文字颜色 6 4 2" xfId="30"/>
    <cellStyle name="40% - 强调文字颜色 6 4 2 2" xfId="696"/>
    <cellStyle name="40% - 强调文字颜色 6 4 3" xfId="700"/>
    <cellStyle name="40% - 强调文字颜色 6 4 4" xfId="705"/>
    <cellStyle name="40% - 强调文字颜色 6 4 5" xfId="220"/>
    <cellStyle name="40% - 强调文字颜色 6 4 6" xfId="225"/>
    <cellStyle name="40% - 强调文字颜色 6 5" xfId="73"/>
    <cellStyle name="40% - 强调文字颜色 6 5 2" xfId="707"/>
    <cellStyle name="60% - 强调文字颜色 1 2" xfId="268"/>
    <cellStyle name="60% - 强调文字颜色 1 2 2" xfId="271"/>
    <cellStyle name="60% - 强调文字颜色 1 2 2 2" xfId="277"/>
    <cellStyle name="60% - 强调文字颜色 1 2 2 3" xfId="709"/>
    <cellStyle name="60% - 强调文字颜色 1 2 3" xfId="279"/>
    <cellStyle name="60% - 强调文字颜色 1 3" xfId="288"/>
    <cellStyle name="60% - 强调文字颜色 1 3 2" xfId="292"/>
    <cellStyle name="60% - 强调文字颜色 1 3 2 2" xfId="713"/>
    <cellStyle name="60% - 强调文字颜色 1 3 2 3" xfId="717"/>
    <cellStyle name="60% - 强调文字颜色 1 3 3" xfId="719"/>
    <cellStyle name="60% - 强调文字颜色 1 3 4" xfId="721"/>
    <cellStyle name="60% - 强调文字颜色 1 4" xfId="295"/>
    <cellStyle name="60% - 强调文字颜色 1 4 2" xfId="303"/>
    <cellStyle name="60% - 强调文字颜色 1 4 3" xfId="711"/>
    <cellStyle name="60% - 强调文字颜色 1 4 4" xfId="715"/>
    <cellStyle name="60% - 强调文字颜色 1 4 5" xfId="724"/>
    <cellStyle name="60% - 强调文字颜色 1 5" xfId="725"/>
    <cellStyle name="60% - 强调文字颜色 1 6" xfId="728"/>
    <cellStyle name="60% - 强调文字颜色 1 6 2" xfId="615"/>
    <cellStyle name="60% - 强调文字颜色 2 2" xfId="338"/>
    <cellStyle name="60% - 强调文字颜色 2 2 2" xfId="44"/>
    <cellStyle name="60% - 强调文字颜色 2 2 2 2" xfId="53"/>
    <cellStyle name="60% - 强调文字颜色 2 2 2 3" xfId="58"/>
    <cellStyle name="60% - 强调文字颜色 2 2 3" xfId="342"/>
    <cellStyle name="60% - 强调文字颜色 2 3" xfId="37"/>
    <cellStyle name="60% - 强调文字颜色 2 3 2" xfId="346"/>
    <cellStyle name="60% - 强调文字颜色 2 3 2 2" xfId="452"/>
    <cellStyle name="60% - 强调文字颜色 2 3 2 3" xfId="71"/>
    <cellStyle name="60% - 强调文字颜色 2 3 3" xfId="730"/>
    <cellStyle name="60% - 强调文字颜色 2 3 4" xfId="732"/>
    <cellStyle name="60% - 强调文字颜色 2 4" xfId="349"/>
    <cellStyle name="60% - 强调文字颜色 2 4 2" xfId="351"/>
    <cellStyle name="60% - 强调文字颜色 2 4 3" xfId="17"/>
    <cellStyle name="60% - 强调文字颜色 2 4 4" xfId="734"/>
    <cellStyle name="60% - 强调文字颜色 2 5" xfId="735"/>
    <cellStyle name="60% - 强调文字颜色 2 6" xfId="740"/>
    <cellStyle name="60% - 强调文字颜色 2 6 2" xfId="486"/>
    <cellStyle name="60% - 强调文字颜色 3 2" xfId="384"/>
    <cellStyle name="60% - 强调文字颜色 3 2 2" xfId="227"/>
    <cellStyle name="60% - 强调文字颜色 3 2 2 2" xfId="187"/>
    <cellStyle name="60% - 强调文字颜色 3 2 2 3" xfId="203"/>
    <cellStyle name="60% - 强调文字颜色 3 2 3" xfId="389"/>
    <cellStyle name="60% - 强调文字颜色 3 3" xfId="396"/>
    <cellStyle name="60% - 强调文字颜色 3 3 2" xfId="400"/>
    <cellStyle name="60% - 强调文字颜色 3 3 2 2" xfId="741"/>
    <cellStyle name="60% - 强调文字颜色 3 3 2 3" xfId="742"/>
    <cellStyle name="60% - 强调文字颜色 3 3 3" xfId="747"/>
    <cellStyle name="60% - 强调文字颜色 3 3 4" xfId="749"/>
    <cellStyle name="60% - 强调文字颜色 3 4" xfId="751"/>
    <cellStyle name="60% - 强调文字颜色 3 4 2" xfId="754"/>
    <cellStyle name="60% - 强调文字颜色 3 4 3" xfId="757"/>
    <cellStyle name="60% - 强调文字颜色 3 4 4" xfId="758"/>
    <cellStyle name="60% - 强调文字颜色 3 5" xfId="760"/>
    <cellStyle name="60% - 强调文字颜色 3 6" xfId="763"/>
    <cellStyle name="60% - 强调文字颜色 3 6 2" xfId="764"/>
    <cellStyle name="60% - 强调文字颜色 4 2" xfId="454"/>
    <cellStyle name="60% - 强调文字颜色 4 2 2" xfId="250"/>
    <cellStyle name="60% - 强调文字颜色 4 2 2 2" xfId="31"/>
    <cellStyle name="60% - 强调文字颜色 4 2 2 3" xfId="701"/>
    <cellStyle name="60% - 强调文字颜色 4 2 3" xfId="74"/>
    <cellStyle name="60% - 强调文字颜色 4 3" xfId="460"/>
    <cellStyle name="60% - 强调文字颜色 4 3 2" xfId="466"/>
    <cellStyle name="60% - 强调文字颜色 4 3 2 2" xfId="766"/>
    <cellStyle name="60% - 强调文字颜色 4 3 2 3" xfId="770"/>
    <cellStyle name="60% - 强调文字颜色 4 3 3" xfId="774"/>
    <cellStyle name="60% - 强调文字颜色 4 3 4" xfId="777"/>
    <cellStyle name="60% - 强调文字颜色 4 4" xfId="631"/>
    <cellStyle name="60% - 强调文字颜色 4 4 2" xfId="778"/>
    <cellStyle name="60% - 强调文字颜色 4 4 3" xfId="780"/>
    <cellStyle name="60% - 强调文字颜色 4 4 4" xfId="782"/>
    <cellStyle name="60% - 强调文字颜色 4 5" xfId="597"/>
    <cellStyle name="60% - 强调文字颜色 4 6" xfId="633"/>
    <cellStyle name="60% - 强调文字颜色 4 6 2" xfId="784"/>
    <cellStyle name="60% - 强调文字颜色 5 2" xfId="785"/>
    <cellStyle name="60% - 强调文字颜色 5 2 2" xfId="786"/>
    <cellStyle name="60% - 强调文字颜色 5 2 2 2" xfId="117"/>
    <cellStyle name="60% - 强调文字颜色 5 2 2 3" xfId="126"/>
    <cellStyle name="60% - 强调文字颜色 5 2 3" xfId="787"/>
    <cellStyle name="60% - 强调文字颜色 5 3" xfId="638"/>
    <cellStyle name="60% - 强调文字颜色 5 3 2" xfId="643"/>
    <cellStyle name="60% - 强调文字颜色 5 3 2 2" xfId="789"/>
    <cellStyle name="60% - 强调文字颜色 5 3 2 3" xfId="321"/>
    <cellStyle name="60% - 强调文字颜色 5 3 3" xfId="649"/>
    <cellStyle name="60% - 强调文字颜色 5 3 4" xfId="654"/>
    <cellStyle name="60% - 强调文字颜色 5 4" xfId="659"/>
    <cellStyle name="60% - 强调文字颜色 5 4 2" xfId="28"/>
    <cellStyle name="60% - 强调文字颜色 5 4 3" xfId="791"/>
    <cellStyle name="60% - 强调文字颜色 5 4 4" xfId="793"/>
    <cellStyle name="60% - 强调文字颜色 5 5" xfId="666"/>
    <cellStyle name="60% - 强调文字颜色 5 6" xfId="671"/>
    <cellStyle name="60% - 强调文字颜色 5 6 2" xfId="794"/>
    <cellStyle name="60% - 强调文字颜色 6 2" xfId="795"/>
    <cellStyle name="60% - 强调文字颜色 6 2 2" xfId="722"/>
    <cellStyle name="60% - 强调文字颜色 6 2 2 2" xfId="139"/>
    <cellStyle name="60% - 强调文字颜色 6 2 2 3" xfId="550"/>
    <cellStyle name="60% - 强调文字颜色 6 2 3" xfId="796"/>
    <cellStyle name="60% - 强调文字颜色 6 3" xfId="430"/>
    <cellStyle name="60% - 强调文字颜色 6 3 2" xfId="25"/>
    <cellStyle name="60% - 强调文字颜色 6 3 2 2" xfId="185"/>
    <cellStyle name="60% - 强调文字颜色 6 3 2 3" xfId="798"/>
    <cellStyle name="60% - 强调文字颜色 6 3 3" xfId="800"/>
    <cellStyle name="60% - 强调文字颜色 6 3 4" xfId="802"/>
    <cellStyle name="60% - 强调文字颜色 6 4" xfId="435"/>
    <cellStyle name="60% - 强调文字颜色 6 4 2" xfId="803"/>
    <cellStyle name="60% - 强调文字颜色 6 4 3" xfId="804"/>
    <cellStyle name="60% - 强调文字颜色 6 4 4" xfId="805"/>
    <cellStyle name="60% - 强调文字颜色 6 5" xfId="442"/>
    <cellStyle name="60% - 强调文字颜色 6 6" xfId="675"/>
    <cellStyle name="60% - 强调文字颜色 6 6 2" xfId="806"/>
    <cellStyle name="百分比 2" xfId="807"/>
    <cellStyle name="百分比 2 2" xfId="478"/>
    <cellStyle name="百分比 2 3" xfId="808"/>
    <cellStyle name="百分比 3" xfId="370"/>
    <cellStyle name="百分比 3 2" xfId="375"/>
    <cellStyle name="百分比 3 3" xfId="380"/>
    <cellStyle name="标题 1 2" xfId="809"/>
    <cellStyle name="标题 1 2 2" xfId="697"/>
    <cellStyle name="标题 1 2 3" xfId="702"/>
    <cellStyle name="标题 1 3" xfId="810"/>
    <cellStyle name="标题 1 3 2" xfId="812"/>
    <cellStyle name="标题 1 3 2 2" xfId="814"/>
    <cellStyle name="标题 1 3 3" xfId="816"/>
    <cellStyle name="标题 1 3 4" xfId="818"/>
    <cellStyle name="标题 1 4" xfId="819"/>
    <cellStyle name="标题 1 4 2" xfId="123"/>
    <cellStyle name="标题 1 4 3" xfId="132"/>
    <cellStyle name="标题 1 4 4" xfId="821"/>
    <cellStyle name="标题 1 4 5" xfId="823"/>
    <cellStyle name="标题 1 5" xfId="825"/>
    <cellStyle name="标题 1 5 2" xfId="50"/>
    <cellStyle name="标题 2 2" xfId="827"/>
    <cellStyle name="标题 2 2 2" xfId="768"/>
    <cellStyle name="标题 2 2 2 2" xfId="483"/>
    <cellStyle name="标题 2 2 3" xfId="167"/>
    <cellStyle name="标题 2 2 4" xfId="242"/>
    <cellStyle name="标题 2 3" xfId="828"/>
    <cellStyle name="标题 2 3 2" xfId="832"/>
    <cellStyle name="标题 2 3 2 2" xfId="521"/>
    <cellStyle name="标题 2 3 3" xfId="836"/>
    <cellStyle name="标题 2 3 4" xfId="838"/>
    <cellStyle name="标题 2 4" xfId="839"/>
    <cellStyle name="标题 2 4 2" xfId="844"/>
    <cellStyle name="标题 2 4 3" xfId="850"/>
    <cellStyle name="标题 2 4 4" xfId="853"/>
    <cellStyle name="标题 2 4 5" xfId="855"/>
    <cellStyle name="标题 2 5" xfId="857"/>
    <cellStyle name="标题 2 5 2" xfId="863"/>
    <cellStyle name="标题 3 2" xfId="865"/>
    <cellStyle name="标题 3 2 2" xfId="867"/>
    <cellStyle name="标题 3 2 2 2" xfId="846"/>
    <cellStyle name="标题 3 2 3" xfId="213"/>
    <cellStyle name="标题 3 2 4" xfId="276"/>
    <cellStyle name="标题 3 3" xfId="868"/>
    <cellStyle name="标题 3 3 2" xfId="179"/>
    <cellStyle name="标题 3 3 2 2" xfId="874"/>
    <cellStyle name="标题 3 3 3" xfId="877"/>
    <cellStyle name="标题 3 3 4" xfId="880"/>
    <cellStyle name="标题 3 4" xfId="152"/>
    <cellStyle name="标题 3 4 2" xfId="727"/>
    <cellStyle name="标题 3 4 3" xfId="872"/>
    <cellStyle name="标题 3 4 4" xfId="883"/>
    <cellStyle name="标题 3 4 5" xfId="886"/>
    <cellStyle name="标题 3 5" xfId="888"/>
    <cellStyle name="标题 3 5 2" xfId="739"/>
    <cellStyle name="标题 4 2" xfId="889"/>
    <cellStyle name="标题 4 2 2" xfId="892"/>
    <cellStyle name="标题 4 2 3" xfId="302"/>
    <cellStyle name="标题 4 3" xfId="893"/>
    <cellStyle name="标题 4 3 2" xfId="197"/>
    <cellStyle name="标题 4 3 2 2" xfId="744"/>
    <cellStyle name="标题 4 3 3" xfId="896"/>
    <cellStyle name="标题 4 3 4" xfId="899"/>
    <cellStyle name="标题 4 4" xfId="612"/>
    <cellStyle name="标题 4 4 2" xfId="901"/>
    <cellStyle name="标题 4 4 3" xfId="904"/>
    <cellStyle name="标题 4 4 4" xfId="907"/>
    <cellStyle name="标题 4 4 5" xfId="909"/>
    <cellStyle name="标题 4 5" xfId="912"/>
    <cellStyle name="标题 4 5 2" xfId="916"/>
    <cellStyle name="标题 5" xfId="918"/>
    <cellStyle name="标题 5 2" xfId="920"/>
    <cellStyle name="标题 5 3" xfId="922"/>
    <cellStyle name="标题 6" xfId="924"/>
    <cellStyle name="标题 6 2" xfId="926"/>
    <cellStyle name="标题 6 2 2" xfId="929"/>
    <cellStyle name="标题 6 3" xfId="931"/>
    <cellStyle name="标题 6 4" xfId="933"/>
    <cellStyle name="标题 7" xfId="935"/>
    <cellStyle name="标题 7 2" xfId="937"/>
    <cellStyle name="标题 7 3" xfId="939"/>
    <cellStyle name="标题 7 4" xfId="941"/>
    <cellStyle name="标题 7 5" xfId="943"/>
    <cellStyle name="标题 8" xfId="947"/>
    <cellStyle name="标题 8 2" xfId="950"/>
    <cellStyle name="差 2" xfId="951"/>
    <cellStyle name="差 2 2" xfId="953"/>
    <cellStyle name="差 2 2 2" xfId="954"/>
    <cellStyle name="差 2 2 3" xfId="955"/>
    <cellStyle name="差 2 3" xfId="958"/>
    <cellStyle name="差 2 4" xfId="961"/>
    <cellStyle name="差 3" xfId="962"/>
    <cellStyle name="差 3 2" xfId="964"/>
    <cellStyle name="差 3 2 2" xfId="965"/>
    <cellStyle name="差 3 2 3" xfId="966"/>
    <cellStyle name="差 3 3" xfId="967"/>
    <cellStyle name="差 3 4" xfId="969"/>
    <cellStyle name="差 4" xfId="970"/>
    <cellStyle name="差 4 2" xfId="972"/>
    <cellStyle name="差 4 3" xfId="975"/>
    <cellStyle name="差 4 4" xfId="979"/>
    <cellStyle name="差 5" xfId="980"/>
    <cellStyle name="差 5 2" xfId="982"/>
    <cellStyle name="常规" xfId="0" builtinId="0"/>
    <cellStyle name="常规 10" xfId="983"/>
    <cellStyle name="常规 10 10" xfId="985"/>
    <cellStyle name="常规 10 2" xfId="987"/>
    <cellStyle name="常规 10 2 2" xfId="990"/>
    <cellStyle name="常规 10 2 2 2" xfId="991"/>
    <cellStyle name="常规 10 2 2 2 2" xfId="992"/>
    <cellStyle name="常规 10 2 2 2 2 2" xfId="993"/>
    <cellStyle name="常规 10 2 2 2 2 2 2" xfId="994"/>
    <cellStyle name="常规 10 2 2 2 2 2 2 2" xfId="996"/>
    <cellStyle name="常规 10 2 2 2 2 2 2 3" xfId="997"/>
    <cellStyle name="常规 10 2 2 2 2 2 3" xfId="999"/>
    <cellStyle name="常规 10 2 2 2 2 2 4" xfId="1003"/>
    <cellStyle name="常规 10 2 2 2 2 3" xfId="1004"/>
    <cellStyle name="常规 10 2 2 2 2 3 2" xfId="1005"/>
    <cellStyle name="常规 10 2 2 2 2 3 3" xfId="1006"/>
    <cellStyle name="常规 10 2 2 2 2 4" xfId="1007"/>
    <cellStyle name="常规 10 2 2 2 2 4 2" xfId="1008"/>
    <cellStyle name="常规 10 2 2 2 2 4 3" xfId="1009"/>
    <cellStyle name="常规 10 2 2 2 2 5" xfId="1010"/>
    <cellStyle name="常规 10 2 2 2 2 6" xfId="1011"/>
    <cellStyle name="常规 10 2 2 2 3" xfId="357"/>
    <cellStyle name="常规 10 2 2 2 3 2" xfId="359"/>
    <cellStyle name="常规 10 2 2 2 3 2 2" xfId="1012"/>
    <cellStyle name="常规 10 2 2 2 3 2 3" xfId="1013"/>
    <cellStyle name="常规 10 2 2 2 3 3" xfId="1014"/>
    <cellStyle name="常规 10 2 2 2 3 4" xfId="1015"/>
    <cellStyle name="常规 10 2 2 2 4" xfId="361"/>
    <cellStyle name="常规 10 2 2 2 4 2" xfId="1016"/>
    <cellStyle name="常规 10 2 2 2 4 3" xfId="1017"/>
    <cellStyle name="常规 10 2 2 2 5" xfId="363"/>
    <cellStyle name="常规 10 2 2 2 6" xfId="365"/>
    <cellStyle name="常规 10 2 2 3" xfId="1018"/>
    <cellStyle name="常规 10 2 2 3 2" xfId="1020"/>
    <cellStyle name="常规 10 2 2 3 2 2" xfId="1021"/>
    <cellStyle name="常规 10 2 2 3 2 2 2" xfId="1022"/>
    <cellStyle name="常规 10 2 2 3 2 2 3" xfId="1023"/>
    <cellStyle name="常规 10 2 2 3 2 3" xfId="1024"/>
    <cellStyle name="常规 10 2 2 3 2 4" xfId="1025"/>
    <cellStyle name="常规 10 2 2 3 3" xfId="372"/>
    <cellStyle name="常规 10 2 2 3 3 2" xfId="376"/>
    <cellStyle name="常规 10 2 2 3 3 3" xfId="381"/>
    <cellStyle name="常规 10 2 2 3 4" xfId="51"/>
    <cellStyle name="常规 10 2 2 3 4 2" xfId="1026"/>
    <cellStyle name="常规 10 2 2 3 4 3" xfId="1027"/>
    <cellStyle name="常规 10 2 2 3 5" xfId="54"/>
    <cellStyle name="常规 10 2 2 3 6" xfId="59"/>
    <cellStyle name="常规 10 2 2 4" xfId="1028"/>
    <cellStyle name="常规 10 2 2 4 2" xfId="224"/>
    <cellStyle name="常规 10 2 2 4 2 2" xfId="1030"/>
    <cellStyle name="常规 10 2 2 4 2 3" xfId="1032"/>
    <cellStyle name="常规 10 2 2 4 3" xfId="231"/>
    <cellStyle name="常规 10 2 2 4 4" xfId="392"/>
    <cellStyle name="常规 10 2 2 5" xfId="1033"/>
    <cellStyle name="常规 10 2 2 5 2" xfId="1036"/>
    <cellStyle name="常规 10 2 2 5 3" xfId="403"/>
    <cellStyle name="常规 10 2 2 6" xfId="1037"/>
    <cellStyle name="常规 10 2 2 7" xfId="1038"/>
    <cellStyle name="常规 10 2 3" xfId="1040"/>
    <cellStyle name="常规 10 2 3 2" xfId="1041"/>
    <cellStyle name="常规 10 2 3 2 2" xfId="1043"/>
    <cellStyle name="常规 10 2 3 2 2 2" xfId="1046"/>
    <cellStyle name="常规 10 2 3 2 2 2 2" xfId="1049"/>
    <cellStyle name="常规 10 2 3 2 2 2 3" xfId="1052"/>
    <cellStyle name="常规 10 2 3 2 2 3" xfId="1055"/>
    <cellStyle name="常规 10 2 3 2 2 4" xfId="1057"/>
    <cellStyle name="常规 10 2 3 2 3" xfId="158"/>
    <cellStyle name="常规 10 2 3 2 3 2" xfId="410"/>
    <cellStyle name="常规 10 2 3 2 3 3" xfId="1061"/>
    <cellStyle name="常规 10 2 3 2 4" xfId="414"/>
    <cellStyle name="常规 10 2 3 2 4 2" xfId="1064"/>
    <cellStyle name="常规 10 2 3 2 4 3" xfId="1068"/>
    <cellStyle name="常规 10 2 3 2 5" xfId="418"/>
    <cellStyle name="常规 10 2 3 2 6" xfId="421"/>
    <cellStyle name="常规 10 2 3 3" xfId="1069"/>
    <cellStyle name="常规 10 2 3 3 2" xfId="1072"/>
    <cellStyle name="常规 10 2 3 3 2 2" xfId="1074"/>
    <cellStyle name="常规 10 2 3 3 2 3" xfId="1076"/>
    <cellStyle name="常规 10 2 3 3 3" xfId="427"/>
    <cellStyle name="常规 10 2 3 3 4" xfId="450"/>
    <cellStyle name="常规 10 2 3 4" xfId="1077"/>
    <cellStyle name="常规 10 2 3 4 2" xfId="1080"/>
    <cellStyle name="常规 10 2 3 4 3" xfId="253"/>
    <cellStyle name="常规 10 2 3 5" xfId="1083"/>
    <cellStyle name="常规 10 2 3 6" xfId="1086"/>
    <cellStyle name="常规 10 2 4" xfId="1087"/>
    <cellStyle name="常规 10 2 4 2" xfId="1088"/>
    <cellStyle name="常规 10 2 4 2 2" xfId="1089"/>
    <cellStyle name="常规 10 2 4 2 2 2" xfId="1091"/>
    <cellStyle name="常规 10 2 4 2 2 3" xfId="1093"/>
    <cellStyle name="常规 10 2 4 2 3" xfId="1094"/>
    <cellStyle name="常规 10 2 4 2 4" xfId="1096"/>
    <cellStyle name="常规 10 2 4 3" xfId="1097"/>
    <cellStyle name="常规 10 2 4 3 2" xfId="1099"/>
    <cellStyle name="常规 10 2 4 3 3" xfId="1101"/>
    <cellStyle name="常规 10 2 4 4" xfId="1102"/>
    <cellStyle name="常规 10 2 4 4 2" xfId="1103"/>
    <cellStyle name="常规 10 2 4 4 3" xfId="1104"/>
    <cellStyle name="常规 10 2 4 5" xfId="1105"/>
    <cellStyle name="常规 10 2 4 6" xfId="1108"/>
    <cellStyle name="常规 10 2 5" xfId="1109"/>
    <cellStyle name="常规 10 2 5 2" xfId="1110"/>
    <cellStyle name="常规 10 2 5 2 2" xfId="1111"/>
    <cellStyle name="常规 10 2 5 2 3" xfId="1112"/>
    <cellStyle name="常规 10 2 5 3" xfId="1113"/>
    <cellStyle name="常规 10 2 5 4" xfId="1114"/>
    <cellStyle name="常规 10 2 6" xfId="1115"/>
    <cellStyle name="常规 10 2 6 2" xfId="1116"/>
    <cellStyle name="常规 10 2 6 3" xfId="1117"/>
    <cellStyle name="常规 10 2 7" xfId="1118"/>
    <cellStyle name="常规 10 2 8" xfId="1119"/>
    <cellStyle name="常规 10 3" xfId="1120"/>
    <cellStyle name="常规 10 3 2" xfId="1121"/>
    <cellStyle name="常规 10 3 2 2" xfId="1124"/>
    <cellStyle name="常规 10 3 2 2 2" xfId="1126"/>
    <cellStyle name="常规 10 3 2 2 2 2" xfId="1130"/>
    <cellStyle name="常规 10 3 2 2 2 3" xfId="1134"/>
    <cellStyle name="常规 10 3 2 2 3" xfId="1136"/>
    <cellStyle name="常规 10 3 2 2 4" xfId="1137"/>
    <cellStyle name="常规 10 3 2 3" xfId="1139"/>
    <cellStyle name="常规 10 3 2 3 2" xfId="1141"/>
    <cellStyle name="常规 10 3 2 3 3" xfId="1143"/>
    <cellStyle name="常规 10 3 2 4" xfId="1145"/>
    <cellStyle name="常规 10 3 2 4 2" xfId="1147"/>
    <cellStyle name="常规 10 3 2 4 3" xfId="1150"/>
    <cellStyle name="常规 10 3 2 5" xfId="1151"/>
    <cellStyle name="常规 10 3 2 6" xfId="1152"/>
    <cellStyle name="常规 10 3 3" xfId="1153"/>
    <cellStyle name="常规 10 3 3 2" xfId="1156"/>
    <cellStyle name="常规 10 3 3 2 2" xfId="1157"/>
    <cellStyle name="常规 10 3 3 2 3" xfId="1158"/>
    <cellStyle name="常规 10 3 3 3" xfId="1159"/>
    <cellStyle name="常规 10 3 3 4" xfId="1160"/>
    <cellStyle name="常规 10 3 4" xfId="1161"/>
    <cellStyle name="常规 10 3 4 2" xfId="1162"/>
    <cellStyle name="常规 10 3 4 3" xfId="1163"/>
    <cellStyle name="常规 10 3 5" xfId="1165"/>
    <cellStyle name="常规 10 3 6" xfId="1167"/>
    <cellStyle name="常规 10 4" xfId="1168"/>
    <cellStyle name="常规 10 4 2" xfId="1169"/>
    <cellStyle name="常规 10 4 2 2" xfId="1172"/>
    <cellStyle name="常规 10 4 2 2 2" xfId="1174"/>
    <cellStyle name="常规 10 4 2 2 2 2" xfId="1176"/>
    <cellStyle name="常规 10 4 2 2 2 2 2" xfId="1177"/>
    <cellStyle name="常规 10 4 2 2 2 2 3" xfId="684"/>
    <cellStyle name="常规 10 4 2 2 2 3" xfId="1180"/>
    <cellStyle name="常规 10 4 2 2 2 4" xfId="1182"/>
    <cellStyle name="常规 10 4 2 2 3" xfId="1185"/>
    <cellStyle name="常规 10 4 2 2 3 2" xfId="1186"/>
    <cellStyle name="常规 10 4 2 2 3 3" xfId="1188"/>
    <cellStyle name="常规 10 4 2 2 4" xfId="1191"/>
    <cellStyle name="常规 10 4 2 2 4 2" xfId="1193"/>
    <cellStyle name="常规 10 4 2 2 4 3" xfId="20"/>
    <cellStyle name="常规 10 4 2 2 5" xfId="1194"/>
    <cellStyle name="常规 10 4 2 2 6" xfId="1195"/>
    <cellStyle name="常规 10 4 2 3" xfId="1197"/>
    <cellStyle name="常规 10 4 2 3 2" xfId="1200"/>
    <cellStyle name="常规 10 4 2 3 2 2" xfId="1201"/>
    <cellStyle name="常规 10 4 2 3 2 3" xfId="1202"/>
    <cellStyle name="常规 10 4 2 3 3" xfId="1207"/>
    <cellStyle name="常规 10 4 2 3 4" xfId="1211"/>
    <cellStyle name="常规 10 4 2 4" xfId="1213"/>
    <cellStyle name="常规 10 4 2 4 2" xfId="1215"/>
    <cellStyle name="常规 10 4 2 4 3" xfId="1218"/>
    <cellStyle name="常规 10 4 2 5" xfId="1220"/>
    <cellStyle name="常规 10 4 2 6" xfId="1222"/>
    <cellStyle name="常规 10 4 3" xfId="1223"/>
    <cellStyle name="常规 10 4 3 2" xfId="1225"/>
    <cellStyle name="常规 10 4 3 2 2" xfId="1227"/>
    <cellStyle name="常规 10 4 3 2 2 2" xfId="1229"/>
    <cellStyle name="常规 10 4 3 2 2 3" xfId="1230"/>
    <cellStyle name="常规 10 4 3 2 3" xfId="1232"/>
    <cellStyle name="常规 10 4 3 2 4" xfId="1233"/>
    <cellStyle name="常规 10 4 3 3" xfId="1235"/>
    <cellStyle name="常规 10 4 3 3 2" xfId="1237"/>
    <cellStyle name="常规 10 4 3 3 3" xfId="1240"/>
    <cellStyle name="常规 10 4 3 4" xfId="1242"/>
    <cellStyle name="常规 10 4 3 4 2" xfId="1244"/>
    <cellStyle name="常规 10 4 3 4 3" xfId="1246"/>
    <cellStyle name="常规 10 4 3 5" xfId="1248"/>
    <cellStyle name="常规 10 4 3 6" xfId="1250"/>
    <cellStyle name="常规 10 4 4" xfId="1251"/>
    <cellStyle name="常规 10 4 4 2" xfId="1253"/>
    <cellStyle name="常规 10 4 4 2 2" xfId="1254"/>
    <cellStyle name="常规 10 4 4 2 3" xfId="1255"/>
    <cellStyle name="常规 10 4 4 3" xfId="1257"/>
    <cellStyle name="常规 10 4 4 4" xfId="1258"/>
    <cellStyle name="常规 10 4 5" xfId="1260"/>
    <cellStyle name="常规 10 4 5 2" xfId="1263"/>
    <cellStyle name="常规 10 4 5 3" xfId="1266"/>
    <cellStyle name="常规 10 4 6" xfId="1267"/>
    <cellStyle name="常规 10 4 7" xfId="1268"/>
    <cellStyle name="常规 10 5" xfId="1269"/>
    <cellStyle name="常规 10 5 2" xfId="1270"/>
    <cellStyle name="常规 10 5 2 2" xfId="1272"/>
    <cellStyle name="常规 10 5 2 2 2" xfId="911"/>
    <cellStyle name="常规 10 5 2 2 2 2" xfId="915"/>
    <cellStyle name="常规 10 5 2 2 2 3" xfId="1275"/>
    <cellStyle name="常规 10 5 2 2 3" xfId="1278"/>
    <cellStyle name="常规 10 5 2 2 4" xfId="1280"/>
    <cellStyle name="常规 10 5 2 3" xfId="1282"/>
    <cellStyle name="常规 10 5 2 3 2" xfId="1284"/>
    <cellStyle name="常规 10 5 2 3 3" xfId="1288"/>
    <cellStyle name="常规 10 5 2 4" xfId="971"/>
    <cellStyle name="常规 10 5 2 4 2" xfId="1290"/>
    <cellStyle name="常规 10 5 2 4 3" xfId="1292"/>
    <cellStyle name="常规 10 5 2 5" xfId="974"/>
    <cellStyle name="常规 10 5 2 6" xfId="978"/>
    <cellStyle name="常规 10 5 3" xfId="1293"/>
    <cellStyle name="常规 10 5 3 2" xfId="1294"/>
    <cellStyle name="常规 10 5 3 2 2" xfId="1295"/>
    <cellStyle name="常规 10 5 3 2 3" xfId="1297"/>
    <cellStyle name="常规 10 5 3 3" xfId="1298"/>
    <cellStyle name="常规 10 5 3 4" xfId="981"/>
    <cellStyle name="常规 10 5 4" xfId="1299"/>
    <cellStyle name="常规 10 5 4 2" xfId="1300"/>
    <cellStyle name="常规 10 5 4 3" xfId="1301"/>
    <cellStyle name="常规 10 5 5" xfId="1302"/>
    <cellStyle name="常规 10 5 6" xfId="1304"/>
    <cellStyle name="常规 10 6" xfId="1305"/>
    <cellStyle name="常规 10 6 2" xfId="1306"/>
    <cellStyle name="常规 10 6 2 2" xfId="1307"/>
    <cellStyle name="常规 10 6 2 2 2" xfId="1308"/>
    <cellStyle name="常规 10 6 2 2 3" xfId="1310"/>
    <cellStyle name="常规 10 6 2 3" xfId="1311"/>
    <cellStyle name="常规 10 6 2 4" xfId="1312"/>
    <cellStyle name="常规 10 6 3" xfId="1313"/>
    <cellStyle name="常规 10 6 3 2" xfId="1314"/>
    <cellStyle name="常规 10 6 3 3" xfId="1315"/>
    <cellStyle name="常规 10 6 4" xfId="1316"/>
    <cellStyle name="常规 10 6 4 2" xfId="1317"/>
    <cellStyle name="常规 10 6 4 3" xfId="1319"/>
    <cellStyle name="常规 10 6 5" xfId="1320"/>
    <cellStyle name="常规 10 6 6" xfId="1322"/>
    <cellStyle name="常规 10 7" xfId="1323"/>
    <cellStyle name="常规 10 7 2" xfId="1324"/>
    <cellStyle name="常规 10 7 2 2" xfId="1325"/>
    <cellStyle name="常规 10 7 2 3" xfId="1326"/>
    <cellStyle name="常规 10 7 3" xfId="1327"/>
    <cellStyle name="常规 10 7 4" xfId="1328"/>
    <cellStyle name="常规 10 8" xfId="1329"/>
    <cellStyle name="常规 10 8 2" xfId="1330"/>
    <cellStyle name="常规 10 8 3" xfId="1331"/>
    <cellStyle name="常规 10 9" xfId="1333"/>
    <cellStyle name="常规 11" xfId="1334"/>
    <cellStyle name="常规 11 2" xfId="1335"/>
    <cellStyle name="常规 11 2 2" xfId="1337"/>
    <cellStyle name="常规 11 2 2 2" xfId="1338"/>
    <cellStyle name="常规 11 2 2 2 2" xfId="1340"/>
    <cellStyle name="常规 11 2 2 2 2 2" xfId="1342"/>
    <cellStyle name="常规 11 2 2 2 2 3" xfId="1343"/>
    <cellStyle name="常规 11 2 2 2 3" xfId="1345"/>
    <cellStyle name="常规 11 2 2 2 4" xfId="1347"/>
    <cellStyle name="常规 11 2 2 3" xfId="1348"/>
    <cellStyle name="常规 11 2 2 3 2" xfId="1351"/>
    <cellStyle name="常规 11 2 2 3 3" xfId="1354"/>
    <cellStyle name="常规 11 2 2 4" xfId="524"/>
    <cellStyle name="常规 11 2 2 4 2" xfId="527"/>
    <cellStyle name="常规 11 2 2 4 3" xfId="531"/>
    <cellStyle name="常规 11 2 2 5" xfId="535"/>
    <cellStyle name="常规 11 2 2 6" xfId="538"/>
    <cellStyle name="常规 11 2 3" xfId="1356"/>
    <cellStyle name="常规 11 2 3 2" xfId="1357"/>
    <cellStyle name="常规 11 2 3 2 2" xfId="1358"/>
    <cellStyle name="常规 11 2 3 2 3" xfId="1360"/>
    <cellStyle name="常规 11 2 3 3" xfId="1361"/>
    <cellStyle name="常规 11 2 3 4" xfId="542"/>
    <cellStyle name="常规 11 2 4" xfId="1363"/>
    <cellStyle name="常规 11 2 4 2" xfId="1364"/>
    <cellStyle name="常规 11 2 4 3" xfId="1365"/>
    <cellStyle name="常规 11 2 5" xfId="1366"/>
    <cellStyle name="常规 11 2 6" xfId="1367"/>
    <cellStyle name="常规 11 3" xfId="1090"/>
    <cellStyle name="常规 11 3 2" xfId="1368"/>
    <cellStyle name="常规 11 3 2 2" xfId="1371"/>
    <cellStyle name="常规 11 3 2 2 2" xfId="1374"/>
    <cellStyle name="常规 11 3 2 2 2 2" xfId="1376"/>
    <cellStyle name="常规 11 3 2 2 2 2 2" xfId="1377"/>
    <cellStyle name="常规 11 3 2 2 2 2 3" xfId="1378"/>
    <cellStyle name="常规 11 3 2 2 2 3" xfId="1380"/>
    <cellStyle name="常规 11 3 2 2 2 4" xfId="1382"/>
    <cellStyle name="常规 11 3 2 2 3" xfId="1386"/>
    <cellStyle name="常规 11 3 2 2 3 2" xfId="1388"/>
    <cellStyle name="常规 11 3 2 2 3 3" xfId="1390"/>
    <cellStyle name="常规 11 3 2 2 4" xfId="1394"/>
    <cellStyle name="常规 11 3 2 2 4 2" xfId="1397"/>
    <cellStyle name="常规 11 3 2 2 4 3" xfId="1400"/>
    <cellStyle name="常规 11 3 2 2 5" xfId="1404"/>
    <cellStyle name="常规 11 3 2 2 6" xfId="1408"/>
    <cellStyle name="常规 11 3 2 3" xfId="1411"/>
    <cellStyle name="常规 11 3 2 3 2" xfId="1414"/>
    <cellStyle name="常规 11 3 2 3 2 2" xfId="1417"/>
    <cellStyle name="常规 11 3 2 3 2 3" xfId="1419"/>
    <cellStyle name="常规 11 3 2 3 3" xfId="1423"/>
    <cellStyle name="常规 11 3 2 3 4" xfId="1428"/>
    <cellStyle name="常规 11 3 2 4" xfId="571"/>
    <cellStyle name="常规 11 3 2 4 2" xfId="576"/>
    <cellStyle name="常规 11 3 2 4 3" xfId="583"/>
    <cellStyle name="常规 11 3 2 5" xfId="63"/>
    <cellStyle name="常规 11 3 2 6" xfId="590"/>
    <cellStyle name="常规 11 3 3" xfId="1429"/>
    <cellStyle name="常规 11 3 3 2" xfId="1431"/>
    <cellStyle name="常规 11 3 3 2 2" xfId="1432"/>
    <cellStyle name="常规 11 3 3 2 2 2" xfId="1436"/>
    <cellStyle name="常规 11 3 3 2 2 3" xfId="1440"/>
    <cellStyle name="常规 11 3 3 2 3" xfId="1442"/>
    <cellStyle name="常规 11 3 3 2 4" xfId="1444"/>
    <cellStyle name="常规 11 3 3 3" xfId="1445"/>
    <cellStyle name="常规 11 3 3 3 2" xfId="1446"/>
    <cellStyle name="常规 11 3 3 3 3" xfId="1448"/>
    <cellStyle name="常规 11 3 3 4" xfId="594"/>
    <cellStyle name="常规 11 3 3 4 2" xfId="601"/>
    <cellStyle name="常规 11 3 3 4 3" xfId="1451"/>
    <cellStyle name="常规 11 3 3 5" xfId="603"/>
    <cellStyle name="常规 11 3 3 6" xfId="605"/>
    <cellStyle name="常规 11 3 4" xfId="1452"/>
    <cellStyle name="常规 11 3 4 2" xfId="1453"/>
    <cellStyle name="常规 11 3 4 2 2" xfId="1454"/>
    <cellStyle name="常规 11 3 4 2 3" xfId="1456"/>
    <cellStyle name="常规 11 3 4 3" xfId="1457"/>
    <cellStyle name="常规 11 3 4 4" xfId="609"/>
    <cellStyle name="常规 11 3 5" xfId="1459"/>
    <cellStyle name="常规 11 3 5 2" xfId="4"/>
    <cellStyle name="常规 11 3 5 3" xfId="108"/>
    <cellStyle name="常规 11 3 6" xfId="1461"/>
    <cellStyle name="常规 11 3 7" xfId="1463"/>
    <cellStyle name="常规 11 4" xfId="1092"/>
    <cellStyle name="常规 11 4 2" xfId="1464"/>
    <cellStyle name="常规 11 4 2 2" xfId="1466"/>
    <cellStyle name="常规 11 4 2 2 2" xfId="1467"/>
    <cellStyle name="常规 11 4 2 2 2 2" xfId="1468"/>
    <cellStyle name="常规 11 4 2 2 2 3" xfId="826"/>
    <cellStyle name="常规 11 4 2 2 3" xfId="1470"/>
    <cellStyle name="常规 11 4 2 2 4" xfId="19"/>
    <cellStyle name="常规 11 4 2 3" xfId="1471"/>
    <cellStyle name="常规 11 4 2 3 2" xfId="1472"/>
    <cellStyle name="常规 11 4 2 3 3" xfId="1474"/>
    <cellStyle name="常规 11 4 2 4" xfId="94"/>
    <cellStyle name="常规 11 4 2 4 2" xfId="472"/>
    <cellStyle name="常规 11 4 2 4 3" xfId="488"/>
    <cellStyle name="常规 11 4 2 5" xfId="100"/>
    <cellStyle name="常规 11 4 2 6" xfId="13"/>
    <cellStyle name="常规 11 4 3" xfId="1475"/>
    <cellStyle name="常规 11 4 3 2" xfId="1476"/>
    <cellStyle name="常规 11 4 3 2 2" xfId="822"/>
    <cellStyle name="常规 11 4 3 2 3" xfId="1478"/>
    <cellStyle name="常规 11 4 3 3" xfId="1479"/>
    <cellStyle name="常规 11 4 3 4" xfId="406"/>
    <cellStyle name="常规 11 4 4" xfId="1480"/>
    <cellStyle name="常规 11 4 4 2" xfId="1481"/>
    <cellStyle name="常规 11 4 4 3" xfId="1482"/>
    <cellStyle name="常规 11 4 5" xfId="1484"/>
    <cellStyle name="常规 11 4 6" xfId="1486"/>
    <cellStyle name="常规 11 5" xfId="1487"/>
    <cellStyle name="常规 11 5 2" xfId="1488"/>
    <cellStyle name="常规 11 5 2 2" xfId="1489"/>
    <cellStyle name="常规 11 5 2 2 2" xfId="1490"/>
    <cellStyle name="常规 11 5 2 2 3" xfId="1492"/>
    <cellStyle name="常规 11 5 2 3" xfId="1493"/>
    <cellStyle name="常规 11 5 2 4" xfId="639"/>
    <cellStyle name="常规 11 5 3" xfId="1494"/>
    <cellStyle name="常规 11 5 3 2" xfId="1495"/>
    <cellStyle name="常规 11 5 3 3" xfId="1496"/>
    <cellStyle name="常规 11 5 4" xfId="1497"/>
    <cellStyle name="常规 11 5 4 2" xfId="1498"/>
    <cellStyle name="常规 11 5 4 3" xfId="1499"/>
    <cellStyle name="常规 11 5 5" xfId="1501"/>
    <cellStyle name="常规 11 5 6" xfId="1502"/>
    <cellStyle name="常规 11 6" xfId="1503"/>
    <cellStyle name="常规 11 6 2" xfId="1504"/>
    <cellStyle name="常规 11 6 2 2" xfId="1505"/>
    <cellStyle name="常规 11 6 2 3" xfId="1506"/>
    <cellStyle name="常规 11 6 3" xfId="1507"/>
    <cellStyle name="常规 11 6 4" xfId="1508"/>
    <cellStyle name="常规 11 7" xfId="1509"/>
    <cellStyle name="常规 11 7 2" xfId="957"/>
    <cellStyle name="常规 11 7 3" xfId="960"/>
    <cellStyle name="常规 11 8" xfId="1510"/>
    <cellStyle name="常规 11 9" xfId="1512"/>
    <cellStyle name="常规 12" xfId="1514"/>
    <cellStyle name="常规 12 2" xfId="1516"/>
    <cellStyle name="常规 12 2 2" xfId="1518"/>
    <cellStyle name="常规 12 2 2 2" xfId="1519"/>
    <cellStyle name="常规 12 2 2 2 2" xfId="1520"/>
    <cellStyle name="常规 12 2 2 2 2 2" xfId="1521"/>
    <cellStyle name="常规 12 2 2 2 2 2 2" xfId="1522"/>
    <cellStyle name="常规 12 2 2 2 2 2 3" xfId="1523"/>
    <cellStyle name="常规 12 2 2 2 2 3" xfId="1525"/>
    <cellStyle name="常规 12 2 2 2 2 4" xfId="1528"/>
    <cellStyle name="常规 12 2 2 2 3" xfId="1529"/>
    <cellStyle name="常规 12 2 2 2 3 2" xfId="1531"/>
    <cellStyle name="常规 12 2 2 2 3 3" xfId="1532"/>
    <cellStyle name="常规 12 2 2 2 4" xfId="1533"/>
    <cellStyle name="常规 12 2 2 2 4 2" xfId="1534"/>
    <cellStyle name="常规 12 2 2 2 4 3" xfId="1535"/>
    <cellStyle name="常规 12 2 2 2 5" xfId="1536"/>
    <cellStyle name="常规 12 2 2 2 6" xfId="1537"/>
    <cellStyle name="常规 12 2 2 3" xfId="1539"/>
    <cellStyle name="常规 12 2 2 3 2" xfId="1543"/>
    <cellStyle name="常规 12 2 2 3 2 2" xfId="1544"/>
    <cellStyle name="常规 12 2 2 3 2 3" xfId="1545"/>
    <cellStyle name="常规 12 2 2 3 3" xfId="1548"/>
    <cellStyle name="常规 12 2 2 3 4" xfId="1549"/>
    <cellStyle name="常规 12 2 2 4" xfId="1552"/>
    <cellStyle name="常规 12 2 2 4 2" xfId="1556"/>
    <cellStyle name="常规 12 2 2 4 3" xfId="1561"/>
    <cellStyle name="常规 12 2 2 5" xfId="1564"/>
    <cellStyle name="常规 12 2 2 6" xfId="1566"/>
    <cellStyle name="常规 12 2 3" xfId="1568"/>
    <cellStyle name="常规 12 2 3 2" xfId="1569"/>
    <cellStyle name="常规 12 2 3 2 2" xfId="233"/>
    <cellStyle name="常规 12 2 3 2 2 2" xfId="1570"/>
    <cellStyle name="常规 12 2 3 2 2 3" xfId="1571"/>
    <cellStyle name="常规 12 2 3 2 3" xfId="1572"/>
    <cellStyle name="常规 12 2 3 2 4" xfId="1530"/>
    <cellStyle name="常规 12 2 3 3" xfId="1574"/>
    <cellStyle name="常规 12 2 3 3 2" xfId="1575"/>
    <cellStyle name="常规 12 2 3 3 3" xfId="1576"/>
    <cellStyle name="常规 12 2 3 4" xfId="1579"/>
    <cellStyle name="常规 12 2 3 4 2" xfId="1581"/>
    <cellStyle name="常规 12 2 3 4 3" xfId="1583"/>
    <cellStyle name="常规 12 2 3 5" xfId="1585"/>
    <cellStyle name="常规 12 2 3 6" xfId="1416"/>
    <cellStyle name="常规 12 2 4" xfId="1588"/>
    <cellStyle name="常规 12 2 4 2" xfId="1591"/>
    <cellStyle name="常规 12 2 4 2 2" xfId="255"/>
    <cellStyle name="常规 12 2 4 2 3" xfId="1592"/>
    <cellStyle name="常规 12 2 4 3" xfId="1596"/>
    <cellStyle name="常规 12 2 4 4" xfId="1598"/>
    <cellStyle name="常规 12 2 5" xfId="122"/>
    <cellStyle name="常规 12 2 5 2" xfId="1600"/>
    <cellStyle name="常规 12 2 5 3" xfId="1601"/>
    <cellStyle name="常规 12 2 6" xfId="131"/>
    <cellStyle name="常规 12 2 7" xfId="820"/>
    <cellStyle name="常规 12 3" xfId="1603"/>
    <cellStyle name="常规 12 3 2" xfId="1604"/>
    <cellStyle name="常规 12 3 2 2" xfId="1606"/>
    <cellStyle name="常规 12 3 2 2 2" xfId="7"/>
    <cellStyle name="常规 12 3 2 2 2 2" xfId="507"/>
    <cellStyle name="常规 12 3 2 2 2 3" xfId="1607"/>
    <cellStyle name="常规 12 3 2 2 3" xfId="1608"/>
    <cellStyle name="常规 12 3 2 2 4" xfId="1609"/>
    <cellStyle name="常规 12 3 2 3" xfId="1611"/>
    <cellStyle name="常规 12 3 2 3 2" xfId="1612"/>
    <cellStyle name="常规 12 3 2 3 3" xfId="1613"/>
    <cellStyle name="常规 12 3 2 4" xfId="1616"/>
    <cellStyle name="常规 12 3 2 4 2" xfId="1619"/>
    <cellStyle name="常规 12 3 2 4 3" xfId="1621"/>
    <cellStyle name="常规 12 3 2 5" xfId="1623"/>
    <cellStyle name="常规 12 3 2 6" xfId="1625"/>
    <cellStyle name="常规 12 3 3" xfId="1626"/>
    <cellStyle name="常规 12 3 3 2" xfId="1344"/>
    <cellStyle name="常规 12 3 3 2 2" xfId="308"/>
    <cellStyle name="常规 12 3 3 2 3" xfId="1627"/>
    <cellStyle name="常规 12 3 3 3" xfId="1346"/>
    <cellStyle name="常规 12 3 3 4" xfId="1628"/>
    <cellStyle name="常规 12 3 4" xfId="1630"/>
    <cellStyle name="常规 12 3 4 2" xfId="1353"/>
    <cellStyle name="常规 12 3 4 3" xfId="1631"/>
    <cellStyle name="常规 12 3 5" xfId="49"/>
    <cellStyle name="常规 12 3 6" xfId="1633"/>
    <cellStyle name="常规 12 4" xfId="1636"/>
    <cellStyle name="常规 12 4 2" xfId="1637"/>
    <cellStyle name="常规 12 4 2 2" xfId="1638"/>
    <cellStyle name="常规 12 4 2 2 2" xfId="1639"/>
    <cellStyle name="常规 12 4 2 2 3" xfId="1640"/>
    <cellStyle name="常规 12 4 2 3" xfId="1641"/>
    <cellStyle name="常规 12 4 2 4" xfId="1643"/>
    <cellStyle name="常规 12 4 3" xfId="1644"/>
    <cellStyle name="常规 12 4 3 2" xfId="1359"/>
    <cellStyle name="常规 12 4 3 3" xfId="1645"/>
    <cellStyle name="常规 12 4 4" xfId="1646"/>
    <cellStyle name="常规 12 4 4 2" xfId="1648"/>
    <cellStyle name="常规 12 4 4 3" xfId="1649"/>
    <cellStyle name="常规 12 4 5" xfId="1651"/>
    <cellStyle name="常规 12 4 6" xfId="1652"/>
    <cellStyle name="常规 12 5" xfId="1654"/>
    <cellStyle name="常规 12 5 2" xfId="1655"/>
    <cellStyle name="常规 12 5 2 2" xfId="1656"/>
    <cellStyle name="常规 12 5 2 3" xfId="1658"/>
    <cellStyle name="常规 12 5 3" xfId="1659"/>
    <cellStyle name="常规 12 5 4" xfId="1660"/>
    <cellStyle name="常规 12 6" xfId="1661"/>
    <cellStyle name="常规 12 6 2" xfId="1662"/>
    <cellStyle name="常规 12 6 3" xfId="1663"/>
    <cellStyle name="常规 12 7" xfId="1664"/>
    <cellStyle name="常规 12 8" xfId="1665"/>
    <cellStyle name="常规 13" xfId="1668"/>
    <cellStyle name="常规 13 10" xfId="1669"/>
    <cellStyle name="常规 13 10 2" xfId="1671"/>
    <cellStyle name="常规 13 10 3" xfId="1673"/>
    <cellStyle name="常规 13 11" xfId="1674"/>
    <cellStyle name="常规 13 12" xfId="1675"/>
    <cellStyle name="常规 13 2" xfId="1678"/>
    <cellStyle name="常规 13 2 2" xfId="1681"/>
    <cellStyle name="常规 13 2 2 2" xfId="1683"/>
    <cellStyle name="常规 13 2 2 2 2" xfId="1685"/>
    <cellStyle name="常规 13 2 2 2 2 2" xfId="1687"/>
    <cellStyle name="常规 13 2 2 2 2 2 2" xfId="118"/>
    <cellStyle name="常规 13 2 2 2 2 2 3" xfId="129"/>
    <cellStyle name="常规 13 2 2 2 2 3" xfId="1689"/>
    <cellStyle name="常规 13 2 2 2 2 4" xfId="1690"/>
    <cellStyle name="常规 13 2 2 2 3" xfId="1692"/>
    <cellStyle name="常规 13 2 2 2 3 2" xfId="1693"/>
    <cellStyle name="常规 13 2 2 2 3 3" xfId="1694"/>
    <cellStyle name="常规 13 2 2 2 4" xfId="1696"/>
    <cellStyle name="常规 13 2 2 2 4 2" xfId="29"/>
    <cellStyle name="常规 13 2 2 2 4 3" xfId="1697"/>
    <cellStyle name="常规 13 2 2 2 5" xfId="1698"/>
    <cellStyle name="常规 13 2 2 2 6" xfId="1699"/>
    <cellStyle name="常规 13 2 2 3" xfId="1703"/>
    <cellStyle name="常规 13 2 2 3 2" xfId="1707"/>
    <cellStyle name="常规 13 2 2 3 2 2" xfId="1710"/>
    <cellStyle name="常规 13 2 2 3 2 3" xfId="1712"/>
    <cellStyle name="常规 13 2 2 3 3" xfId="1716"/>
    <cellStyle name="常规 13 2 2 3 4" xfId="1718"/>
    <cellStyle name="常规 13 2 2 4" xfId="1723"/>
    <cellStyle name="常规 13 2 2 4 2" xfId="1727"/>
    <cellStyle name="常规 13 2 2 4 3" xfId="1732"/>
    <cellStyle name="常规 13 2 2 5" xfId="1737"/>
    <cellStyle name="常规 13 2 2 6" xfId="1740"/>
    <cellStyle name="常规 13 2 3" xfId="1742"/>
    <cellStyle name="常规 13 2 3 2" xfId="1744"/>
    <cellStyle name="常规 13 2 3 2 2" xfId="1746"/>
    <cellStyle name="常规 13 2 3 2 2 2" xfId="1527"/>
    <cellStyle name="常规 13 2 3 2 2 3" xfId="1747"/>
    <cellStyle name="常规 13 2 3 2 3" xfId="1749"/>
    <cellStyle name="常规 13 2 3 2 4" xfId="1750"/>
    <cellStyle name="常规 13 2 3 3" xfId="1754"/>
    <cellStyle name="常规 13 2 3 3 2" xfId="1756"/>
    <cellStyle name="常规 13 2 3 3 3" xfId="1758"/>
    <cellStyle name="常规 13 2 3 4" xfId="1762"/>
    <cellStyle name="常规 13 2 3 4 2" xfId="1002"/>
    <cellStyle name="常规 13 2 3 4 3" xfId="1764"/>
    <cellStyle name="常规 13 2 3 5" xfId="1766"/>
    <cellStyle name="常规 13 2 3 6" xfId="1768"/>
    <cellStyle name="常规 13 2 4" xfId="1772"/>
    <cellStyle name="常规 13 2 4 2" xfId="1776"/>
    <cellStyle name="常规 13 2 4 2 2" xfId="1778"/>
    <cellStyle name="常规 13 2 4 2 3" xfId="1780"/>
    <cellStyle name="常规 13 2 4 3" xfId="1785"/>
    <cellStyle name="常规 13 2 4 4" xfId="1788"/>
    <cellStyle name="常规 13 2 5" xfId="843"/>
    <cellStyle name="常规 13 2 5 2" xfId="563"/>
    <cellStyle name="常规 13 2 5 3" xfId="567"/>
    <cellStyle name="常规 13 2 6" xfId="849"/>
    <cellStyle name="常规 13 2 7" xfId="852"/>
    <cellStyle name="常规 13 3" xfId="1792"/>
    <cellStyle name="常规 13 3 2" xfId="1794"/>
    <cellStyle name="常规 13 3 2 2" xfId="1799"/>
    <cellStyle name="常规 13 3 2 2 2" xfId="1802"/>
    <cellStyle name="常规 13 3 2 2 2 2" xfId="1803"/>
    <cellStyle name="常规 13 3 2 2 2 2 2" xfId="1804"/>
    <cellStyle name="常规 13 3 2 2 2 2 3" xfId="1805"/>
    <cellStyle name="常规 13 3 2 2 2 3" xfId="1808"/>
    <cellStyle name="常规 13 3 2 2 2 4" xfId="1811"/>
    <cellStyle name="常规 13 3 2 2 3" xfId="1814"/>
    <cellStyle name="常规 13 3 2 2 3 2" xfId="1815"/>
    <cellStyle name="常规 13 3 2 2 3 3" xfId="1817"/>
    <cellStyle name="常规 13 3 2 2 4" xfId="1818"/>
    <cellStyle name="常规 13 3 2 2 4 2" xfId="1820"/>
    <cellStyle name="常规 13 3 2 2 4 3" xfId="1824"/>
    <cellStyle name="常规 13 3 2 2 5" xfId="1825"/>
    <cellStyle name="常规 13 3 2 2 6" xfId="1826"/>
    <cellStyle name="常规 13 3 2 3" xfId="1830"/>
    <cellStyle name="常规 13 3 2 3 2" xfId="1832"/>
    <cellStyle name="常规 13 3 2 3 2 2" xfId="1834"/>
    <cellStyle name="常规 13 3 2 3 2 3" xfId="1837"/>
    <cellStyle name="常规 13 3 2 3 3" xfId="1839"/>
    <cellStyle name="常规 13 3 2 3 4" xfId="1841"/>
    <cellStyle name="常规 13 3 2 4" xfId="1845"/>
    <cellStyle name="常规 13 3 2 4 2" xfId="1849"/>
    <cellStyle name="常规 13 3 2 4 3" xfId="1852"/>
    <cellStyle name="常规 13 3 2 5" xfId="1855"/>
    <cellStyle name="常规 13 3 2 6" xfId="1860"/>
    <cellStyle name="常规 13 3 3" xfId="1862"/>
    <cellStyle name="常规 13 3 3 2" xfId="1385"/>
    <cellStyle name="常规 13 3 3 2 2" xfId="1387"/>
    <cellStyle name="常规 13 3 3 2 2 2" xfId="1863"/>
    <cellStyle name="常规 13 3 3 2 2 3" xfId="1864"/>
    <cellStyle name="常规 13 3 3 2 3" xfId="1389"/>
    <cellStyle name="常规 13 3 3 2 4" xfId="1865"/>
    <cellStyle name="常规 13 3 3 3" xfId="1393"/>
    <cellStyle name="常规 13 3 3 3 2" xfId="1396"/>
    <cellStyle name="常规 13 3 3 3 3" xfId="1399"/>
    <cellStyle name="常规 13 3 3 4" xfId="1403"/>
    <cellStyle name="常规 13 3 3 4 2" xfId="1867"/>
    <cellStyle name="常规 13 3 3 4 3" xfId="1869"/>
    <cellStyle name="常规 13 3 3 5" xfId="1407"/>
    <cellStyle name="常规 13 3 3 6" xfId="1870"/>
    <cellStyle name="常规 13 3 4" xfId="1874"/>
    <cellStyle name="常规 13 3 4 2" xfId="1422"/>
    <cellStyle name="常规 13 3 4 2 2" xfId="1877"/>
    <cellStyle name="常规 13 3 4 2 3" xfId="1878"/>
    <cellStyle name="常规 13 3 4 3" xfId="1427"/>
    <cellStyle name="常规 13 3 4 4" xfId="1883"/>
    <cellStyle name="常规 13 3 5" xfId="862"/>
    <cellStyle name="常规 13 3 5 2" xfId="582"/>
    <cellStyle name="常规 13 3 5 3" xfId="587"/>
    <cellStyle name="常规 13 3 6" xfId="1885"/>
    <cellStyle name="常规 13 3 7" xfId="1886"/>
    <cellStyle name="常规 13 4" xfId="1888"/>
    <cellStyle name="常规 13 4 2" xfId="1890"/>
    <cellStyle name="常规 13 4 2 2" xfId="1891"/>
    <cellStyle name="常规 13 4 2 2 2" xfId="1893"/>
    <cellStyle name="常规 13 4 2 2 2 2" xfId="1894"/>
    <cellStyle name="常规 13 4 2 2 2 2 2" xfId="1896"/>
    <cellStyle name="常规 13 4 2 2 2 2 3" xfId="1898"/>
    <cellStyle name="常规 13 4 2 2 2 3" xfId="1899"/>
    <cellStyle name="常规 13 4 2 2 2 4" xfId="1900"/>
    <cellStyle name="常规 13 4 2 2 3" xfId="1902"/>
    <cellStyle name="常规 13 4 2 2 3 2" xfId="1903"/>
    <cellStyle name="常规 13 4 2 2 3 3" xfId="1904"/>
    <cellStyle name="常规 13 4 2 2 4" xfId="1123"/>
    <cellStyle name="常规 13 4 2 2 4 2" xfId="1125"/>
    <cellStyle name="常规 13 4 2 2 4 3" xfId="1135"/>
    <cellStyle name="常规 13 4 2 2 5" xfId="1138"/>
    <cellStyle name="常规 13 4 2 2 6" xfId="1144"/>
    <cellStyle name="常规 13 4 2 3" xfId="1905"/>
    <cellStyle name="常规 13 4 2 3 2" xfId="1907"/>
    <cellStyle name="常规 13 4 2 3 2 2" xfId="1908"/>
    <cellStyle name="常规 13 4 2 3 2 3" xfId="1909"/>
    <cellStyle name="常规 13 4 2 3 3" xfId="1911"/>
    <cellStyle name="常规 13 4 2 3 4" xfId="1155"/>
    <cellStyle name="常规 13 4 2 4" xfId="1913"/>
    <cellStyle name="常规 13 4 2 4 2" xfId="1914"/>
    <cellStyle name="常规 13 4 2 4 3" xfId="1915"/>
    <cellStyle name="常规 13 4 2 5" xfId="1918"/>
    <cellStyle name="常规 13 4 2 6" xfId="1920"/>
    <cellStyle name="常规 13 4 3" xfId="1922"/>
    <cellStyle name="常规 13 4 3 2" xfId="1441"/>
    <cellStyle name="常规 13 4 3 2 2" xfId="1925"/>
    <cellStyle name="常规 13 4 3 2 2 2" xfId="1927"/>
    <cellStyle name="常规 13 4 3 2 2 3" xfId="1929"/>
    <cellStyle name="常规 13 4 3 2 3" xfId="1931"/>
    <cellStyle name="常规 13 4 3 2 4" xfId="1171"/>
    <cellStyle name="常规 13 4 3 3" xfId="1443"/>
    <cellStyle name="常规 13 4 3 3 2" xfId="1933"/>
    <cellStyle name="常规 13 4 3 3 3" xfId="1935"/>
    <cellStyle name="常规 13 4 3 4" xfId="1936"/>
    <cellStyle name="常规 13 4 3 4 2" xfId="1938"/>
    <cellStyle name="常规 13 4 3 4 3" xfId="1940"/>
    <cellStyle name="常规 13 4 3 5" xfId="1941"/>
    <cellStyle name="常规 13 4 3 6" xfId="1942"/>
    <cellStyle name="常规 13 4 4" xfId="1944"/>
    <cellStyle name="常规 13 4 4 2" xfId="1447"/>
    <cellStyle name="常规 13 4 4 2 2" xfId="1946"/>
    <cellStyle name="常规 13 4 4 2 3" xfId="1948"/>
    <cellStyle name="常规 13 4 4 3" xfId="1949"/>
    <cellStyle name="常规 13 4 4 4" xfId="1950"/>
    <cellStyle name="常规 13 4 5" xfId="1952"/>
    <cellStyle name="常规 13 4 5 2" xfId="1450"/>
    <cellStyle name="常规 13 4 5 3" xfId="1953"/>
    <cellStyle name="常规 13 4 6" xfId="1954"/>
    <cellStyle name="常规 13 4 7" xfId="1955"/>
    <cellStyle name="常规 13 5" xfId="69"/>
    <cellStyle name="常规 13 5 2" xfId="1957"/>
    <cellStyle name="常规 13 5 2 2" xfId="1959"/>
    <cellStyle name="常规 13 5 2 2 2" xfId="773"/>
    <cellStyle name="常规 13 5 2 2 2 2" xfId="1961"/>
    <cellStyle name="常规 13 5 2 2 2 2 2" xfId="946"/>
    <cellStyle name="常规 13 5 2 2 2 2 3" xfId="1964"/>
    <cellStyle name="常规 13 5 2 2 2 3" xfId="1967"/>
    <cellStyle name="常规 13 5 2 2 2 4" xfId="1970"/>
    <cellStyle name="常规 13 5 2 2 3" xfId="776"/>
    <cellStyle name="常规 13 5 2 2 3 2" xfId="1973"/>
    <cellStyle name="常规 13 5 2 2 3 3" xfId="1798"/>
    <cellStyle name="常规 13 5 2 2 4" xfId="1370"/>
    <cellStyle name="常规 13 5 2 2 4 2" xfId="1373"/>
    <cellStyle name="常规 13 5 2 2 4 3" xfId="1384"/>
    <cellStyle name="常规 13 5 2 2 5" xfId="1410"/>
    <cellStyle name="常规 13 5 2 2 6" xfId="570"/>
    <cellStyle name="常规 13 5 2 3" xfId="1976"/>
    <cellStyle name="常规 13 5 2 3 2" xfId="779"/>
    <cellStyle name="常规 13 5 2 3 2 2" xfId="1977"/>
    <cellStyle name="常规 13 5 2 3 2 3" xfId="1979"/>
    <cellStyle name="常规 13 5 2 3 3" xfId="781"/>
    <cellStyle name="常规 13 5 2 3 4" xfId="1430"/>
    <cellStyle name="常规 13 5 2 4" xfId="1981"/>
    <cellStyle name="常规 13 5 2 4 2" xfId="1982"/>
    <cellStyle name="常规 13 5 2 4 3" xfId="1983"/>
    <cellStyle name="常规 13 5 2 5" xfId="1985"/>
    <cellStyle name="常规 13 5 2 6" xfId="1987"/>
    <cellStyle name="常规 13 5 3" xfId="1989"/>
    <cellStyle name="常规 13 5 3 2" xfId="1455"/>
    <cellStyle name="常规 13 5 3 2 2" xfId="648"/>
    <cellStyle name="常规 13 5 3 2 2 2" xfId="1990"/>
    <cellStyle name="常规 13 5 3 2 2 3" xfId="1992"/>
    <cellStyle name="常规 13 5 3 2 3" xfId="653"/>
    <cellStyle name="常规 13 5 3 2 4" xfId="1465"/>
    <cellStyle name="常规 13 5 3 3" xfId="1993"/>
    <cellStyle name="常规 13 5 3 3 2" xfId="790"/>
    <cellStyle name="常规 13 5 3 3 3" xfId="792"/>
    <cellStyle name="常规 13 5 3 4" xfId="1994"/>
    <cellStyle name="常规 13 5 3 4 2" xfId="1995"/>
    <cellStyle name="常规 13 5 3 4 3" xfId="1996"/>
    <cellStyle name="常规 13 5 3 5" xfId="1998"/>
    <cellStyle name="常规 13 5 3 6" xfId="2000"/>
    <cellStyle name="常规 13 5 4" xfId="2002"/>
    <cellStyle name="常规 13 5 4 2" xfId="2003"/>
    <cellStyle name="常规 13 5 4 2 2" xfId="799"/>
    <cellStyle name="常规 13 5 4 2 3" xfId="801"/>
    <cellStyle name="常规 13 5 4 3" xfId="2004"/>
    <cellStyle name="常规 13 5 4 4" xfId="2005"/>
    <cellStyle name="常规 13 5 5" xfId="2006"/>
    <cellStyle name="常规 13 5 5 2" xfId="2007"/>
    <cellStyle name="常规 13 5 5 3" xfId="2008"/>
    <cellStyle name="常规 13 5 6" xfId="2009"/>
    <cellStyle name="常规 13 5 7" xfId="2010"/>
    <cellStyle name="常规 13 6" xfId="1042"/>
    <cellStyle name="常规 13 6 2" xfId="1045"/>
    <cellStyle name="常规 13 6 2 2" xfId="1048"/>
    <cellStyle name="常规 13 6 2 2 2" xfId="2012"/>
    <cellStyle name="常规 13 6 2 2 2 2" xfId="2013"/>
    <cellStyle name="常规 13 6 2 2 2 3" xfId="2015"/>
    <cellStyle name="常规 13 6 2 2 3" xfId="2016"/>
    <cellStyle name="常规 13 6 2 2 4" xfId="1605"/>
    <cellStyle name="常规 13 6 2 3" xfId="1051"/>
    <cellStyle name="常规 13 6 2 3 2" xfId="2018"/>
    <cellStyle name="常规 13 6 2 3 3" xfId="1339"/>
    <cellStyle name="常规 13 6 2 4" xfId="2019"/>
    <cellStyle name="常规 13 6 2 4 2" xfId="2021"/>
    <cellStyle name="常规 13 6 2 4 3" xfId="1350"/>
    <cellStyle name="常规 13 6 2 5" xfId="2023"/>
    <cellStyle name="常规 13 6 2 6" xfId="2025"/>
    <cellStyle name="常规 13 6 3" xfId="1054"/>
    <cellStyle name="常规 13 6 3 2" xfId="2028"/>
    <cellStyle name="常规 13 6 3 2 2" xfId="2031"/>
    <cellStyle name="常规 13 6 3 2 3" xfId="2033"/>
    <cellStyle name="常规 13 6 3 3" xfId="2034"/>
    <cellStyle name="常规 13 6 3 4" xfId="138"/>
    <cellStyle name="常规 13 6 4" xfId="1056"/>
    <cellStyle name="常规 13 6 4 2" xfId="2035"/>
    <cellStyle name="常规 13 6 4 3" xfId="2036"/>
    <cellStyle name="常规 13 6 5" xfId="2037"/>
    <cellStyle name="常规 13 6 6" xfId="2038"/>
    <cellStyle name="常规 13 7" xfId="157"/>
    <cellStyle name="常规 13 7 2" xfId="409"/>
    <cellStyle name="常规 13 7 2 2" xfId="2041"/>
    <cellStyle name="常规 13 7 2 2 2" xfId="2042"/>
    <cellStyle name="常规 13 7 2 2 2 2" xfId="2044"/>
    <cellStyle name="常规 13 7 2 2 2 3" xfId="2046"/>
    <cellStyle name="常规 13 7 2 2 3" xfId="1972"/>
    <cellStyle name="常规 13 7 2 2 4" xfId="1797"/>
    <cellStyle name="常规 13 7 2 3" xfId="2048"/>
    <cellStyle name="常规 13 7 2 3 2" xfId="2049"/>
    <cellStyle name="常规 13 7 2 3 3" xfId="1372"/>
    <cellStyle name="常规 13 7 2 4" xfId="2050"/>
    <cellStyle name="常规 13 7 2 4 2" xfId="2052"/>
    <cellStyle name="常规 13 7 2 4 3" xfId="1413"/>
    <cellStyle name="常规 13 7 2 5" xfId="2054"/>
    <cellStyle name="常规 13 7 2 6" xfId="2056"/>
    <cellStyle name="常规 13 7 3" xfId="1060"/>
    <cellStyle name="常规 13 7 3 2" xfId="2061"/>
    <cellStyle name="常规 13 7 3 2 2" xfId="297"/>
    <cellStyle name="常规 13 7 3 2 3" xfId="2063"/>
    <cellStyle name="常规 13 7 3 3" xfId="2066"/>
    <cellStyle name="常规 13 7 3 4" xfId="184"/>
    <cellStyle name="常规 13 7 4" xfId="2069"/>
    <cellStyle name="常规 13 7 4 2" xfId="2070"/>
    <cellStyle name="常规 13 7 4 3" xfId="2071"/>
    <cellStyle name="常规 13 7 5" xfId="2074"/>
    <cellStyle name="常规 13 7 6" xfId="2075"/>
    <cellStyle name="常规 13 8" xfId="413"/>
    <cellStyle name="常规 13 8 2" xfId="1063"/>
    <cellStyle name="常规 13 8 2 2" xfId="2076"/>
    <cellStyle name="常规 13 8 2 2 2" xfId="2077"/>
    <cellStyle name="常规 13 8 2 2 3" xfId="2078"/>
    <cellStyle name="常规 13 8 2 3" xfId="2079"/>
    <cellStyle name="常规 13 8 2 4" xfId="2080"/>
    <cellStyle name="常规 13 8 3" xfId="1067"/>
    <cellStyle name="常规 13 8 3 2" xfId="2081"/>
    <cellStyle name="常规 13 8 3 3" xfId="2082"/>
    <cellStyle name="常规 13 8 4" xfId="2084"/>
    <cellStyle name="常规 13 8 4 2" xfId="2085"/>
    <cellStyle name="常规 13 8 4 3" xfId="2086"/>
    <cellStyle name="常规 13 8 5" xfId="2087"/>
    <cellStyle name="常规 13 8 6" xfId="2088"/>
    <cellStyle name="常规 13 9" xfId="417"/>
    <cellStyle name="常规 13 9 2" xfId="2090"/>
    <cellStyle name="常规 13 9 2 2" xfId="2091"/>
    <cellStyle name="常规 13 9 2 3" xfId="2092"/>
    <cellStyle name="常规 13 9 3" xfId="2094"/>
    <cellStyle name="常规 13 9 4" xfId="2096"/>
    <cellStyle name="常规 14" xfId="2098"/>
    <cellStyle name="常规 14 2" xfId="2100"/>
    <cellStyle name="常规 14 2 2" xfId="2102"/>
    <cellStyle name="常规 14 2 2 2" xfId="2103"/>
    <cellStyle name="常规 14 2 2 3" xfId="2104"/>
    <cellStyle name="常规 14 2 3" xfId="2106"/>
    <cellStyle name="常规 14 2 4" xfId="2108"/>
    <cellStyle name="常规 14 3" xfId="2111"/>
    <cellStyle name="常规 14 3 2" xfId="2114"/>
    <cellStyle name="常规 14 3 3" xfId="2117"/>
    <cellStyle name="常规 14 4" xfId="2119"/>
    <cellStyle name="常规 14 4 2" xfId="2122"/>
    <cellStyle name="常规 14 4 3" xfId="2125"/>
    <cellStyle name="常规 14 5" xfId="2127"/>
    <cellStyle name="常规 14 6" xfId="1071"/>
    <cellStyle name="常规 15" xfId="465"/>
    <cellStyle name="常规 15 2" xfId="765"/>
    <cellStyle name="常规 15 2 2" xfId="2129"/>
    <cellStyle name="常规 15 2 2 2" xfId="2130"/>
    <cellStyle name="常规 15 2 3" xfId="2133"/>
    <cellStyle name="常规 15 2 3 2" xfId="2134"/>
    <cellStyle name="常规 15 2 4" xfId="2136"/>
    <cellStyle name="常规 16" xfId="772"/>
    <cellStyle name="常规 16 2" xfId="1960"/>
    <cellStyle name="常规 16 2 2" xfId="945"/>
    <cellStyle name="常规 16 2 2 2" xfId="949"/>
    <cellStyle name="常规 16 2 2 3" xfId="2138"/>
    <cellStyle name="常规 16 2 3" xfId="1963"/>
    <cellStyle name="常规 16 2 4" xfId="2140"/>
    <cellStyle name="常规 16 3" xfId="1966"/>
    <cellStyle name="常规 16 3 2" xfId="2143"/>
    <cellStyle name="常规 16 3 3" xfId="2146"/>
    <cellStyle name="常规 16 4" xfId="1969"/>
    <cellStyle name="常规 16 5" xfId="2148"/>
    <cellStyle name="常规 17" xfId="775"/>
    <cellStyle name="常规 17 2" xfId="1971"/>
    <cellStyle name="常规 17 2 2" xfId="2150"/>
    <cellStyle name="常规 17 2 3" xfId="2152"/>
    <cellStyle name="常规 17 3" xfId="1796"/>
    <cellStyle name="常规 17 4" xfId="1829"/>
    <cellStyle name="常规 18" xfId="1369"/>
    <cellStyle name="常规 19" xfId="1409"/>
    <cellStyle name="常规 19 2" xfId="1412"/>
    <cellStyle name="常规 19 2 2" xfId="1415"/>
    <cellStyle name="常规 19 2 2 2" xfId="2154"/>
    <cellStyle name="常规 19 2 3" xfId="1418"/>
    <cellStyle name="常规 19 2 4" xfId="2155"/>
    <cellStyle name="常规 19 2 5" xfId="2156"/>
    <cellStyle name="常规 19 3" xfId="1421"/>
    <cellStyle name="常规 19 3 2" xfId="1876"/>
    <cellStyle name="常规 19 4" xfId="1426"/>
    <cellStyle name="常规 19 5" xfId="1882"/>
    <cellStyle name="常规 19 6" xfId="2159"/>
    <cellStyle name="常规 2" xfId="1"/>
    <cellStyle name="常规 2 10" xfId="2162"/>
    <cellStyle name="常规 2 10 2" xfId="2164"/>
    <cellStyle name="常规 2 10 2 2" xfId="2166"/>
    <cellStyle name="常规 2 10 2 2 2" xfId="2167"/>
    <cellStyle name="常规 2 10 2 2 2 2" xfId="2169"/>
    <cellStyle name="常规 2 10 2 2 2 2 2" xfId="2172"/>
    <cellStyle name="常规 2 10 2 2 2 2 3" xfId="2176"/>
    <cellStyle name="常规 2 10 2 2 2 3" xfId="2177"/>
    <cellStyle name="常规 2 10 2 2 2 4" xfId="2178"/>
    <cellStyle name="常规 2 10 2 2 3" xfId="2180"/>
    <cellStyle name="常规 2 10 2 2 3 2" xfId="2183"/>
    <cellStyle name="常规 2 10 2 2 3 3" xfId="2185"/>
    <cellStyle name="常规 2 10 2 2 4" xfId="2187"/>
    <cellStyle name="常规 2 10 2 2 4 2" xfId="2189"/>
    <cellStyle name="常规 2 10 2 2 4 3" xfId="2191"/>
    <cellStyle name="常规 2 10 2 2 5" xfId="2193"/>
    <cellStyle name="常规 2 10 2 2 6" xfId="2194"/>
    <cellStyle name="常规 2 10 2 3" xfId="2196"/>
    <cellStyle name="常规 2 10 2 3 2" xfId="2197"/>
    <cellStyle name="常规 2 10 2 3 2 2" xfId="2198"/>
    <cellStyle name="常规 2 10 2 3 2 3" xfId="2199"/>
    <cellStyle name="常规 2 10 2 3 3" xfId="2201"/>
    <cellStyle name="常规 2 10 2 3 4" xfId="2202"/>
    <cellStyle name="常规 2 10 2 4" xfId="2203"/>
    <cellStyle name="常规 2 10 2 4 2" xfId="2204"/>
    <cellStyle name="常规 2 10 2 4 3" xfId="2205"/>
    <cellStyle name="常规 2 10 2 5" xfId="2206"/>
    <cellStyle name="常规 2 10 2 6" xfId="2207"/>
    <cellStyle name="常规 2 10 3" xfId="467"/>
    <cellStyle name="常规 2 10 3 2" xfId="2208"/>
    <cellStyle name="常规 2 10 3 2 2" xfId="2209"/>
    <cellStyle name="常规 2 10 3 2 2 2" xfId="2211"/>
    <cellStyle name="常规 2 10 3 2 2 2 2" xfId="2213"/>
    <cellStyle name="常规 2 10 3 2 2 2 2 2" xfId="2214"/>
    <cellStyle name="常规 2 10 3 2 2 2 2 3" xfId="783"/>
    <cellStyle name="常规 2 10 3 2 2 2 3" xfId="2215"/>
    <cellStyle name="常规 2 10 3 2 2 2 4" xfId="2216"/>
    <cellStyle name="常规 2 10 3 2 2 3" xfId="2217"/>
    <cellStyle name="常规 2 10 3 2 2 3 2" xfId="2218"/>
    <cellStyle name="常规 2 10 3 2 2 3 3" xfId="2219"/>
    <cellStyle name="常规 2 10 3 2 2 4" xfId="2220"/>
    <cellStyle name="常规 2 10 3 2 2 4 2" xfId="2221"/>
    <cellStyle name="常规 2 10 3 2 2 4 3" xfId="2222"/>
    <cellStyle name="常规 2 10 3 2 2 5" xfId="2223"/>
    <cellStyle name="常规 2 10 3 2 2 6" xfId="2224"/>
    <cellStyle name="常规 2 10 3 2 3" xfId="2225"/>
    <cellStyle name="常规 2 10 3 2 3 2" xfId="2227"/>
    <cellStyle name="常规 2 10 3 2 3 2 2" xfId="1731"/>
    <cellStyle name="常规 2 10 3 2 3 2 3" xfId="2229"/>
    <cellStyle name="常规 2 10 3 2 3 3" xfId="2230"/>
    <cellStyle name="常规 2 10 3 2 3 4" xfId="2231"/>
    <cellStyle name="常规 2 10 3 2 4" xfId="2232"/>
    <cellStyle name="常规 2 10 3 2 4 2" xfId="2233"/>
    <cellStyle name="常规 2 10 3 2 4 3" xfId="2234"/>
    <cellStyle name="常规 2 10 3 2 5" xfId="2235"/>
    <cellStyle name="常规 2 10 3 2 6" xfId="1892"/>
    <cellStyle name="常规 2 10 3 3" xfId="767"/>
    <cellStyle name="常规 2 10 3 3 2" xfId="482"/>
    <cellStyle name="常规 2 10 3 3 2 2" xfId="2236"/>
    <cellStyle name="常规 2 10 3 3 2 2 2" xfId="2238"/>
    <cellStyle name="常规 2 10 3 3 2 2 3" xfId="2239"/>
    <cellStyle name="常规 2 10 3 3 2 3" xfId="2240"/>
    <cellStyle name="常规 2 10 3 3 2 4" xfId="2241"/>
    <cellStyle name="常规 2 10 3 3 3" xfId="2242"/>
    <cellStyle name="常规 2 10 3 3 3 2" xfId="2243"/>
    <cellStyle name="常规 2 10 3 3 3 3" xfId="2244"/>
    <cellStyle name="常规 2 10 3 3 4" xfId="2245"/>
    <cellStyle name="常规 2 10 3 3 4 2" xfId="2246"/>
    <cellStyle name="常规 2 10 3 3 4 3" xfId="2247"/>
    <cellStyle name="常规 2 10 3 3 5" xfId="2248"/>
    <cellStyle name="常规 2 10 3 3 6" xfId="1906"/>
    <cellStyle name="常规 2 10 3 4" xfId="166"/>
    <cellStyle name="常规 2 10 3 4 2" xfId="2249"/>
    <cellStyle name="常规 2 10 3 4 2 2" xfId="2251"/>
    <cellStyle name="常规 2 10 3 4 2 3" xfId="2252"/>
    <cellStyle name="常规 2 10 3 4 3" xfId="2253"/>
    <cellStyle name="常规 2 10 3 4 4" xfId="2255"/>
    <cellStyle name="常规 2 10 3 5" xfId="241"/>
    <cellStyle name="常规 2 10 3 5 2" xfId="2256"/>
    <cellStyle name="常规 2 10 3 5 3" xfId="2257"/>
    <cellStyle name="常规 2 10 3 6" xfId="2258"/>
    <cellStyle name="常规 2 10 3 7" xfId="2259"/>
    <cellStyle name="常规 2 10 4" xfId="2261"/>
    <cellStyle name="常规 2 10 4 2" xfId="2264"/>
    <cellStyle name="常规 2 10 4 2 2" xfId="2267"/>
    <cellStyle name="常规 2 10 4 2 2 2" xfId="1107"/>
    <cellStyle name="常规 2 10 4 2 2 2 2" xfId="1917"/>
    <cellStyle name="常规 2 10 4 2 2 2 3" xfId="1919"/>
    <cellStyle name="常规 2 10 4 2 2 3" xfId="2269"/>
    <cellStyle name="常规 2 10 4 2 2 4" xfId="2270"/>
    <cellStyle name="常规 2 10 4 2 3" xfId="2275"/>
    <cellStyle name="常规 2 10 4 2 3 2" xfId="2278"/>
    <cellStyle name="常规 2 10 4 2 3 3" xfId="2281"/>
    <cellStyle name="常规 2 10 4 2 4" xfId="2285"/>
    <cellStyle name="常规 2 10 4 2 4 2" xfId="2288"/>
    <cellStyle name="常规 2 10 4 2 4 3" xfId="2290"/>
    <cellStyle name="常规 2 10 4 2 5" xfId="2293"/>
    <cellStyle name="常规 2 10 4 2 6" xfId="1924"/>
    <cellStyle name="常规 2 10 4 3" xfId="831"/>
    <cellStyle name="常规 2 10 4 3 2" xfId="520"/>
    <cellStyle name="常规 2 10 4 3 2 2" xfId="2294"/>
    <cellStyle name="常规 2 10 4 3 2 3" xfId="2295"/>
    <cellStyle name="常规 2 10 4 3 3" xfId="2299"/>
    <cellStyle name="常规 2 10 4 3 4" xfId="2302"/>
    <cellStyle name="常规 2 10 4 4" xfId="835"/>
    <cellStyle name="常规 2 10 4 4 2" xfId="2303"/>
    <cellStyle name="常规 2 10 4 4 3" xfId="2305"/>
    <cellStyle name="常规 2 10 4 5" xfId="837"/>
    <cellStyle name="常规 2 10 4 6" xfId="2306"/>
    <cellStyle name="常规 2 10 5" xfId="2309"/>
    <cellStyle name="常规 2 10 5 2" xfId="1771"/>
    <cellStyle name="常规 2 10 5 2 2" xfId="1775"/>
    <cellStyle name="常规 2 10 5 2 2 2" xfId="1777"/>
    <cellStyle name="常规 2 10 5 2 2 3" xfId="1779"/>
    <cellStyle name="常规 2 10 5 2 3" xfId="1784"/>
    <cellStyle name="常规 2 10 5 2 4" xfId="1787"/>
    <cellStyle name="常规 2 10 5 3" xfId="842"/>
    <cellStyle name="常规 2 10 5 3 2" xfId="562"/>
    <cellStyle name="常规 2 10 5 3 3" xfId="566"/>
    <cellStyle name="常规 2 10 5 4" xfId="848"/>
    <cellStyle name="常规 2 10 5 4 2" xfId="2311"/>
    <cellStyle name="常规 2 10 5 4 3" xfId="2313"/>
    <cellStyle name="常规 2 10 5 5" xfId="851"/>
    <cellStyle name="常规 2 10 5 6" xfId="854"/>
    <cellStyle name="常规 2 10 6" xfId="2316"/>
    <cellStyle name="常规 2 10 6 2" xfId="1873"/>
    <cellStyle name="常规 2 10 6 2 2" xfId="1420"/>
    <cellStyle name="常规 2 10 6 2 3" xfId="1425"/>
    <cellStyle name="常规 2 10 6 3" xfId="861"/>
    <cellStyle name="常规 2 10 6 4" xfId="1884"/>
    <cellStyle name="常规 2 10 7" xfId="2318"/>
    <cellStyle name="常规 2 10 7 2" xfId="1943"/>
    <cellStyle name="常规 2 10 7 3" xfId="1951"/>
    <cellStyle name="常规 2 10 8" xfId="2320"/>
    <cellStyle name="常规 2 10 9" xfId="2321"/>
    <cellStyle name="常规 2 11" xfId="2323"/>
    <cellStyle name="常规 2 11 2" xfId="2325"/>
    <cellStyle name="常规 2 11 2 2" xfId="1807"/>
    <cellStyle name="常规 2 11 2 2 2" xfId="2326"/>
    <cellStyle name="常规 2 11 2 2 2 2" xfId="2328"/>
    <cellStyle name="常规 2 11 2 2 2 2 2" xfId="2330"/>
    <cellStyle name="常规 2 11 2 2 2 2 2 2" xfId="2331"/>
    <cellStyle name="常规 2 11 2 2 2 2 2 3" xfId="2332"/>
    <cellStyle name="常规 2 11 2 2 2 2 3" xfId="2334"/>
    <cellStyle name="常规 2 11 2 2 2 2 4" xfId="2336"/>
    <cellStyle name="常规 2 11 2 2 2 3" xfId="408"/>
    <cellStyle name="常规 2 11 2 2 2 3 2" xfId="2040"/>
    <cellStyle name="常规 2 11 2 2 2 3 3" xfId="2047"/>
    <cellStyle name="常规 2 11 2 2 2 4" xfId="1059"/>
    <cellStyle name="常规 2 11 2 2 2 4 2" xfId="2060"/>
    <cellStyle name="常规 2 11 2 2 2 4 3" xfId="2065"/>
    <cellStyle name="常规 2 11 2 2 2 5" xfId="2068"/>
    <cellStyle name="常规 2 11 2 2 2 6" xfId="2073"/>
    <cellStyle name="常规 2 11 2 2 3" xfId="2337"/>
    <cellStyle name="常规 2 11 2 2 3 2" xfId="2338"/>
    <cellStyle name="常规 2 11 2 2 3 2 2" xfId="2340"/>
    <cellStyle name="常规 2 11 2 2 3 2 3" xfId="2341"/>
    <cellStyle name="常规 2 11 2 2 3 3" xfId="1062"/>
    <cellStyle name="常规 2 11 2 2 3 4" xfId="1066"/>
    <cellStyle name="常规 2 11 2 2 4" xfId="2342"/>
    <cellStyle name="常规 2 11 2 2 4 2" xfId="2343"/>
    <cellStyle name="常规 2 11 2 2 4 3" xfId="2089"/>
    <cellStyle name="常规 2 11 2 2 5" xfId="399"/>
    <cellStyle name="常规 2 11 2 2 6" xfId="746"/>
    <cellStyle name="常规 2 11 2 3" xfId="1810"/>
    <cellStyle name="常规 2 11 2 3 2" xfId="2344"/>
    <cellStyle name="常规 2 11 2 3 2 2" xfId="2346"/>
    <cellStyle name="常规 2 11 2 3 2 2 2" xfId="2349"/>
    <cellStyle name="常规 2 11 2 3 2 2 3" xfId="2350"/>
    <cellStyle name="常规 2 11 2 3 2 3" xfId="432"/>
    <cellStyle name="常规 2 11 2 3 2 4" xfId="440"/>
    <cellStyle name="常规 2 11 2 3 3" xfId="2351"/>
    <cellStyle name="常规 2 11 2 3 3 2" xfId="2352"/>
    <cellStyle name="常规 2 11 2 3 3 3" xfId="2353"/>
    <cellStyle name="常规 2 11 2 3 4" xfId="2354"/>
    <cellStyle name="常规 2 11 2 3 4 2" xfId="2355"/>
    <cellStyle name="常规 2 11 2 3 4 3" xfId="2356"/>
    <cellStyle name="常规 2 11 2 3 5" xfId="753"/>
    <cellStyle name="常规 2 11 2 3 6" xfId="756"/>
    <cellStyle name="常规 2 11 2 4" xfId="2357"/>
    <cellStyle name="常规 2 11 2 4 2" xfId="2358"/>
    <cellStyle name="常规 2 11 2 4 2 2" xfId="1210"/>
    <cellStyle name="常规 2 11 2 4 2 3" xfId="33"/>
    <cellStyle name="常规 2 11 2 4 3" xfId="2359"/>
    <cellStyle name="常规 2 11 2 4 4" xfId="2361"/>
    <cellStyle name="常规 2 11 2 5" xfId="2363"/>
    <cellStyle name="常规 2 11 2 5 2" xfId="2364"/>
    <cellStyle name="常规 2 11 2 5 3" xfId="2365"/>
    <cellStyle name="常规 2 11 2 6" xfId="2367"/>
    <cellStyle name="常规 2 11 2 7" xfId="2368"/>
    <cellStyle name="常规 2 11 3" xfId="2370"/>
    <cellStyle name="常规 2 11 3 2" xfId="1816"/>
    <cellStyle name="常规 2 11 3 2 2" xfId="1513"/>
    <cellStyle name="常规 2 11 3 2 2 2" xfId="1515"/>
    <cellStyle name="常规 2 11 3 2 2 2 2" xfId="1517"/>
    <cellStyle name="常规 2 11 3 2 2 2 3" xfId="1567"/>
    <cellStyle name="常规 2 11 3 2 2 3" xfId="1602"/>
    <cellStyle name="常规 2 11 3 2 2 4" xfId="1635"/>
    <cellStyle name="常规 2 11 3 2 3" xfId="1667"/>
    <cellStyle name="常规 2 11 3 2 3 2" xfId="1677"/>
    <cellStyle name="常规 2 11 3 2 3 3" xfId="1791"/>
    <cellStyle name="常规 2 11 3 2 4" xfId="2097"/>
    <cellStyle name="常规 2 11 3 2 4 2" xfId="2099"/>
    <cellStyle name="常规 2 11 3 2 4 3" xfId="2110"/>
    <cellStyle name="常规 2 11 3 2 5" xfId="464"/>
    <cellStyle name="常规 2 11 3 2 6" xfId="771"/>
    <cellStyle name="常规 2 11 3 3" xfId="866"/>
    <cellStyle name="常规 2 11 3 3 2" xfId="845"/>
    <cellStyle name="常规 2 11 3 3 2 2" xfId="2371"/>
    <cellStyle name="常规 2 11 3 3 2 3" xfId="2372"/>
    <cellStyle name="常规 2 11 3 3 3" xfId="2373"/>
    <cellStyle name="常规 2 11 3 3 4" xfId="2374"/>
    <cellStyle name="常规 2 11 3 4" xfId="212"/>
    <cellStyle name="常规 2 11 3 4 2" xfId="2376"/>
    <cellStyle name="常规 2 11 3 4 3" xfId="2378"/>
    <cellStyle name="常规 2 11 3 5" xfId="275"/>
    <cellStyle name="常规 2 11 3 6" xfId="2381"/>
    <cellStyle name="常规 2 11 4" xfId="2384"/>
    <cellStyle name="常规 2 11 4 2" xfId="1823"/>
    <cellStyle name="常规 2 11 4 2 2" xfId="2385"/>
    <cellStyle name="常规 2 11 4 2 2 2" xfId="2386"/>
    <cellStyle name="常规 2 11 4 2 2 3" xfId="2387"/>
    <cellStyle name="常规 2 11 4 2 3" xfId="2390"/>
    <cellStyle name="常规 2 11 4 2 4" xfId="2393"/>
    <cellStyle name="常规 2 11 4 3" xfId="178"/>
    <cellStyle name="常规 2 11 4 3 2" xfId="873"/>
    <cellStyle name="常规 2 11 4 3 3" xfId="2395"/>
    <cellStyle name="常规 2 11 4 4" xfId="876"/>
    <cellStyle name="常规 2 11 4 4 2" xfId="2397"/>
    <cellStyle name="常规 2 11 4 4 3" xfId="2400"/>
    <cellStyle name="常规 2 11 4 5" xfId="879"/>
    <cellStyle name="常规 2 11 4 6" xfId="2403"/>
    <cellStyle name="常规 2 11 5" xfId="2406"/>
    <cellStyle name="常规 2 11 5 2" xfId="2107"/>
    <cellStyle name="常规 2 11 5 2 2" xfId="2407"/>
    <cellStyle name="常规 2 11 5 2 3" xfId="2409"/>
    <cellStyle name="常规 2 11 5 3" xfId="726"/>
    <cellStyle name="常规 2 11 5 4" xfId="871"/>
    <cellStyle name="常规 2 11 6" xfId="2413"/>
    <cellStyle name="常规 2 11 6 2" xfId="2417"/>
    <cellStyle name="常规 2 11 6 3" xfId="738"/>
    <cellStyle name="常规 2 11 7" xfId="2419"/>
    <cellStyle name="常规 2 11 8" xfId="2421"/>
    <cellStyle name="常规 2 12" xfId="2423"/>
    <cellStyle name="常规 2 12 10" xfId="379"/>
    <cellStyle name="常规 2 12 10 2" xfId="2425"/>
    <cellStyle name="常规 2 12 10 3" xfId="2427"/>
    <cellStyle name="常规 2 12 11" xfId="2428"/>
    <cellStyle name="常规 2 12 12" xfId="2429"/>
    <cellStyle name="常规 2 12 2" xfId="2431"/>
    <cellStyle name="常规 2 12 2 2" xfId="1836"/>
    <cellStyle name="常规 2 12 2 2 2" xfId="2433"/>
    <cellStyle name="常规 2 12 2 2 2 2" xfId="2389"/>
    <cellStyle name="常规 2 12 2 2 2 2 2" xfId="2434"/>
    <cellStyle name="常规 2 12 2 2 2 2 2 2" xfId="2436"/>
    <cellStyle name="常规 2 12 2 2 2 2 2 3" xfId="2438"/>
    <cellStyle name="常规 2 12 2 2 2 2 3" xfId="2440"/>
    <cellStyle name="常规 2 12 2 2 2 2 4" xfId="2441"/>
    <cellStyle name="常规 2 12 2 2 2 3" xfId="2392"/>
    <cellStyle name="常规 2 12 2 2 2 3 2" xfId="2442"/>
    <cellStyle name="常规 2 12 2 2 2 3 3" xfId="2444"/>
    <cellStyle name="常规 2 12 2 2 2 4" xfId="642"/>
    <cellStyle name="常规 2 12 2 2 2 4 2" xfId="788"/>
    <cellStyle name="常规 2 12 2 2 2 4 3" xfId="320"/>
    <cellStyle name="常规 2 12 2 2 2 5" xfId="647"/>
    <cellStyle name="常规 2 12 2 2 2 6" xfId="652"/>
    <cellStyle name="常规 2 12 2 2 3" xfId="2446"/>
    <cellStyle name="常规 2 12 2 2 3 2" xfId="2394"/>
    <cellStyle name="常规 2 12 2 2 3 2 2" xfId="2447"/>
    <cellStyle name="常规 2 12 2 2 3 2 3" xfId="2448"/>
    <cellStyle name="常规 2 12 2 2 3 3" xfId="2449"/>
    <cellStyle name="常规 2 12 2 2 3 4" xfId="27"/>
    <cellStyle name="常规 2 12 2 2 4" xfId="2451"/>
    <cellStyle name="常规 2 12 2 2 4 2" xfId="2399"/>
    <cellStyle name="常规 2 12 2 2 4 3" xfId="2452"/>
    <cellStyle name="常规 2 12 2 2 5" xfId="2453"/>
    <cellStyle name="常规 2 12 2 2 6" xfId="2455"/>
    <cellStyle name="常规 2 12 2 3" xfId="2457"/>
    <cellStyle name="常规 2 12 2 3 2" xfId="2459"/>
    <cellStyle name="常规 2 12 2 3 2 2" xfId="2408"/>
    <cellStyle name="常规 2 12 2 3 2 2 2" xfId="2335"/>
    <cellStyle name="常规 2 12 2 3 2 2 3" xfId="2460"/>
    <cellStyle name="常规 2 12 2 3 2 3" xfId="2461"/>
    <cellStyle name="常规 2 12 2 3 2 4" xfId="24"/>
    <cellStyle name="常规 2 12 2 3 3" xfId="2463"/>
    <cellStyle name="常规 2 12 2 3 3 2" xfId="617"/>
    <cellStyle name="常规 2 12 2 3 3 3" xfId="2464"/>
    <cellStyle name="常规 2 12 2 3 4" xfId="2465"/>
    <cellStyle name="常规 2 12 2 3 4 2" xfId="103"/>
    <cellStyle name="常规 2 12 2 3 4 3" xfId="105"/>
    <cellStyle name="常规 2 12 2 3 5" xfId="2466"/>
    <cellStyle name="常规 2 12 2 3 6" xfId="2468"/>
    <cellStyle name="常规 2 12 2 4" xfId="2470"/>
    <cellStyle name="常规 2 12 2 4 2" xfId="2471"/>
    <cellStyle name="常规 2 12 2 4 2 2" xfId="2473"/>
    <cellStyle name="常规 2 12 2 4 2 3" xfId="2474"/>
    <cellStyle name="常规 2 12 2 4 3" xfId="2475"/>
    <cellStyle name="常规 2 12 2 4 4" xfId="1709"/>
    <cellStyle name="常规 2 12 2 5" xfId="2476"/>
    <cellStyle name="常规 2 12 2 5 2" xfId="2477"/>
    <cellStyle name="常规 2 12 2 5 3" xfId="2478"/>
    <cellStyle name="常规 2 12 2 6" xfId="2479"/>
    <cellStyle name="常规 2 12 2 7" xfId="2480"/>
    <cellStyle name="常规 2 12 3" xfId="2482"/>
    <cellStyle name="常规 2 12 3 2" xfId="2484"/>
    <cellStyle name="常规 2 12 3 2 2" xfId="2486"/>
    <cellStyle name="常规 2 12 3 2 2 2" xfId="2488"/>
    <cellStyle name="常规 2 12 3 2 2 2 2" xfId="317"/>
    <cellStyle name="常规 2 12 3 2 2 2 2 2" xfId="324"/>
    <cellStyle name="常规 2 12 3 2 2 2 2 3" xfId="336"/>
    <cellStyle name="常规 2 12 3 2 2 2 3" xfId="340"/>
    <cellStyle name="常规 2 12 3 2 2 2 4" xfId="39"/>
    <cellStyle name="常规 2 12 3 2 2 3" xfId="2490"/>
    <cellStyle name="常规 2 12 3 2 2 3 2" xfId="368"/>
    <cellStyle name="常规 2 12 3 2 2 3 3" xfId="387"/>
    <cellStyle name="常规 2 12 3 2 2 4" xfId="2492"/>
    <cellStyle name="常规 2 12 3 2 2 4 2" xfId="423"/>
    <cellStyle name="常规 2 12 3 2 2 4 3" xfId="456"/>
    <cellStyle name="常规 2 12 3 2 2 5" xfId="2030"/>
    <cellStyle name="常规 2 12 3 2 2 6" xfId="2032"/>
    <cellStyle name="常规 2 12 3 2 3" xfId="2494"/>
    <cellStyle name="常规 2 12 3 2 3 2" xfId="2496"/>
    <cellStyle name="常规 2 12 3 2 3 2 2" xfId="2498"/>
    <cellStyle name="常规 2 12 3 2 3 2 3" xfId="2500"/>
    <cellStyle name="常规 2 12 3 2 3 3" xfId="2502"/>
    <cellStyle name="常规 2 12 3 2 3 4" xfId="2504"/>
    <cellStyle name="常规 2 12 3 2 4" xfId="2505"/>
    <cellStyle name="常规 2 12 3 2 4 2" xfId="2507"/>
    <cellStyle name="常规 2 12 3 2 4 3" xfId="2510"/>
    <cellStyle name="常规 2 12 3 2 5" xfId="2511"/>
    <cellStyle name="常规 2 12 3 2 6" xfId="2011"/>
    <cellStyle name="常规 2 12 3 3" xfId="891"/>
    <cellStyle name="常规 2 12 3 3 2" xfId="2513"/>
    <cellStyle name="常规 2 12 3 3 2 2" xfId="2515"/>
    <cellStyle name="常规 2 12 3 3 2 2 2" xfId="1587"/>
    <cellStyle name="常规 2 12 3 3 2 2 3" xfId="121"/>
    <cellStyle name="常规 2 12 3 3 2 3" xfId="2517"/>
    <cellStyle name="常规 2 12 3 3 2 4" xfId="2519"/>
    <cellStyle name="常规 2 12 3 3 3" xfId="2521"/>
    <cellStyle name="常规 2 12 3 3 3 2" xfId="2308"/>
    <cellStyle name="常规 2 12 3 3 3 3" xfId="2315"/>
    <cellStyle name="常规 2 12 3 3 4" xfId="2523"/>
    <cellStyle name="常规 2 12 3 3 4 2" xfId="2405"/>
    <cellStyle name="常规 2 12 3 3 4 3" xfId="2412"/>
    <cellStyle name="常规 2 12 3 3 5" xfId="2525"/>
    <cellStyle name="常规 2 12 3 3 6" xfId="2017"/>
    <cellStyle name="常规 2 12 3 4" xfId="301"/>
    <cellStyle name="常规 2 12 3 4 2" xfId="2527"/>
    <cellStyle name="常规 2 12 3 4 2 2" xfId="2530"/>
    <cellStyle name="常规 2 12 3 4 2 3" xfId="2532"/>
    <cellStyle name="常规 2 12 3 4 3" xfId="2534"/>
    <cellStyle name="常规 2 12 3 4 4" xfId="2536"/>
    <cellStyle name="常规 2 12 3 5" xfId="2171"/>
    <cellStyle name="常规 2 12 3 5 2" xfId="2537"/>
    <cellStyle name="常规 2 12 3 5 3" xfId="2538"/>
    <cellStyle name="常规 2 12 3 6" xfId="2175"/>
    <cellStyle name="常规 2 12 3 7" xfId="2348"/>
    <cellStyle name="常规 2 12 4" xfId="2540"/>
    <cellStyle name="常规 2 12 4 2" xfId="2542"/>
    <cellStyle name="常规 2 12 4 2 2" xfId="2543"/>
    <cellStyle name="常规 2 12 4 2 2 2" xfId="86"/>
    <cellStyle name="常规 2 12 4 2 2 2 2" xfId="127"/>
    <cellStyle name="常规 2 12 4 2 2 2 2 2" xfId="244"/>
    <cellStyle name="常规 2 12 4 2 2 2 2 3" xfId="247"/>
    <cellStyle name="常规 2 12 4 2 2 2 3" xfId="258"/>
    <cellStyle name="常规 2 12 4 2 2 2 4" xfId="261"/>
    <cellStyle name="常规 2 12 4 2 2 3" xfId="269"/>
    <cellStyle name="常规 2 12 4 2 2 3 2" xfId="272"/>
    <cellStyle name="常规 2 12 4 2 2 3 3" xfId="281"/>
    <cellStyle name="常规 2 12 4 2 2 4" xfId="289"/>
    <cellStyle name="常规 2 12 4 2 2 4 2" xfId="293"/>
    <cellStyle name="常规 2 12 4 2 2 4 3" xfId="2545"/>
    <cellStyle name="常规 2 12 4 2 2 5" xfId="296"/>
    <cellStyle name="常规 2 12 4 2 2 6" xfId="2062"/>
    <cellStyle name="常规 2 12 4 2 3" xfId="2487"/>
    <cellStyle name="常规 2 12 4 2 3 2" xfId="316"/>
    <cellStyle name="常规 2 12 4 2 3 2 2" xfId="323"/>
    <cellStyle name="常规 2 12 4 2 3 2 3" xfId="335"/>
    <cellStyle name="常规 2 12 4 2 3 3" xfId="339"/>
    <cellStyle name="常规 2 12 4 2 3 4" xfId="38"/>
    <cellStyle name="常规 2 12 4 2 4" xfId="2489"/>
    <cellStyle name="常规 2 12 4 2 4 2" xfId="367"/>
    <cellStyle name="常规 2 12 4 2 4 3" xfId="386"/>
    <cellStyle name="常规 2 12 4 2 5" xfId="2491"/>
    <cellStyle name="常规 2 12 4 2 6" xfId="2029"/>
    <cellStyle name="常规 2 12 4 3" xfId="196"/>
    <cellStyle name="常规 2 12 4 3 2" xfId="743"/>
    <cellStyle name="常规 2 12 4 3 2 2" xfId="2546"/>
    <cellStyle name="常规 2 12 4 3 2 2 2" xfId="551"/>
    <cellStyle name="常规 2 12 4 3 2 2 3" xfId="2547"/>
    <cellStyle name="常规 2 12 4 3 2 3" xfId="2548"/>
    <cellStyle name="常规 2 12 4 3 2 4" xfId="2549"/>
    <cellStyle name="常规 2 12 4 3 3" xfId="2495"/>
    <cellStyle name="常规 2 12 4 3 3 2" xfId="2497"/>
    <cellStyle name="常规 2 12 4 3 3 3" xfId="2499"/>
    <cellStyle name="常规 2 12 4 3 4" xfId="2501"/>
    <cellStyle name="常规 2 12 4 3 4 2" xfId="2550"/>
    <cellStyle name="常规 2 12 4 3 4 3" xfId="2552"/>
    <cellStyle name="常规 2 12 4 3 5" xfId="2503"/>
    <cellStyle name="常规 2 12 4 3 6" xfId="2553"/>
    <cellStyle name="常规 2 12 4 4" xfId="895"/>
    <cellStyle name="常规 2 12 4 4 2" xfId="2554"/>
    <cellStyle name="常规 2 12 4 4 2 2" xfId="2555"/>
    <cellStyle name="常规 2 12 4 4 2 3" xfId="2556"/>
    <cellStyle name="常规 2 12 4 4 3" xfId="2506"/>
    <cellStyle name="常规 2 12 4 4 4" xfId="2509"/>
    <cellStyle name="常规 2 12 4 5" xfId="898"/>
    <cellStyle name="常规 2 12 4 5 2" xfId="2557"/>
    <cellStyle name="常规 2 12 4 5 3" xfId="2558"/>
    <cellStyle name="常规 2 12 4 6" xfId="2559"/>
    <cellStyle name="常规 2 12 4 7" xfId="2560"/>
    <cellStyle name="常规 2 12 5" xfId="2562"/>
    <cellStyle name="常规 2 12 5 2" xfId="2135"/>
    <cellStyle name="常规 2 12 5 2 2" xfId="2563"/>
    <cellStyle name="常规 2 12 5 2 2 2" xfId="2564"/>
    <cellStyle name="常规 2 12 5 2 2 2 2" xfId="2565"/>
    <cellStyle name="常规 2 12 5 2 2 2 2 2" xfId="198"/>
    <cellStyle name="常规 2 12 5 2 2 2 2 3" xfId="2566"/>
    <cellStyle name="常规 2 12 5 2 2 2 3" xfId="2568"/>
    <cellStyle name="常规 2 12 5 2 2 2 4" xfId="2570"/>
    <cellStyle name="常规 2 12 5 2 2 3" xfId="811"/>
    <cellStyle name="常规 2 12 5 2 2 3 2" xfId="813"/>
    <cellStyle name="常规 2 12 5 2 2 3 3" xfId="2572"/>
    <cellStyle name="常规 2 12 5 2 2 4" xfId="815"/>
    <cellStyle name="常规 2 12 5 2 2 4 2" xfId="2573"/>
    <cellStyle name="常规 2 12 5 2 2 4 3" xfId="2574"/>
    <cellStyle name="常规 2 12 5 2 2 5" xfId="817"/>
    <cellStyle name="常规 2 12 5 2 2 6" xfId="2575"/>
    <cellStyle name="常规 2 12 5 2 3" xfId="2514"/>
    <cellStyle name="常规 2 12 5 2 3 2" xfId="1586"/>
    <cellStyle name="常规 2 12 5 2 3 2 2" xfId="1590"/>
    <cellStyle name="常规 2 12 5 2 3 2 3" xfId="1595"/>
    <cellStyle name="常规 2 12 5 2 3 3" xfId="120"/>
    <cellStyle name="常规 2 12 5 2 3 4" xfId="130"/>
    <cellStyle name="常规 2 12 5 2 4" xfId="2516"/>
    <cellStyle name="常规 2 12 5 2 4 2" xfId="1629"/>
    <cellStyle name="常规 2 12 5 2 4 3" xfId="48"/>
    <cellStyle name="常规 2 12 5 2 5" xfId="2518"/>
    <cellStyle name="常规 2 12 5 2 6" xfId="2576"/>
    <cellStyle name="常规 2 12 5 3" xfId="900"/>
    <cellStyle name="常规 2 12 5 3 2" xfId="2260"/>
    <cellStyle name="常规 2 12 5 3 2 2" xfId="2263"/>
    <cellStyle name="常规 2 12 5 3 2 2 2" xfId="2266"/>
    <cellStyle name="常规 2 12 5 3 2 2 3" xfId="2274"/>
    <cellStyle name="常规 2 12 5 3 2 3" xfId="830"/>
    <cellStyle name="常规 2 12 5 3 2 4" xfId="834"/>
    <cellStyle name="常规 2 12 5 3 3" xfId="2307"/>
    <cellStyle name="常规 2 12 5 3 3 2" xfId="1770"/>
    <cellStyle name="常规 2 12 5 3 3 3" xfId="841"/>
    <cellStyle name="常规 2 12 5 3 4" xfId="2314"/>
    <cellStyle name="常规 2 12 5 3 4 2" xfId="1872"/>
    <cellStyle name="常规 2 12 5 3 4 3" xfId="860"/>
    <cellStyle name="常规 2 12 5 3 5" xfId="2317"/>
    <cellStyle name="常规 2 12 5 3 6" xfId="2319"/>
    <cellStyle name="常规 2 12 5 4" xfId="903"/>
    <cellStyle name="常规 2 12 5 4 2" xfId="2383"/>
    <cellStyle name="常规 2 12 5 4 2 2" xfId="1822"/>
    <cellStyle name="常规 2 12 5 4 2 3" xfId="177"/>
    <cellStyle name="常规 2 12 5 4 3" xfId="2404"/>
    <cellStyle name="常规 2 12 5 4 4" xfId="2411"/>
    <cellStyle name="常规 2 12 5 5" xfId="906"/>
    <cellStyle name="常规 2 12 5 5 2" xfId="2539"/>
    <cellStyle name="常规 2 12 5 5 3" xfId="2561"/>
    <cellStyle name="常规 2 12 5 6" xfId="908"/>
    <cellStyle name="常规 2 12 5 7" xfId="2577"/>
    <cellStyle name="常规 2 12 6" xfId="2579"/>
    <cellStyle name="常规 2 12 6 2" xfId="2582"/>
    <cellStyle name="常规 2 12 6 2 2" xfId="2584"/>
    <cellStyle name="常规 2 12 6 2 2 2" xfId="2585"/>
    <cellStyle name="常规 2 12 6 2 2 2 2" xfId="2362"/>
    <cellStyle name="常规 2 12 6 2 2 2 3" xfId="2366"/>
    <cellStyle name="常规 2 12 6 2 2 3" xfId="2586"/>
    <cellStyle name="常规 2 12 6 2 2 4" xfId="2587"/>
    <cellStyle name="常规 2 12 6 2 3" xfId="2529"/>
    <cellStyle name="常规 2 12 6 2 3 2" xfId="2588"/>
    <cellStyle name="常规 2 12 6 2 3 3" xfId="2168"/>
    <cellStyle name="常规 2 12 6 2 4" xfId="2531"/>
    <cellStyle name="常规 2 12 6 2 4 2" xfId="2589"/>
    <cellStyle name="常规 2 12 6 2 4 3" xfId="2182"/>
    <cellStyle name="常规 2 12 6 2 5" xfId="2590"/>
    <cellStyle name="常规 2 12 6 2 6" xfId="2591"/>
    <cellStyle name="常规 2 12 6 3" xfId="914"/>
    <cellStyle name="常规 2 12 6 3 2" xfId="650"/>
    <cellStyle name="常规 2 12 6 3 2 2" xfId="2594"/>
    <cellStyle name="常规 2 12 6 3 2 3" xfId="2597"/>
    <cellStyle name="常规 2 12 6 3 3" xfId="655"/>
    <cellStyle name="常规 2 12 6 3 4" xfId="2598"/>
    <cellStyle name="常规 2 12 6 4" xfId="1274"/>
    <cellStyle name="常规 2 12 6 4 2" xfId="2601"/>
    <cellStyle name="常规 2 12 6 4 3" xfId="2604"/>
    <cellStyle name="常规 2 12 6 5" xfId="2605"/>
    <cellStyle name="常规 2 12 6 6" xfId="2606"/>
    <cellStyle name="常规 2 12 7" xfId="2608"/>
    <cellStyle name="常规 2 12 7 2" xfId="2610"/>
    <cellStyle name="常规 2 12 7 2 2" xfId="2611"/>
    <cellStyle name="常规 2 12 7 2 2 2" xfId="2612"/>
    <cellStyle name="常规 2 12 7 2 2 2 2" xfId="2614"/>
    <cellStyle name="常规 2 12 7 2 2 2 3" xfId="2617"/>
    <cellStyle name="常规 2 12 7 2 2 3" xfId="2618"/>
    <cellStyle name="常规 2 12 7 2 2 4" xfId="2619"/>
    <cellStyle name="常规 2 12 7 2 3" xfId="2620"/>
    <cellStyle name="常规 2 12 7 2 3 2" xfId="2621"/>
    <cellStyle name="常规 2 12 7 2 3 3" xfId="2210"/>
    <cellStyle name="常规 2 12 7 2 4" xfId="2622"/>
    <cellStyle name="常规 2 12 7 2 4 2" xfId="2623"/>
    <cellStyle name="常规 2 12 7 2 4 3" xfId="2226"/>
    <cellStyle name="常规 2 12 7 2 5" xfId="2624"/>
    <cellStyle name="常规 2 12 7 2 6" xfId="2625"/>
    <cellStyle name="常规 2 12 7 3" xfId="2627"/>
    <cellStyle name="常规 2 12 7 3 2" xfId="2628"/>
    <cellStyle name="常规 2 12 7 3 2 2" xfId="2629"/>
    <cellStyle name="常规 2 12 7 3 2 3" xfId="2630"/>
    <cellStyle name="常规 2 12 7 3 3" xfId="2631"/>
    <cellStyle name="常规 2 12 7 3 4" xfId="2632"/>
    <cellStyle name="常规 2 12 7 4" xfId="2634"/>
    <cellStyle name="常规 2 12 7 4 2" xfId="2636"/>
    <cellStyle name="常规 2 12 7 4 3" xfId="2639"/>
    <cellStyle name="常规 2 12 7 5" xfId="2640"/>
    <cellStyle name="常规 2 12 7 6" xfId="2641"/>
    <cellStyle name="常规 2 12 8" xfId="2642"/>
    <cellStyle name="常规 2 12 8 2" xfId="2644"/>
    <cellStyle name="常规 2 12 8 2 2" xfId="2646"/>
    <cellStyle name="常规 2 12 8 2 2 2" xfId="1082"/>
    <cellStyle name="常规 2 12 8 2 2 3" xfId="1085"/>
    <cellStyle name="常规 2 12 8 2 3" xfId="2648"/>
    <cellStyle name="常规 2 12 8 2 4" xfId="2650"/>
    <cellStyle name="常规 2 12 8 3" xfId="2652"/>
    <cellStyle name="常规 2 12 8 3 2" xfId="2653"/>
    <cellStyle name="常规 2 12 8 3 3" xfId="2654"/>
    <cellStyle name="常规 2 12 8 4" xfId="2655"/>
    <cellStyle name="常规 2 12 8 4 2" xfId="2657"/>
    <cellStyle name="常规 2 12 8 4 3" xfId="2659"/>
    <cellStyle name="常规 2 12 8 5" xfId="2660"/>
    <cellStyle name="常规 2 12 8 6" xfId="2661"/>
    <cellStyle name="常规 2 12 9" xfId="2662"/>
    <cellStyle name="常规 2 12 9 2" xfId="2663"/>
    <cellStyle name="常规 2 12 9 2 2" xfId="2664"/>
    <cellStyle name="常规 2 12 9 2 3" xfId="2665"/>
    <cellStyle name="常规 2 12 9 3" xfId="2666"/>
    <cellStyle name="常规 2 12 9 4" xfId="2667"/>
    <cellStyle name="常规 2 13" xfId="2669"/>
    <cellStyle name="常规 2 13 2" xfId="2671"/>
    <cellStyle name="常规 2 13 2 2" xfId="2673"/>
    <cellStyle name="常规 2 13 2 2 2" xfId="2676"/>
    <cellStyle name="常规 2 13 2 2 3" xfId="2680"/>
    <cellStyle name="常规 2 13 2 3" xfId="2682"/>
    <cellStyle name="常规 2 13 2 3 2" xfId="2685"/>
    <cellStyle name="常规 2 13 2 3 3" xfId="2687"/>
    <cellStyle name="常规 2 13 2 4" xfId="1542"/>
    <cellStyle name="常规 2 13 2 5" xfId="1547"/>
    <cellStyle name="常规 2 13 3" xfId="2689"/>
    <cellStyle name="常规 2 13 3 2" xfId="2690"/>
    <cellStyle name="常规 2 13 3 2 2" xfId="2692"/>
    <cellStyle name="常规 2 13 3 2 2 2" xfId="2694"/>
    <cellStyle name="常规 2 13 3 2 2 3" xfId="2695"/>
    <cellStyle name="常规 2 13 3 2 3" xfId="2696"/>
    <cellStyle name="常规 2 13 3 2 4" xfId="995"/>
    <cellStyle name="常规 2 13 3 3" xfId="2698"/>
    <cellStyle name="常规 2 13 3 3 2" xfId="2700"/>
    <cellStyle name="常规 2 13 3 3 3" xfId="2702"/>
    <cellStyle name="常规 2 13 3 4" xfId="1555"/>
    <cellStyle name="常规 2 13 3 5" xfId="1560"/>
    <cellStyle name="常规 2 13 4" xfId="2703"/>
    <cellStyle name="常规 2 13 5" xfId="2704"/>
    <cellStyle name="常规 2 14" xfId="2706"/>
    <cellStyle name="常规 2 14 2" xfId="235"/>
    <cellStyle name="常规 2 14 2 2" xfId="2707"/>
    <cellStyle name="常规 2 14 2 3" xfId="2708"/>
    <cellStyle name="常规 2 14 3" xfId="237"/>
    <cellStyle name="常规 2 14 3 2" xfId="2709"/>
    <cellStyle name="常规 2 14 3 3" xfId="928"/>
    <cellStyle name="常规 2 14 4" xfId="239"/>
    <cellStyle name="常规 2 14 5" xfId="1341"/>
    <cellStyle name="常规 2 15" xfId="2711"/>
    <cellStyle name="常规 2 15 2" xfId="257"/>
    <cellStyle name="常规 2 15 2 2" xfId="2712"/>
    <cellStyle name="常规 2 15 2 3" xfId="2713"/>
    <cellStyle name="常规 2 15 3" xfId="260"/>
    <cellStyle name="常规 2 15 4" xfId="264"/>
    <cellStyle name="常规 2 16" xfId="2714"/>
    <cellStyle name="常规 2 16 2" xfId="280"/>
    <cellStyle name="常规 2 16 2 2" xfId="2716"/>
    <cellStyle name="常规 2 16 2 2 2" xfId="2719"/>
    <cellStyle name="常规 2 16 2 3" xfId="2720"/>
    <cellStyle name="常规 2 16 2 4" xfId="2721"/>
    <cellStyle name="常规 2 16 2 5" xfId="2722"/>
    <cellStyle name="常规 2 16 3" xfId="283"/>
    <cellStyle name="常规 2 16 3 2" xfId="2724"/>
    <cellStyle name="常规 2 16 4" xfId="285"/>
    <cellStyle name="常规 2 16 5" xfId="2725"/>
    <cellStyle name="常规 2 16 6" xfId="2726"/>
    <cellStyle name="常规 2 17" xfId="2727"/>
    <cellStyle name="常规 2 17 2" xfId="2544"/>
    <cellStyle name="常规 2 17 2 2" xfId="2729"/>
    <cellStyle name="常规 2 17 3" xfId="2731"/>
    <cellStyle name="常规 2 18" xfId="291"/>
    <cellStyle name="常规 2 18 2" xfId="712"/>
    <cellStyle name="常规 2 18 3" xfId="716"/>
    <cellStyle name="常规 2 2" xfId="2161"/>
    <cellStyle name="常规 2 2 10" xfId="2737"/>
    <cellStyle name="常规 2 2 10 2" xfId="2738"/>
    <cellStyle name="常规 2 2 10 2 2" xfId="2739"/>
    <cellStyle name="常规 2 2 10 2 3" xfId="2740"/>
    <cellStyle name="常规 2 2 10 3" xfId="2741"/>
    <cellStyle name="常规 2 2 10 4" xfId="2742"/>
    <cellStyle name="常规 2 2 11" xfId="2745"/>
    <cellStyle name="常规 2 2 11 2" xfId="2746"/>
    <cellStyle name="常规 2 2 11 2 2" xfId="2747"/>
    <cellStyle name="常规 2 2 11 3" xfId="2748"/>
    <cellStyle name="常规 2 2 11 4" xfId="2749"/>
    <cellStyle name="常规 2 2 12" xfId="2643"/>
    <cellStyle name="常规 2 2 12 2" xfId="2645"/>
    <cellStyle name="常规 2 2 12 2 2" xfId="1081"/>
    <cellStyle name="常规 2 2 12 2 3" xfId="1084"/>
    <cellStyle name="常规 2 2 12 2 4" xfId="2750"/>
    <cellStyle name="常规 2 2 12 3" xfId="2647"/>
    <cellStyle name="常规 2 2 12 4" xfId="2649"/>
    <cellStyle name="常规 2 2 12 5" xfId="2752"/>
    <cellStyle name="常规 2 2 13" xfId="2651"/>
    <cellStyle name="常规 2 2 2" xfId="2733"/>
    <cellStyle name="常规 2 2 2 10" xfId="1381"/>
    <cellStyle name="常规 2 2 2 10 2" xfId="2754"/>
    <cellStyle name="常规 2 2 2 10 2 2" xfId="2756"/>
    <cellStyle name="常规 2 2 2 10 2 3" xfId="2758"/>
    <cellStyle name="常规 2 2 2 10 3" xfId="2593"/>
    <cellStyle name="常规 2 2 2 10 4" xfId="2596"/>
    <cellStyle name="常规 2 2 2 11" xfId="2759"/>
    <cellStyle name="常规 2 2 2 11 2" xfId="2761"/>
    <cellStyle name="常规 2 2 2 11 3" xfId="2762"/>
    <cellStyle name="常规 2 2 2 12" xfId="2763"/>
    <cellStyle name="常规 2 2 2 2" xfId="1303"/>
    <cellStyle name="常规 2 2 2 2 10" xfId="2764"/>
    <cellStyle name="常规 2 2 2 2 10 2" xfId="180"/>
    <cellStyle name="常规 2 2 2 2 10 3" xfId="2765"/>
    <cellStyle name="常规 2 2 2 2 11" xfId="2767"/>
    <cellStyle name="常规 2 2 2 2 2" xfId="2769"/>
    <cellStyle name="常规 2 2 2 2 2 10" xfId="956"/>
    <cellStyle name="常规 2 2 2 2 2 10 2" xfId="80"/>
    <cellStyle name="常规 2 2 2 2 2 10 3" xfId="2770"/>
    <cellStyle name="常规 2 2 2 2 2 11" xfId="959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5"/>
    <cellStyle name="常规 2 2 2 2 2 2 2 2" xfId="2781"/>
    <cellStyle name="常规 2 2 2 2 2 2 2 2 2" xfId="662"/>
    <cellStyle name="常规 2 2 2 2 2 2 2 2 2 2" xfId="2784"/>
    <cellStyle name="常规 2 2 2 2 2 2 2 2 2 2 2" xfId="2785"/>
    <cellStyle name="常规 2 2 2 2 2 2 2 2 2 2 2 2" xfId="2786"/>
    <cellStyle name="常规 2 2 2 2 2 2 2 2 2 2 2 2 2" xfId="1058"/>
    <cellStyle name="常规 2 2 2 2 2 2 2 2 2 2 2 2 2 2" xfId="2059"/>
    <cellStyle name="常规 2 2 2 2 2 2 2 2 2 2 2 2 2 3" xfId="2064"/>
    <cellStyle name="常规 2 2 2 2 2 2 2 2 2 2 2 2 3" xfId="2067"/>
    <cellStyle name="常规 2 2 2 2 2 2 2 2 2 2 2 2 4" xfId="2072"/>
    <cellStyle name="常规 2 2 2 2 2 2 2 2 2 2 2 3" xfId="2789"/>
    <cellStyle name="常规 2 2 2 2 2 2 2 2 2 2 2 3 2" xfId="1065"/>
    <cellStyle name="常规 2 2 2 2 2 2 2 2 2 2 2 3 3" xfId="2083"/>
    <cellStyle name="常规 2 2 2 2 2 2 2 2 2 2 2 4" xfId="2792"/>
    <cellStyle name="常规 2 2 2 2 2 2 2 2 2 2 2 4 2" xfId="2093"/>
    <cellStyle name="常规 2 2 2 2 2 2 2 2 2 2 2 4 3" xfId="2095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9"/>
    <cellStyle name="常规 2 2 2 2 2 2 2 2 2 2 3 2 3" xfId="446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600"/>
    <cellStyle name="常规 2 2 2 2 2 2 2 2 2 3 2" xfId="2813"/>
    <cellStyle name="常规 2 2 2 2 2 2 2 2 2 3 2 2" xfId="2814"/>
    <cellStyle name="常规 2 2 2 2 2 2 2 2 2 3 2 2 2" xfId="1634"/>
    <cellStyle name="常规 2 2 2 2 2 2 2 2 2 3 2 2 3" xfId="1653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3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9"/>
    <cellStyle name="常规 2 2 2 2 2 2 2 2 3 2" xfId="2849"/>
    <cellStyle name="常规 2 2 2 2 2 2 2 2 3 2 2" xfId="2850"/>
    <cellStyle name="常规 2 2 2 2 2 2 2 2 3 2 2 2" xfId="637"/>
    <cellStyle name="常规 2 2 2 2 2 2 2 2 3 2 2 2 2" xfId="641"/>
    <cellStyle name="常规 2 2 2 2 2 2 2 2 3 2 2 2 3" xfId="646"/>
    <cellStyle name="常规 2 2 2 2 2 2 2 2 3 2 2 3" xfId="658"/>
    <cellStyle name="常规 2 2 2 2 2 2 2 2 3 2 2 4" xfId="665"/>
    <cellStyle name="常规 2 2 2 2 2 2 2 2 3 2 3" xfId="2851"/>
    <cellStyle name="常规 2 2 2 2 2 2 2 2 3 2 3 2" xfId="429"/>
    <cellStyle name="常规 2 2 2 2 2 2 2 2 3 2 3 3" xfId="434"/>
    <cellStyle name="常规 2 2 2 2 2 2 2 2 3 2 4" xfId="2853"/>
    <cellStyle name="常规 2 2 2 2 2 2 2 2 3 2 4 2" xfId="2854"/>
    <cellStyle name="常规 2 2 2 2 2 2 2 2 3 2 4 3" xfId="2424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3"/>
    <cellStyle name="常规 2 2 2 2 2 2 2 2 3 3 3" xfId="2861"/>
    <cellStyle name="常规 2 2 2 2 2 2 2 2 3 3 4" xfId="76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3"/>
    <cellStyle name="常规 2 2 2 2 2 2 2 2 4 2" xfId="2869"/>
    <cellStyle name="常规 2 2 2 2 2 2 2 2 4 2 2" xfId="2870"/>
    <cellStyle name="常规 2 2 2 2 2 2 2 2 4 2 2 2" xfId="2872"/>
    <cellStyle name="常规 2 2 2 2 2 2 2 2 4 2 2 3" xfId="171"/>
    <cellStyle name="常规 2 2 2 2 2 2 2 2 4 2 3" xfId="2874"/>
    <cellStyle name="常规 2 2 2 2 2 2 2 2 4 2 4" xfId="1618"/>
    <cellStyle name="常规 2 2 2 2 2 2 2 2 4 3" xfId="2875"/>
    <cellStyle name="常规 2 2 2 2 2 2 2 2 4 3 2" xfId="708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9"/>
    <cellStyle name="常规 2 2 2 2 2 2 2 2 4 6" xfId="1039"/>
    <cellStyle name="常规 2 2 2 2 2 2 2 2 5" xfId="2883"/>
    <cellStyle name="常规 2 2 2 2 2 2 2 2 5 2" xfId="311"/>
    <cellStyle name="常规 2 2 2 2 2 2 2 2 5 2 2" xfId="2730"/>
    <cellStyle name="常规 2 2 2 2 2 2 2 2 5 2 3" xfId="2885"/>
    <cellStyle name="常规 2 2 2 2 2 2 2 2 5 3" xfId="313"/>
    <cellStyle name="常规 2 2 2 2 2 2 2 2 5 4" xfId="2886"/>
    <cellStyle name="常规 2 2 2 2 2 2 2 2 6" xfId="322"/>
    <cellStyle name="常规 2 2 2 2 2 2 2 2 6 2" xfId="327"/>
    <cellStyle name="常规 2 2 2 2 2 2 2 2 6 3" xfId="330"/>
    <cellStyle name="常规 2 2 2 2 2 2 2 2 7" xfId="334"/>
    <cellStyle name="常规 2 2 2 2 2 2 2 2 8" xfId="326"/>
    <cellStyle name="常规 2 2 2 2 2 2 2 3" xfId="2889"/>
    <cellStyle name="常规 2 2 2 2 2 2 2 3 2" xfId="437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5"/>
    <cellStyle name="常规 2 2 2 2 2 2 2 3 2 3 2" xfId="2898"/>
    <cellStyle name="常规 2 2 2 2 2 2 2 3 2 3 3" xfId="2899"/>
    <cellStyle name="常规 2 2 2 2 2 2 2 3 2 4" xfId="2638"/>
    <cellStyle name="常规 2 2 2 2 2 2 2 3 2 4 2" xfId="2900"/>
    <cellStyle name="常规 2 2 2 2 2 2 2 3 2 4 3" xfId="2250"/>
    <cellStyle name="常规 2 2 2 2 2 2 2 3 2 5" xfId="2902"/>
    <cellStyle name="常规 2 2 2 2 2 2 2 3 2 6" xfId="2903"/>
    <cellStyle name="常规 2 2 2 2 2 2 2 3 3" xfId="444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6"/>
    <cellStyle name="常规 2 2 2 2 2 2 2 3 4 2" xfId="2909"/>
    <cellStyle name="常规 2 2 2 2 2 2 2 3 4 3" xfId="2910"/>
    <cellStyle name="常规 2 2 2 2 2 2 2 3 5" xfId="2911"/>
    <cellStyle name="常规 2 2 2 2 2 2 2 3 6" xfId="45"/>
    <cellStyle name="常规 2 2 2 2 2 2 2 4" xfId="2914"/>
    <cellStyle name="常规 2 2 2 2 2 2 2 4 2" xfId="2916"/>
    <cellStyle name="常规 2 2 2 2 2 2 2 4 2 2" xfId="1332"/>
    <cellStyle name="常规 2 2 2 2 2 2 2 4 2 2 2" xfId="1219"/>
    <cellStyle name="常规 2 2 2 2 2 2 2 4 2 2 2 2" xfId="57"/>
    <cellStyle name="常规 2 2 2 2 2 2 2 4 2 2 2 2 2" xfId="267"/>
    <cellStyle name="常规 2 2 2 2 2 2 2 4 2 2 2 2 3" xfId="287"/>
    <cellStyle name="常规 2 2 2 2 2 2 2 4 2 2 2 3" xfId="42"/>
    <cellStyle name="常规 2 2 2 2 2 2 2 4 2 2 2 4" xfId="23"/>
    <cellStyle name="常规 2 2 2 2 2 2 2 4 2 2 3" xfId="1221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6"/>
    <cellStyle name="常规 2 2 2 2 2 2 2 4 2 3 2" xfId="1247"/>
    <cellStyle name="常规 2 2 2 2 2 2 2 4 2 3 2 2" xfId="2924"/>
    <cellStyle name="常规 2 2 2 2 2 2 2 4 2 3 2 3" xfId="2925"/>
    <cellStyle name="常规 2 2 2 2 2 2 2 4 2 3 3" xfId="1249"/>
    <cellStyle name="常规 2 2 2 2 2 2 2 4 2 3 4" xfId="2926"/>
    <cellStyle name="常规 2 2 2 2 2 2 2 4 2 4" xfId="2658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1"/>
    <cellStyle name="常规 2 2 2 2 2 2 2 4 3 2 2" xfId="973"/>
    <cellStyle name="常规 2 2 2 2 2 2 2 4 3 2 2 2" xfId="942"/>
    <cellStyle name="常规 2 2 2 2 2 2 2 4 3 2 2 3" xfId="2933"/>
    <cellStyle name="常规 2 2 2 2 2 2 2 4 3 2 3" xfId="977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6"/>
    <cellStyle name="常规 2 2 2 2 2 2 2 4 5 3" xfId="420"/>
    <cellStyle name="常规 2 2 2 2 2 2 2 4 6" xfId="347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9"/>
    <cellStyle name="常规 2 2 2 2 2 2 2 5 2 2 2 2" xfId="2959"/>
    <cellStyle name="常规 2 2 2 2 2 2 2 5 2 2 2 3" xfId="2960"/>
    <cellStyle name="常规 2 2 2 2 2 2 2 5 2 2 3" xfId="12"/>
    <cellStyle name="常规 2 2 2 2 2 2 2 5 2 2 4" xfId="113"/>
    <cellStyle name="常规 2 2 2 2 2 2 2 5 2 3" xfId="2961"/>
    <cellStyle name="常规 2 2 2 2 2 2 2 5 2 3 2" xfId="622"/>
    <cellStyle name="常规 2 2 2 2 2 2 2 5 2 3 3" xfId="624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1"/>
    <cellStyle name="常规 2 2 2 2 2 2 2 5 3 2 3" xfId="668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4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2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9"/>
    <cellStyle name="常规 2 2 2 2 2 2 2 6 4 2" xfId="3001"/>
    <cellStyle name="常规 2 2 2 2 2 2 2 6 4 3" xfId="91"/>
    <cellStyle name="常规 2 2 2 2 2 2 2 6 5" xfId="1133"/>
    <cellStyle name="常规 2 2 2 2 2 2 2 6 6" xfId="1435"/>
    <cellStyle name="常规 2 2 2 2 2 2 2 7" xfId="2262"/>
    <cellStyle name="常规 2 2 2 2 2 2 2 7 2" xfId="2265"/>
    <cellStyle name="常规 2 2 2 2 2 2 2 7 2 2" xfId="1106"/>
    <cellStyle name="常规 2 2 2 2 2 2 2 7 2 3" xfId="2268"/>
    <cellStyle name="常规 2 2 2 2 2 2 2 7 3" xfId="2273"/>
    <cellStyle name="常规 2 2 2 2 2 2 2 7 4" xfId="2284"/>
    <cellStyle name="常规 2 2 2 2 2 2 2 8" xfId="829"/>
    <cellStyle name="常规 2 2 2 2 2 2 2 8 2" xfId="519"/>
    <cellStyle name="常规 2 2 2 2 2 2 2 8 3" xfId="2298"/>
    <cellStyle name="常规 2 2 2 2 2 2 2 9" xfId="833"/>
    <cellStyle name="常规 2 2 2 2 2 2 3" xfId="2968"/>
    <cellStyle name="常规 2 2 2 2 2 2 3 2" xfId="2972"/>
    <cellStyle name="常规 2 2 2 2 2 2 3 2 2" xfId="688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6"/>
    <cellStyle name="常规 2 2 2 2 2 2 3 2 2 3" xfId="3012"/>
    <cellStyle name="常规 2 2 2 2 2 2 3 2 2 3 2" xfId="1184"/>
    <cellStyle name="常规 2 2 2 2 2 2 3 2 2 3 3" xfId="1190"/>
    <cellStyle name="常规 2 2 2 2 2 2 3 2 2 4" xfId="3014"/>
    <cellStyle name="常规 2 2 2 2 2 2 3 2 2 4 2" xfId="1206"/>
    <cellStyle name="常规 2 2 2 2 2 2 3 2 2 4 3" xfId="1209"/>
    <cellStyle name="常规 2 2 2 2 2 2 3 2 2 5" xfId="3017"/>
    <cellStyle name="常规 2 2 2 2 2 2 3 2 2 6" xfId="3019"/>
    <cellStyle name="常规 2 2 2 2 2 2 3 2 3" xfId="692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4"/>
    <cellStyle name="常规 2 2 2 2 2 2 3 2 4 2" xfId="3028"/>
    <cellStyle name="常规 2 2 2 2 2 2 3 2 4 3" xfId="3029"/>
    <cellStyle name="常规 2 2 2 2 2 2 3 2 5" xfId="1019"/>
    <cellStyle name="常规 2 2 2 2 2 2 3 2 6" xfId="371"/>
    <cellStyle name="常规 2 2 2 2 2 2 3 3" xfId="2976"/>
    <cellStyle name="常规 2 2 2 2 2 2 3 3 2" xfId="699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8"/>
    <cellStyle name="常规 2 2 2 2 2 2 3 3 2 2 2 4" xfId="2732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7"/>
    <cellStyle name="常规 2 2 2 2 2 2 3 3 2 3 2 2" xfId="2626"/>
    <cellStyle name="常规 2 2 2 2 2 2 3 3 2 3 2 3" xfId="2633"/>
    <cellStyle name="常规 2 2 2 2 2 2 3 3 2 3 3" xfId="1279"/>
    <cellStyle name="常规 2 2 2 2 2 2 3 3 2 3 4" xfId="3045"/>
    <cellStyle name="常规 2 2 2 2 2 2 3 3 2 4" xfId="3047"/>
    <cellStyle name="常规 2 2 2 2 2 2 3 3 2 4 2" xfId="1287"/>
    <cellStyle name="常规 2 2 2 2 2 2 3 3 2 4 3" xfId="3050"/>
    <cellStyle name="常规 2 2 2 2 2 2 3 3 2 5" xfId="3052"/>
    <cellStyle name="常规 2 2 2 2 2 2 3 3 2 6" xfId="3054"/>
    <cellStyle name="常规 2 2 2 2 2 2 3 3 3" xfId="704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3"/>
    <cellStyle name="常规 2 2 2 2 2 2 3 3 3 3 2" xfId="1296"/>
    <cellStyle name="常规 2 2 2 2 2 2 3 3 3 3 3" xfId="3061"/>
    <cellStyle name="常规 2 2 2 2 2 2 3 3 3 4" xfId="2616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9"/>
    <cellStyle name="常规 2 2 2 2 2 2 3 3 4 2" xfId="3069"/>
    <cellStyle name="常规 2 2 2 2 2 2 3 3 4 2 2" xfId="2254"/>
    <cellStyle name="常规 2 2 2 2 2 2 3 3 4 2 3" xfId="3070"/>
    <cellStyle name="常规 2 2 2 2 2 2 3 3 4 3" xfId="3072"/>
    <cellStyle name="常规 2 2 2 2 2 2 3 3 4 4" xfId="3074"/>
    <cellStyle name="常规 2 2 2 2 2 2 3 3 5" xfId="223"/>
    <cellStyle name="常规 2 2 2 2 2 2 3 3 5 2" xfId="1029"/>
    <cellStyle name="常规 2 2 2 2 2 2 3 3 5 3" xfId="1031"/>
    <cellStyle name="常规 2 2 2 2 2 2 3 3 6" xfId="230"/>
    <cellStyle name="常规 2 2 2 2 2 2 3 3 7" xfId="391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9"/>
    <cellStyle name="常规 2 2 2 2 2 2 3 4 2 3 3" xfId="485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60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2"/>
    <cellStyle name="常规 2 2 2 2 2 2 3 4 5" xfId="1035"/>
    <cellStyle name="常规 2 2 2 2 2 2 3 4 6" xfId="402"/>
    <cellStyle name="常规 2 2 2 2 2 2 3 5" xfId="1680"/>
    <cellStyle name="常规 2 2 2 2 2 2 3 5 2" xfId="1682"/>
    <cellStyle name="常规 2 2 2 2 2 2 3 5 2 2" xfId="1684"/>
    <cellStyle name="常规 2 2 2 2 2 2 3 5 2 2 2" xfId="1686"/>
    <cellStyle name="常规 2 2 2 2 2 2 3 5 2 2 3" xfId="1688"/>
    <cellStyle name="常规 2 2 2 2 2 2 3 5 2 3" xfId="1691"/>
    <cellStyle name="常规 2 2 2 2 2 2 3 5 2 4" xfId="1695"/>
    <cellStyle name="常规 2 2 2 2 2 2 3 5 3" xfId="1702"/>
    <cellStyle name="常规 2 2 2 2 2 2 3 5 3 2" xfId="1706"/>
    <cellStyle name="常规 2 2 2 2 2 2 3 5 3 3" xfId="1715"/>
    <cellStyle name="常规 2 2 2 2 2 2 3 5 4" xfId="1722"/>
    <cellStyle name="常规 2 2 2 2 2 2 3 5 4 2" xfId="1726"/>
    <cellStyle name="常规 2 2 2 2 2 2 3 5 4 3" xfId="1730"/>
    <cellStyle name="常规 2 2 2 2 2 2 3 5 5" xfId="1736"/>
    <cellStyle name="常规 2 2 2 2 2 2 3 5 6" xfId="1739"/>
    <cellStyle name="常规 2 2 2 2 2 2 3 6" xfId="1741"/>
    <cellStyle name="常规 2 2 2 2 2 2 3 6 2" xfId="1743"/>
    <cellStyle name="常规 2 2 2 2 2 2 3 6 2 2" xfId="1745"/>
    <cellStyle name="常规 2 2 2 2 2 2 3 6 2 3" xfId="1748"/>
    <cellStyle name="常规 2 2 2 2 2 2 3 6 3" xfId="1753"/>
    <cellStyle name="常规 2 2 2 2 2 2 3 6 4" xfId="1761"/>
    <cellStyle name="常规 2 2 2 2 2 2 3 7" xfId="1769"/>
    <cellStyle name="常规 2 2 2 2 2 2 3 7 2" xfId="1774"/>
    <cellStyle name="常规 2 2 2 2 2 2 3 7 3" xfId="1783"/>
    <cellStyle name="常规 2 2 2 2 2 2 3 8" xfId="840"/>
    <cellStyle name="常规 2 2 2 2 2 2 3 9" xfId="847"/>
    <cellStyle name="常规 2 2 2 2 2 2 4" xfId="2979"/>
    <cellStyle name="常规 2 2 2 2 2 2 4 2" xfId="3105"/>
    <cellStyle name="常规 2 2 2 2 2 2 4 2 2" xfId="2109"/>
    <cellStyle name="常规 2 2 2 2 2 2 4 2 2 2" xfId="2113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6"/>
    <cellStyle name="常规 2 2 2 2 2 2 4 2 2 3 2" xfId="1469"/>
    <cellStyle name="常规 2 2 2 2 2 2 4 2 2 3 2 2" xfId="3127"/>
    <cellStyle name="常规 2 2 2 2 2 2 4 2 2 3 2 3" xfId="864"/>
    <cellStyle name="常规 2 2 2 2 2 2 4 2 2 3 3" xfId="18"/>
    <cellStyle name="常规 2 2 2 2 2 2 4 2 2 3 4" xfId="3128"/>
    <cellStyle name="常规 2 2 2 2 2 2 4 2 2 4" xfId="2416"/>
    <cellStyle name="常规 2 2 2 2 2 2 4 2 2 4 2" xfId="1473"/>
    <cellStyle name="常规 2 2 2 2 2 2 4 2 2 4 3" xfId="2472"/>
    <cellStyle name="常规 2 2 2 2 2 2 4 2 2 5" xfId="737"/>
    <cellStyle name="常规 2 2 2 2 2 2 4 2 2 6" xfId="3129"/>
    <cellStyle name="常规 2 2 2 2 2 2 4 2 3" xfId="2118"/>
    <cellStyle name="常规 2 2 2 2 2 2 4 2 3 2" xfId="2121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4"/>
    <cellStyle name="常规 2 2 2 2 2 2 4 2 3 3 2" xfId="1477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7"/>
    <cellStyle name="常规 2 2 2 2 2 2 4 2 4" xfId="2126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70"/>
    <cellStyle name="常规 2 2 2 2 2 2 4 2 5 2" xfId="1073"/>
    <cellStyle name="常规 2 2 2 2 2 2 4 2 5 3" xfId="1075"/>
    <cellStyle name="常规 2 2 2 2 2 2 4 2 6" xfId="426"/>
    <cellStyle name="常规 2 2 2 2 2 2 4 2 7" xfId="449"/>
    <cellStyle name="常规 2 2 2 2 2 2 4 3" xfId="3147"/>
    <cellStyle name="常规 2 2 2 2 2 2 4 3 2" xfId="769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1"/>
    <cellStyle name="常规 2 2 2 2 2 2 4 3 2 3 3" xfId="3159"/>
    <cellStyle name="常规 2 2 2 2 2 2 4 3 2 4" xfId="2581"/>
    <cellStyle name="常规 2 2 2 2 2 2 4 3 2 4 2" xfId="2583"/>
    <cellStyle name="常规 2 2 2 2 2 2 4 3 2 4 3" xfId="2528"/>
    <cellStyle name="常规 2 2 2 2 2 2 4 3 2 5" xfId="913"/>
    <cellStyle name="常规 2 2 2 2 2 2 4 3 2 6" xfId="1273"/>
    <cellStyle name="常规 2 2 2 2 2 2 4 3 3" xfId="3160"/>
    <cellStyle name="常规 2 2 2 2 2 2 4 3 3 2" xfId="10"/>
    <cellStyle name="常规 2 2 2 2 2 2 4 3 3 2 2" xfId="2160"/>
    <cellStyle name="常规 2 2 2 2 2 2 4 3 3 2 3" xfId="3161"/>
    <cellStyle name="常规 2 2 2 2 2 2 4 3 3 3" xfId="3163"/>
    <cellStyle name="常规 2 2 2 2 2 2 4 3 3 4" xfId="2609"/>
    <cellStyle name="常规 2 2 2 2 2 2 4 3 4" xfId="3165"/>
    <cellStyle name="常规 2 2 2 2 2 2 4 3 4 2" xfId="2735"/>
    <cellStyle name="常规 2 2 2 2 2 2 4 3 4 3" xfId="2744"/>
    <cellStyle name="常规 2 2 2 2 2 2 4 3 5" xfId="1079"/>
    <cellStyle name="常规 2 2 2 2 2 2 4 3 6" xfId="252"/>
    <cellStyle name="常规 2 2 2 2 2 2 4 4" xfId="3166"/>
    <cellStyle name="常规 2 2 2 2 2 2 4 4 2" xfId="1965"/>
    <cellStyle name="常规 2 2 2 2 2 2 4 4 2 2" xfId="2142"/>
    <cellStyle name="常规 2 2 2 2 2 2 4 4 2 2 2" xfId="3167"/>
    <cellStyle name="常规 2 2 2 2 2 2 4 4 2 2 3" xfId="3168"/>
    <cellStyle name="常规 2 2 2 2 2 2 4 4 2 3" xfId="2145"/>
    <cellStyle name="常规 2 2 2 2 2 2 4 4 2 4" xfId="3169"/>
    <cellStyle name="常规 2 2 2 2 2 2 4 4 3" xfId="1968"/>
    <cellStyle name="常规 2 2 2 2 2 2 4 4 3 2" xfId="3171"/>
    <cellStyle name="常规 2 2 2 2 2 2 4 4 3 3" xfId="3173"/>
    <cellStyle name="常规 2 2 2 2 2 2 4 4 4" xfId="2147"/>
    <cellStyle name="常规 2 2 2 2 2 2 4 4 4 2" xfId="3174"/>
    <cellStyle name="常规 2 2 2 2 2 2 4 4 4 3" xfId="2237"/>
    <cellStyle name="常规 2 2 2 2 2 2 4 4 5" xfId="3175"/>
    <cellStyle name="常规 2 2 2 2 2 2 4 4 6" xfId="469"/>
    <cellStyle name="常规 2 2 2 2 2 2 4 5" xfId="1793"/>
    <cellStyle name="常规 2 2 2 2 2 2 4 5 2" xfId="1795"/>
    <cellStyle name="常规 2 2 2 2 2 2 4 5 2 2" xfId="1801"/>
    <cellStyle name="常规 2 2 2 2 2 2 4 5 2 3" xfId="1813"/>
    <cellStyle name="常规 2 2 2 2 2 2 4 5 3" xfId="1828"/>
    <cellStyle name="常规 2 2 2 2 2 2 4 5 4" xfId="1844"/>
    <cellStyle name="常规 2 2 2 2 2 2 4 6" xfId="1861"/>
    <cellStyle name="常规 2 2 2 2 2 2 4 6 2" xfId="1383"/>
    <cellStyle name="常规 2 2 2 2 2 2 4 6 3" xfId="1392"/>
    <cellStyle name="常规 2 2 2 2 2 2 4 7" xfId="1871"/>
    <cellStyle name="常规 2 2 2 2 2 2 4 8" xfId="859"/>
    <cellStyle name="常规 2 2 2 2 2 2 5" xfId="353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8"/>
    <cellStyle name="常规 2 2 2 2 2 2 5 2 6" xfId="1100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8"/>
    <cellStyle name="常规 2 2 2 2 2 2 5 4 3" xfId="3199"/>
    <cellStyle name="常规 2 2 2 2 2 2 5 5" xfId="1889"/>
    <cellStyle name="常规 2 2 2 2 2 2 5 6" xfId="1921"/>
    <cellStyle name="常规 2 2 2 2 2 2 6" xfId="3201"/>
    <cellStyle name="常规 2 2 2 2 2 2 6 2" xfId="3202"/>
    <cellStyle name="常规 2 2 2 2 2 2 6 2 2" xfId="3203"/>
    <cellStyle name="常规 2 2 2 2 2 2 6 2 2 2" xfId="718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20"/>
    <cellStyle name="常规 2 2 2 2 2 2 6 2 2 3 2" xfId="1901"/>
    <cellStyle name="常规 2 2 2 2 2 2 6 2 2 3 3" xfId="1122"/>
    <cellStyle name="常规 2 2 2 2 2 2 6 2 2 4" xfId="3209"/>
    <cellStyle name="常规 2 2 2 2 2 2 6 2 2 4 2" xfId="1910"/>
    <cellStyle name="常规 2 2 2 2 2 2 6 2 2 4 3" xfId="1154"/>
    <cellStyle name="常规 2 2 2 2 2 2 6 2 2 5" xfId="3210"/>
    <cellStyle name="常规 2 2 2 2 2 2 6 2 2 6" xfId="3211"/>
    <cellStyle name="常规 2 2 2 2 2 2 6 2 3" xfId="3212"/>
    <cellStyle name="常规 2 2 2 2 2 2 6 2 3 2" xfId="710"/>
    <cellStyle name="常规 2 2 2 2 2 2 6 2 3 2 2" xfId="1439"/>
    <cellStyle name="常规 2 2 2 2 2 2 6 2 3 2 3" xfId="3214"/>
    <cellStyle name="常规 2 2 2 2 2 2 6 2 3 3" xfId="714"/>
    <cellStyle name="常规 2 2 2 2 2 2 6 2 3 4" xfId="723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9"/>
    <cellStyle name="常规 2 2 2 2 2 2 6 3 2 2 2" xfId="3222"/>
    <cellStyle name="常规 2 2 2 2 2 2 6 3 2 2 3" xfId="3223"/>
    <cellStyle name="常规 2 2 2 2 2 2 6 3 2 3" xfId="731"/>
    <cellStyle name="常规 2 2 2 2 2 2 6 3 2 4" xfId="3224"/>
    <cellStyle name="常规 2 2 2 2 2 2 6 3 3" xfId="3225"/>
    <cellStyle name="常规 2 2 2 2 2 2 6 3 3 2" xfId="16"/>
    <cellStyle name="常规 2 2 2 2 2 2 6 3 3 3" xfId="733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5"/>
    <cellStyle name="常规 2 2 2 2 2 2 6 4 2 3" xfId="748"/>
    <cellStyle name="常规 2 2 2 2 2 2 6 4 3" xfId="3232"/>
    <cellStyle name="常规 2 2 2 2 2 2 6 4 4" xfId="3233"/>
    <cellStyle name="常规 2 2 2 2 2 2 6 5" xfId="1956"/>
    <cellStyle name="常规 2 2 2 2 2 2 6 5 2" xfId="1958"/>
    <cellStyle name="常规 2 2 2 2 2 2 6 5 3" xfId="1975"/>
    <cellStyle name="常规 2 2 2 2 2 2 6 6" xfId="1988"/>
    <cellStyle name="常规 2 2 2 2 2 2 6 7" xfId="2001"/>
    <cellStyle name="常规 2 2 2 2 2 2 7" xfId="3234"/>
    <cellStyle name="常规 2 2 2 2 2 2 7 2" xfId="3235"/>
    <cellStyle name="常规 2 2 2 2 2 2 7 2 2" xfId="3236"/>
    <cellStyle name="常规 2 2 2 2 2 2 7 2 2 2" xfId="1265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4"/>
    <cellStyle name="常规 2 2 2 2 2 2 7 6" xfId="1053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7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1"/>
    <cellStyle name="常规 2 2 2 2 2 3 2 2 2 2 2 2" xfId="2375"/>
    <cellStyle name="常规 2 2 2 2 2 3 2 2 2 2 2 2 2" xfId="3049"/>
    <cellStyle name="常规 2 2 2 2 2 3 2 2 2 2 2 2 3" xfId="3262"/>
    <cellStyle name="常规 2 2 2 2 2 3 2 2 2 2 2 3" xfId="2377"/>
    <cellStyle name="常规 2 2 2 2 2 3 2 2 2 2 2 4" xfId="3263"/>
    <cellStyle name="常规 2 2 2 2 2 3 2 2 2 2 3" xfId="274"/>
    <cellStyle name="常规 2 2 2 2 2 3 2 2 2 2 3 2" xfId="3264"/>
    <cellStyle name="常规 2 2 2 2 2 3 2 2 2 2 3 3" xfId="3265"/>
    <cellStyle name="常规 2 2 2 2 2 3 2 2 2 2 4" xfId="2380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5"/>
    <cellStyle name="常规 2 2 2 2 2 3 2 2 2 3 2 2" xfId="2396"/>
    <cellStyle name="常规 2 2 2 2 2 3 2 2 2 3 2 3" xfId="2398"/>
    <cellStyle name="常规 2 2 2 2 2 3 2 2 2 3 3" xfId="878"/>
    <cellStyle name="常规 2 2 2 2 2 3 2 2 2 3 4" xfId="2402"/>
    <cellStyle name="常规 2 2 2 2 2 3 2 2 2 4" xfId="3277"/>
    <cellStyle name="常规 2 2 2 2 2 3 2 2 2 4 2" xfId="870"/>
    <cellStyle name="常规 2 2 2 2 2 3 2 2 2 4 3" xfId="882"/>
    <cellStyle name="常规 2 2 2 2 2 3 2 2 2 5" xfId="3279"/>
    <cellStyle name="常规 2 2 2 2 2 3 2 2 2 6" xfId="2715"/>
    <cellStyle name="常规 2 2 2 2 2 3 2 2 3" xfId="3281"/>
    <cellStyle name="常规 2 2 2 2 2 3 2 2 3 2" xfId="3282"/>
    <cellStyle name="常规 2 2 2 2 2 3 2 2 3 2 2" xfId="300"/>
    <cellStyle name="常规 2 2 2 2 2 3 2 2 3 2 2 2" xfId="2526"/>
    <cellStyle name="常规 2 2 2 2 2 3 2 2 3 2 2 3" xfId="2533"/>
    <cellStyle name="常规 2 2 2 2 2 3 2 2 3 2 3" xfId="2170"/>
    <cellStyle name="常规 2 2 2 2 2 3 2 2 3 2 4" xfId="2174"/>
    <cellStyle name="常规 2 2 2 2 2 3 2 2 3 3" xfId="3283"/>
    <cellStyle name="常规 2 2 2 2 2 3 2 2 3 3 2" xfId="894"/>
    <cellStyle name="常规 2 2 2 2 2 3 2 2 3 3 3" xfId="897"/>
    <cellStyle name="常规 2 2 2 2 2 3 2 2 3 4" xfId="3285"/>
    <cellStyle name="常规 2 2 2 2 2 3 2 2 3 4 2" xfId="902"/>
    <cellStyle name="常规 2 2 2 2 2 3 2 2 3 4 3" xfId="905"/>
    <cellStyle name="常规 2 2 2 2 2 3 2 2 3 5" xfId="3286"/>
    <cellStyle name="常规 2 2 2 2 2 3 2 2 3 6" xfId="2723"/>
    <cellStyle name="常规 2 2 2 2 2 3 2 2 4" xfId="2435"/>
    <cellStyle name="常规 2 2 2 2 2 3 2 2 4 2" xfId="1551"/>
    <cellStyle name="常规 2 2 2 2 2 3 2 2 4 2 2" xfId="1554"/>
    <cellStyle name="常规 2 2 2 2 2 3 2 2 4 2 3" xfId="1559"/>
    <cellStyle name="常规 2 2 2 2 2 3 2 2 4 3" xfId="1563"/>
    <cellStyle name="常规 2 2 2 2 2 3 2 2 4 4" xfId="1565"/>
    <cellStyle name="常规 2 2 2 2 2 3 2 2 5" xfId="2437"/>
    <cellStyle name="常规 2 2 2 2 2 3 2 2 5 2" xfId="1578"/>
    <cellStyle name="常规 2 2 2 2 2 3 2 2 5 3" xfId="1584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8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5"/>
    <cellStyle name="常规 2 2 2 2 2 3 2 3 4 3" xfId="1622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2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9"/>
    <cellStyle name="常规 2 2 2 2 2 3 2 6 2" xfId="3322"/>
    <cellStyle name="常规 2 2 2 2 2 3 2 6 3" xfId="3323"/>
    <cellStyle name="常规 2 2 2 2 2 3 2 7" xfId="1821"/>
    <cellStyle name="常规 2 2 2 2 2 3 2 8" xfId="176"/>
    <cellStyle name="常规 2 2 2 2 2 3 3" xfId="1128"/>
    <cellStyle name="常规 2 2 2 2 2 3 3 2" xfId="3000"/>
    <cellStyle name="常规 2 2 2 2 2 3 3 2 2" xfId="3324"/>
    <cellStyle name="常规 2 2 2 2 2 3 3 2 2 2" xfId="218"/>
    <cellStyle name="常规 2 2 2 2 2 3 3 2 2 2 2" xfId="3068"/>
    <cellStyle name="常规 2 2 2 2 2 3 3 2 2 2 3" xfId="3071"/>
    <cellStyle name="常规 2 2 2 2 2 3 3 2 2 3" xfId="222"/>
    <cellStyle name="常规 2 2 2 2 2 3 3 2 2 4" xfId="229"/>
    <cellStyle name="常规 2 2 2 2 2 3 3 2 3" xfId="3325"/>
    <cellStyle name="常规 2 2 2 2 2 3 3 2 3 2" xfId="3100"/>
    <cellStyle name="常规 2 2 2 2 2 3 3 2 3 3" xfId="1034"/>
    <cellStyle name="常规 2 2 2 2 2 3 3 2 4" xfId="3326"/>
    <cellStyle name="常规 2 2 2 2 2 3 3 2 4 2" xfId="1721"/>
    <cellStyle name="常规 2 2 2 2 2 3 3 2 4 3" xfId="1735"/>
    <cellStyle name="常规 2 2 2 2 2 3 3 2 5" xfId="1140"/>
    <cellStyle name="常规 2 2 2 2 2 3 3 2 6" xfId="1142"/>
    <cellStyle name="常规 2 2 2 2 2 3 3 3" xfId="90"/>
    <cellStyle name="常规 2 2 2 2 2 3 3 3 2" xfId="125"/>
    <cellStyle name="常规 2 2 2 2 2 3 3 3 2 2" xfId="3164"/>
    <cellStyle name="常规 2 2 2 2 2 3 3 3 2 3" xfId="1078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1"/>
    <cellStyle name="常规 2 2 2 2 2 3 3 6" xfId="2105"/>
    <cellStyle name="常规 2 2 2 2 2 3 4" xfId="1132"/>
    <cellStyle name="常规 2 2 2 2 2 3 4 2" xfId="3336"/>
    <cellStyle name="常规 2 2 2 2 2 3 4 2 2" xfId="2443"/>
    <cellStyle name="常规 2 2 2 2 2 3 4 2 2 2" xfId="3328"/>
    <cellStyle name="常规 2 2 2 2 2 3 4 2 2 2 2" xfId="1843"/>
    <cellStyle name="常规 2 2 2 2 2 3 4 2 2 2 2 2" xfId="1848"/>
    <cellStyle name="常规 2 2 2 2 2 3 4 2 2 2 2 3" xfId="1851"/>
    <cellStyle name="常规 2 2 2 2 2 3 4 2 2 2 3" xfId="1854"/>
    <cellStyle name="常规 2 2 2 2 2 3 4 2 2 2 4" xfId="1859"/>
    <cellStyle name="常规 2 2 2 2 2 3 4 2 2 3" xfId="1146"/>
    <cellStyle name="常规 2 2 2 2 2 3 4 2 2 3 2" xfId="1402"/>
    <cellStyle name="常规 2 2 2 2 2 3 4 2 2 3 3" xfId="1406"/>
    <cellStyle name="常规 2 2 2 2 2 3 4 2 2 4" xfId="1149"/>
    <cellStyle name="常规 2 2 2 2 2 3 4 2 2 4 2" xfId="1881"/>
    <cellStyle name="常规 2 2 2 2 2 3 4 2 2 4 3" xfId="2158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2"/>
    <cellStyle name="常规 2 2 2 2 2 3 4 2 3 2 3" xfId="1916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9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1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2"/>
    <cellStyle name="常规 2 2 2 2 2 3 4 5 2" xfId="3106"/>
    <cellStyle name="常规 2 2 2 2 2 3 4 5 3" xfId="3113"/>
    <cellStyle name="常规 2 2 2 2 2 3 4 6" xfId="2115"/>
    <cellStyle name="常规 2 2 2 2 2 3 4 7" xfId="2415"/>
    <cellStyle name="常规 2 2 2 2 2 3 5" xfId="1434"/>
    <cellStyle name="常规 2 2 2 2 2 3 5 2" xfId="3366"/>
    <cellStyle name="常规 2 2 2 2 2 3 5 2 2" xfId="3367"/>
    <cellStyle name="常规 2 2 2 2 2 3 5 2 2 2" xfId="3369"/>
    <cellStyle name="常规 2 2 2 2 2 3 5 2 2 3" xfId="1214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20"/>
    <cellStyle name="常规 2 2 2 2 2 3 5 6" xfId="2123"/>
    <cellStyle name="常规 2 2 2 2 2 3 6" xfId="1438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2"/>
    <cellStyle name="常规 2 2 2 2 2 4 2 2" xfId="2277"/>
    <cellStyle name="常规 2 2 2 2 2 4 2 2 2" xfId="1984"/>
    <cellStyle name="常规 2 2 2 2 2 4 2 2 2 2" xfId="3390"/>
    <cellStyle name="常规 2 2 2 2 2 4 2 2 2 2 2" xfId="3391"/>
    <cellStyle name="常规 2 2 2 2 2 4 2 2 2 2 2 2" xfId="1318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4"/>
    <cellStyle name="常规 2 2 2 2 2 4 2 2 2 2 3 3" xfId="3395"/>
    <cellStyle name="常规 2 2 2 2 2 4 2 2 2 2 4" xfId="3246"/>
    <cellStyle name="常规 2 2 2 2 2 4 2 2 2 2 4 2" xfId="2467"/>
    <cellStyle name="常规 2 2 2 2 2 4 2 2 2 2 4 3" xfId="3396"/>
    <cellStyle name="常规 2 2 2 2 2 4 2 2 2 2 5" xfId="3397"/>
    <cellStyle name="常规 2 2 2 2 2 4 2 2 2 2 6" xfId="3398"/>
    <cellStyle name="常规 2 2 2 2 2 4 2 2 2 3" xfId="492"/>
    <cellStyle name="常规 2 2 2 2 2 4 2 2 2 3 2" xfId="3399"/>
    <cellStyle name="常规 2 2 2 2 2 4 2 2 2 3 2 2" xfId="3400"/>
    <cellStyle name="常规 2 2 2 2 2 4 2 2 2 3 2 3" xfId="3401"/>
    <cellStyle name="常规 2 2 2 2 2 4 2 2 2 3 3" xfId="1047"/>
    <cellStyle name="常规 2 2 2 2 2 4 2 2 2 3 4" xfId="1050"/>
    <cellStyle name="常规 2 2 2 2 2 4 2 2 2 4" xfId="3"/>
    <cellStyle name="常规 2 2 2 2 2 4 2 2 2 4 2" xfId="3403"/>
    <cellStyle name="常规 2 2 2 2 2 4 2 2 2 4 3" xfId="2027"/>
    <cellStyle name="常规 2 2 2 2 2 4 2 2 2 5" xfId="107"/>
    <cellStyle name="常规 2 2 2 2 2 4 2 2 2 6" xfId="148"/>
    <cellStyle name="常规 2 2 2 2 2 4 2 2 3" xfId="1986"/>
    <cellStyle name="常规 2 2 2 2 2 4 2 2 3 2" xfId="3404"/>
    <cellStyle name="常规 2 2 2 2 2 4 2 2 3 2 2" xfId="3405"/>
    <cellStyle name="常规 2 2 2 2 2 4 2 2 3 2 2 2" xfId="3406"/>
    <cellStyle name="常规 2 2 2 2 2 4 2 2 3 2 2 3" xfId="706"/>
    <cellStyle name="常规 2 2 2 2 2 4 2 2 3 2 3" xfId="2329"/>
    <cellStyle name="常规 2 2 2 2 2 4 2 2 3 2 4" xfId="2333"/>
    <cellStyle name="常规 2 2 2 2 2 4 2 2 3 3" xfId="3407"/>
    <cellStyle name="常规 2 2 2 2 2 4 2 2 3 3 2" xfId="3408"/>
    <cellStyle name="常规 2 2 2 2 2 4 2 2 3 3 3" xfId="2039"/>
    <cellStyle name="常规 2 2 2 2 2 4 2 2 3 4" xfId="3410"/>
    <cellStyle name="常规 2 2 2 2 2 4 2 2 3 4 2" xfId="3412"/>
    <cellStyle name="常规 2 2 2 2 2 4 2 2 3 4 3" xfId="2058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9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5"/>
    <cellStyle name="常规 2 2 2 2 2 4 2 3" xfId="2280"/>
    <cellStyle name="常规 2 2 2 2 2 4 2 3 2" xfId="1997"/>
    <cellStyle name="常规 2 2 2 2 2 4 2 3 2 2" xfId="3425"/>
    <cellStyle name="常规 2 2 2 2 2 4 2 3 2 2 2" xfId="2379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9"/>
    <cellStyle name="常规 2 2 2 2 2 4 2 3 2 3 2" xfId="2401"/>
    <cellStyle name="常规 2 2 2 2 2 4 2 3 2 3 3" xfId="3426"/>
    <cellStyle name="常规 2 2 2 2 2 4 2 3 2 4" xfId="3428"/>
    <cellStyle name="常规 2 2 2 2 2 4 2 3 2 4 2" xfId="885"/>
    <cellStyle name="常规 2 2 2 2 2 4 2 3 2 4 3" xfId="3430"/>
    <cellStyle name="常规 2 2 2 2 2 4 2 3 2 5" xfId="3431"/>
    <cellStyle name="常规 2 2 2 2 2 4 2 3 2 6" xfId="3432"/>
    <cellStyle name="常规 2 2 2 2 2 4 2 3 3" xfId="1999"/>
    <cellStyle name="常规 2 2 2 2 2 4 2 3 3 2" xfId="3433"/>
    <cellStyle name="常规 2 2 2 2 2 4 2 3 3 2 2" xfId="2173"/>
    <cellStyle name="常规 2 2 2 2 2 4 2 3 3 2 3" xfId="2347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2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4"/>
    <cellStyle name="常规 2 2 2 2 2 4 2 4 4 3" xfId="1526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9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1"/>
    <cellStyle name="常规 2 2 2 2 2 4 2 8" xfId="195"/>
    <cellStyle name="常规 2 2 2 2 2 4 3" xfId="2283"/>
    <cellStyle name="常规 2 2 2 2 2 4 3 2" xfId="2287"/>
    <cellStyle name="常规 2 2 2 2 2 4 3 2 2" xfId="2022"/>
    <cellStyle name="常规 2 2 2 2 2 4 3 2 2 2" xfId="3465"/>
    <cellStyle name="常规 2 2 2 2 2 4 3 2 2 2 2" xfId="3466"/>
    <cellStyle name="常规 2 2 2 2 2 4 3 2 2 2 3" xfId="1336"/>
    <cellStyle name="常规 2 2 2 2 2 4 3 2 2 3" xfId="526"/>
    <cellStyle name="常规 2 2 2 2 2 4 3 2 2 4" xfId="530"/>
    <cellStyle name="常规 2 2 2 2 2 4 3 2 3" xfId="2024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9"/>
    <cellStyle name="常规 2 2 2 2 2 4 3 2 6" xfId="1205"/>
    <cellStyle name="常规 2 2 2 2 2 4 3 3" xfId="2289"/>
    <cellStyle name="常规 2 2 2 2 2 4 3 3 2" xfId="549"/>
    <cellStyle name="常规 2 2 2 2 2 4 3 3 2 2" xfId="3474"/>
    <cellStyle name="常规 2 2 2 2 2 4 3 3 2 3" xfId="78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8"/>
    <cellStyle name="常规 2 2 2 2 2 4 3 6" xfId="2132"/>
    <cellStyle name="常规 2 2 2 2 2 4 4" xfId="2292"/>
    <cellStyle name="常规 2 2 2 2 2 4 4 2" xfId="3479"/>
    <cellStyle name="常规 2 2 2 2 2 4 4 2 2" xfId="2053"/>
    <cellStyle name="常规 2 2 2 2 2 4 4 2 2 2" xfId="3480"/>
    <cellStyle name="常规 2 2 2 2 2 4 4 2 2 2 2" xfId="1624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5"/>
    <cellStyle name="常规 2 2 2 2 2 4 4 2 2 3 2" xfId="3486"/>
    <cellStyle name="常规 2 2 2 2 2 4 4 2 2 3 3" xfId="3487"/>
    <cellStyle name="常规 2 2 2 2 2 4 4 2 2 4" xfId="581"/>
    <cellStyle name="常规 2 2 2 2 2 4 4 2 2 4 2" xfId="3488"/>
    <cellStyle name="常规 2 2 2 2 2 4 4 2 2 4 3" xfId="3489"/>
    <cellStyle name="常规 2 2 2 2 2 4 4 2 2 5" xfId="586"/>
    <cellStyle name="常规 2 2 2 2 2 4 4 2 2 6" xfId="3490"/>
    <cellStyle name="常规 2 2 2 2 2 4 4 2 3" xfId="2055"/>
    <cellStyle name="常规 2 2 2 2 2 4 4 2 3 2" xfId="102"/>
    <cellStyle name="常规 2 2 2 2 2 4 4 2 3 2 2" xfId="81"/>
    <cellStyle name="常规 2 2 2 2 2 4 4 2 3 2 3" xfId="135"/>
    <cellStyle name="常规 2 2 2 2 2 4 4 2 3 3" xfId="15"/>
    <cellStyle name="常规 2 2 2 2 2 4 4 2 3 4" xfId="115"/>
    <cellStyle name="常规 2 2 2 2 2 4 4 2 4" xfId="3491"/>
    <cellStyle name="常规 2 2 2 2 2 4 4 2 4 2" xfId="3493"/>
    <cellStyle name="常规 2 2 2 2 2 4 4 2 4 3" xfId="3494"/>
    <cellStyle name="常规 2 2 2 2 2 4 4 2 5" xfId="1236"/>
    <cellStyle name="常规 2 2 2 2 2 4 4 2 6" xfId="1239"/>
    <cellStyle name="常规 2 2 2 2 2 4 4 3" xfId="3495"/>
    <cellStyle name="常规 2 2 2 2 2 4 4 3 2" xfId="797"/>
    <cellStyle name="常规 2 2 2 2 2 4 4 3 2 2" xfId="3497"/>
    <cellStyle name="常规 2 2 2 2 2 4 4 3 2 2 2" xfId="1858"/>
    <cellStyle name="常规 2 2 2 2 2 4 4 3 2 2 3" xfId="3500"/>
    <cellStyle name="常规 2 2 2 2 2 4 4 3 2 3" xfId="600"/>
    <cellStyle name="常规 2 2 2 2 2 4 4 3 2 4" xfId="1449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3"/>
    <cellStyle name="常规 2 2 2 2 2 4 4 3 6" xfId="1245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80"/>
    <cellStyle name="常规 2 2 2 2 2 4 5" xfId="1923"/>
    <cellStyle name="常规 2 2 2 2 2 4 5 2" xfId="1926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1"/>
    <cellStyle name="常规 2 2 2 2 2 4 5 2 2 4" xfId="487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8"/>
    <cellStyle name="常规 2 2 2 2 2 4 5 3 2" xfId="3527"/>
    <cellStyle name="常规 2 2 2 2 2 4 5 3 2 2" xfId="3528"/>
    <cellStyle name="常规 2 2 2 2 2 4 5 3 2 3" xfId="620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9"/>
    <cellStyle name="常规 2 2 2 2 2 4 5 6" xfId="3162"/>
    <cellStyle name="常规 2 2 2 2 2 4 6" xfId="1930"/>
    <cellStyle name="常规 2 2 2 2 2 4 6 2" xfId="3534"/>
    <cellStyle name="常规 2 2 2 2 2 4 6 2 2" xfId="3535"/>
    <cellStyle name="常规 2 2 2 2 2 4 6 2 2 2" xfId="3536"/>
    <cellStyle name="常规 2 2 2 2 2 4 6 2 2 3" xfId="644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4"/>
    <cellStyle name="常规 2 2 2 2 2 4 6 6" xfId="2743"/>
    <cellStyle name="常规 2 2 2 2 2 4 7" xfId="1170"/>
    <cellStyle name="常规 2 2 2 2 2 4 7 2" xfId="1173"/>
    <cellStyle name="常规 2 2 2 2 2 4 7 2 2" xfId="1175"/>
    <cellStyle name="常规 2 2 2 2 2 4 7 2 3" xfId="1179"/>
    <cellStyle name="常规 2 2 2 2 2 4 7 3" xfId="1183"/>
    <cellStyle name="常规 2 2 2 2 2 4 7 4" xfId="1189"/>
    <cellStyle name="常规 2 2 2 2 2 4 8" xfId="1196"/>
    <cellStyle name="常规 2 2 2 2 2 4 8 2" xfId="1198"/>
    <cellStyle name="常规 2 2 2 2 2 4 8 3" xfId="1204"/>
    <cellStyle name="常规 2 2 2 2 2 4 9" xfId="1212"/>
    <cellStyle name="常规 2 2 2 2 2 5" xfId="3544"/>
    <cellStyle name="常规 2 2 2 2 2 5 2" xfId="2297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70"/>
    <cellStyle name="常规 2 2 2 2 2 5 2 3 4" xfId="1672"/>
    <cellStyle name="常规 2 2 2 2 2 5 2 4" xfId="3569"/>
    <cellStyle name="常规 2 2 2 2 2 5 2 4 2" xfId="3570"/>
    <cellStyle name="常规 2 2 2 2 2 5 2 4 3" xfId="3571"/>
    <cellStyle name="常规 2 2 2 2 2 5 2 5" xfId="93"/>
    <cellStyle name="常规 2 2 2 2 2 5 2 6" xfId="98"/>
    <cellStyle name="常规 2 2 2 2 2 5 3" xfId="2301"/>
    <cellStyle name="常规 2 2 2 2 2 5 3 2" xfId="917"/>
    <cellStyle name="常规 2 2 2 2 2 5 3 2 2" xfId="919"/>
    <cellStyle name="常规 2 2 2 2 2 5 3 2 2 2" xfId="2697"/>
    <cellStyle name="常规 2 2 2 2 2 5 3 2 2 2 2" xfId="2699"/>
    <cellStyle name="常规 2 2 2 2 2 5 3 2 2 2 2 2" xfId="3572"/>
    <cellStyle name="常规 2 2 2 2 2 5 3 2 2 2 2 3" xfId="3573"/>
    <cellStyle name="常规 2 2 2 2 2 5 3 2 2 2 3" xfId="2701"/>
    <cellStyle name="常规 2 2 2 2 2 5 3 2 2 2 4" xfId="3574"/>
    <cellStyle name="常规 2 2 2 2 2 5 3 2 2 3" xfId="1553"/>
    <cellStyle name="常规 2 2 2 2 2 5 3 2 2 3 2" xfId="3575"/>
    <cellStyle name="常规 2 2 2 2 2 5 3 2 2 3 3" xfId="3576"/>
    <cellStyle name="常规 2 2 2 2 2 5 3 2 2 4" xfId="1558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1"/>
    <cellStyle name="常规 2 2 2 2 2 5 3 2 3 2" xfId="111"/>
    <cellStyle name="常规 2 2 2 2 2 5 3 2 3 2 2" xfId="305"/>
    <cellStyle name="常规 2 2 2 2 2 5 3 2 3 2 3" xfId="315"/>
    <cellStyle name="常规 2 2 2 2 2 5 3 2 3 3" xfId="92"/>
    <cellStyle name="常规 2 2 2 2 2 5 3 2 3 4" xfId="70"/>
    <cellStyle name="常规 2 2 2 2 2 5 3 2 4" xfId="3581"/>
    <cellStyle name="常规 2 2 2 2 2 5 3 2 4 2" xfId="3582"/>
    <cellStyle name="常规 2 2 2 2 2 5 3 2 4 3" xfId="3583"/>
    <cellStyle name="常规 2 2 2 2 2 5 3 2 5" xfId="1283"/>
    <cellStyle name="常规 2 2 2 2 2 5 3 2 6" xfId="1286"/>
    <cellStyle name="常规 2 2 2 2 2 5 3 3" xfId="923"/>
    <cellStyle name="常规 2 2 2 2 2 5 3 3 2" xfId="925"/>
    <cellStyle name="常规 2 2 2 2 2 5 3 3 2 2" xfId="927"/>
    <cellStyle name="常规 2 2 2 2 2 5 3 3 2 2 2" xfId="1355"/>
    <cellStyle name="常规 2 2 2 2 2 5 3 3 2 2 3" xfId="1362"/>
    <cellStyle name="常规 2 2 2 2 2 5 3 3 2 3" xfId="1580"/>
    <cellStyle name="常规 2 2 2 2 2 5 3 3 2 4" xfId="1582"/>
    <cellStyle name="常规 2 2 2 2 2 5 3 3 3" xfId="930"/>
    <cellStyle name="常规 2 2 2 2 2 5 3 3 3 2" xfId="3584"/>
    <cellStyle name="常规 2 2 2 2 2 5 3 3 3 3" xfId="3585"/>
    <cellStyle name="常规 2 2 2 2 2 5 3 3 4" xfId="932"/>
    <cellStyle name="常规 2 2 2 2 2 5 3 3 4 2" xfId="3586"/>
    <cellStyle name="常规 2 2 2 2 2 5 3 3 4 3" xfId="2153"/>
    <cellStyle name="常规 2 2 2 2 2 5 3 3 5" xfId="1289"/>
    <cellStyle name="常规 2 2 2 2 2 5 3 3 6" xfId="1291"/>
    <cellStyle name="常规 2 2 2 2 2 5 3 4" xfId="934"/>
    <cellStyle name="常规 2 2 2 2 2 5 3 4 2" xfId="936"/>
    <cellStyle name="常规 2 2 2 2 2 5 3 4 2 2" xfId="3587"/>
    <cellStyle name="常规 2 2 2 2 2 5 3 4 2 3" xfId="3588"/>
    <cellStyle name="常规 2 2 2 2 2 5 3 4 3" xfId="938"/>
    <cellStyle name="常规 2 2 2 2 2 5 3 4 4" xfId="940"/>
    <cellStyle name="常规 2 2 2 2 2 5 3 5" xfId="944"/>
    <cellStyle name="常规 2 2 2 2 2 5 3 5 2" xfId="948"/>
    <cellStyle name="常规 2 2 2 2 2 5 3 5 3" xfId="2137"/>
    <cellStyle name="常规 2 2 2 2 2 5 3 6" xfId="1962"/>
    <cellStyle name="常规 2 2 2 2 2 5 3 7" xfId="2139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1"/>
    <cellStyle name="常规 2 2 2 2 2 5 4 2 2 3" xfId="1617"/>
    <cellStyle name="常规 2 2 2 2 2 5 4 2 2 4" xfId="1620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1"/>
    <cellStyle name="常规 2 2 2 2 2 5 4 6" xfId="2144"/>
    <cellStyle name="常规 2 2 2 2 2 5 5" xfId="1932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4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4"/>
    <cellStyle name="常规 2 2 2 2 2 5 7 2" xfId="1226"/>
    <cellStyle name="常规 2 2 2 2 2 5 7 3" xfId="1231"/>
    <cellStyle name="常规 2 2 2 2 2 5 8" xfId="1234"/>
    <cellStyle name="常规 2 2 2 2 2 5 9" xfId="1241"/>
    <cellStyle name="常规 2 2 2 2 2 6" xfId="3624"/>
    <cellStyle name="常规 2 2 2 2 2 6 2" xfId="2304"/>
    <cellStyle name="常规 2 2 2 2 2 6 2 2" xfId="3625"/>
    <cellStyle name="常规 2 2 2 2 2 6 2 2 2" xfId="3626"/>
    <cellStyle name="常规 2 2 2 2 2 6 2 2 2 2" xfId="3627"/>
    <cellStyle name="常规 2 2 2 2 2 6 2 2 2 2 2" xfId="505"/>
    <cellStyle name="常规 2 2 2 2 2 6 2 2 2 2 2 2" xfId="3629"/>
    <cellStyle name="常规 2 2 2 2 2 6 2 2 2 2 2 3" xfId="3630"/>
    <cellStyle name="常规 2 2 2 2 2 6 2 2 2 2 3" xfId="680"/>
    <cellStyle name="常规 2 2 2 2 2 6 2 2 2 2 4" xfId="682"/>
    <cellStyle name="常规 2 2 2 2 2 6 2 2 2 3" xfId="2971"/>
    <cellStyle name="常规 2 2 2 2 2 6 2 2 2 3 2" xfId="687"/>
    <cellStyle name="常规 2 2 2 2 2 6 2 2 2 3 3" xfId="691"/>
    <cellStyle name="常规 2 2 2 2 2 6 2 2 2 4" xfId="2975"/>
    <cellStyle name="常规 2 2 2 2 2 6 2 2 2 4 2" xfId="698"/>
    <cellStyle name="常规 2 2 2 2 2 6 2 2 2 4 3" xfId="703"/>
    <cellStyle name="常规 2 2 2 2 2 6 2 2 2 5" xfId="3076"/>
    <cellStyle name="常规 2 2 2 2 2 6 2 2 2 6" xfId="1679"/>
    <cellStyle name="常规 2 2 2 2 2 6 2 2 3" xfId="3631"/>
    <cellStyle name="常规 2 2 2 2 2 6 2 2 3 2" xfId="1095"/>
    <cellStyle name="常规 2 2 2 2 2 6 2 2 3 2 2" xfId="1790"/>
    <cellStyle name="常规 2 2 2 2 2 6 2 2 3 2 3" xfId="1887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9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1"/>
    <cellStyle name="常规 2 2 2 2 2 6 2 4 2 2" xfId="3653"/>
    <cellStyle name="常规 2 2 2 2 2 6 2 4 2 3" xfId="2286"/>
    <cellStyle name="常规 2 2 2 2 2 6 2 4 3" xfId="3655"/>
    <cellStyle name="常规 2 2 2 2 2 6 2 4 4" xfId="3656"/>
    <cellStyle name="常规 2 2 2 2 2 6 2 5" xfId="2043"/>
    <cellStyle name="常规 2 2 2 2 2 6 2 5 2" xfId="3657"/>
    <cellStyle name="常规 2 2 2 2 2 6 2 5 3" xfId="3658"/>
    <cellStyle name="常规 2 2 2 2 2 6 2 6" xfId="2045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2"/>
    <cellStyle name="常规 2 2 2 2 2 6 3 2 2 2 3" xfId="2524"/>
    <cellStyle name="常规 2 2 2 2 2 6 3 2 2 3" xfId="1725"/>
    <cellStyle name="常规 2 2 2 2 2 6 3 2 2 4" xfId="1729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8"/>
    <cellStyle name="常规 2 2 2 2 2 6 3 3 2 3" xfId="1001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9"/>
    <cellStyle name="常规 2 2 2 2 2 6 3 6" xfId="2151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7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800"/>
    <cellStyle name="常规 2 2 2 2 2 6 4 6" xfId="1812"/>
    <cellStyle name="常规 2 2 2 2 2 6 5" xfId="1937"/>
    <cellStyle name="常规 2 2 2 2 2 6 5 2" xfId="3693"/>
    <cellStyle name="常规 2 2 2 2 2 6 5 2 2" xfId="3694"/>
    <cellStyle name="常规 2 2 2 2 2 6 5 2 3" xfId="3695"/>
    <cellStyle name="常规 2 2 2 2 2 6 5 3" xfId="65"/>
    <cellStyle name="常规 2 2 2 2 2 6 5 4" xfId="3696"/>
    <cellStyle name="常规 2 2 2 2 2 6 6" xfId="1939"/>
    <cellStyle name="常规 2 2 2 2 2 6 6 2" xfId="3697"/>
    <cellStyle name="常规 2 2 2 2 2 6 6 3" xfId="3698"/>
    <cellStyle name="常规 2 2 2 2 2 6 7" xfId="1252"/>
    <cellStyle name="常规 2 2 2 2 2 6 8" xfId="1256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7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4"/>
    <cellStyle name="常规 2 2 2 2 2 7 3 2 2 3" xfId="1980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5"/>
    <cellStyle name="常规 2 2 2 2 2 7 3 6" xfId="1379"/>
    <cellStyle name="常规 2 2 2 2 2 7 4" xfId="3735"/>
    <cellStyle name="常规 2 2 2 2 2 7 4 2" xfId="2567"/>
    <cellStyle name="常规 2 2 2 2 2 7 4 2 2" xfId="3736"/>
    <cellStyle name="常规 2 2 2 2 2 7 4 2 3" xfId="3737"/>
    <cellStyle name="常规 2 2 2 2 2 7 4 3" xfId="2569"/>
    <cellStyle name="常规 2 2 2 2 2 7 4 4" xfId="3738"/>
    <cellStyle name="常规 2 2 2 2 2 7 5" xfId="3739"/>
    <cellStyle name="常规 2 2 2 2 2 7 5 2" xfId="2571"/>
    <cellStyle name="常规 2 2 2 2 2 7 5 3" xfId="3740"/>
    <cellStyle name="常规 2 2 2 2 2 7 6" xfId="3741"/>
    <cellStyle name="常规 2 2 2 2 2 7 7" xfId="1262"/>
    <cellStyle name="常规 2 2 2 2 2 8" xfId="3742"/>
    <cellStyle name="常规 2 2 2 2 2 8 2" xfId="3743"/>
    <cellStyle name="常规 2 2 2 2 2 8 2 2" xfId="1538"/>
    <cellStyle name="常规 2 2 2 2 2 8 2 2 2" xfId="1541"/>
    <cellStyle name="常规 2 2 2 2 2 8 2 2 3" xfId="1546"/>
    <cellStyle name="常规 2 2 2 2 2 8 2 3" xfId="1550"/>
    <cellStyle name="常规 2 2 2 2 2 8 2 4" xfId="1562"/>
    <cellStyle name="常规 2 2 2 2 2 8 3" xfId="3744"/>
    <cellStyle name="常规 2 2 2 2 2 8 3 2" xfId="1573"/>
    <cellStyle name="常规 2 2 2 2 2 8 3 3" xfId="1577"/>
    <cellStyle name="常规 2 2 2 2 2 8 4" xfId="3745"/>
    <cellStyle name="常规 2 2 2 2 2 8 4 2" xfId="1594"/>
    <cellStyle name="常规 2 2 2 2 2 8 4 3" xfId="1597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10"/>
    <cellStyle name="常规 2 2 2 2 2 9 2 3" xfId="1614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1"/>
    <cellStyle name="常规 2 2 2 2 3 2 2 2" xfId="1705"/>
    <cellStyle name="常规 2 2 2 2 3 2 2 2 2" xfId="1708"/>
    <cellStyle name="常规 2 2 2 2 3 2 2 2 2 2" xfId="3759"/>
    <cellStyle name="常规 2 2 2 2 3 2 2 2 2 2 2" xfId="3760"/>
    <cellStyle name="常规 2 2 2 2 3 2 2 2 2 2 2 2" xfId="968"/>
    <cellStyle name="常规 2 2 2 2 3 2 2 2 2 2 2 2 2" xfId="161"/>
    <cellStyle name="常规 2 2 2 2 3 2 2 2 2 2 2 2 3" xfId="164"/>
    <cellStyle name="常规 2 2 2 2 3 2 2 2 2 2 2 3" xfId="3761"/>
    <cellStyle name="常规 2 2 2 2 3 2 2 2 2 2 2 4" xfId="3762"/>
    <cellStyle name="常规 2 2 2 2 3 2 2 2 2 2 3" xfId="3763"/>
    <cellStyle name="常规 2 2 2 2 3 2 2 2 2 2 3 2" xfId="976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1"/>
    <cellStyle name="常规 2 2 2 2 3 2 2 2 3 2" xfId="3777"/>
    <cellStyle name="常规 2 2 2 2 3 2 2 2 3 2 2" xfId="3779"/>
    <cellStyle name="常规 2 2 2 2 3 2 2 2 3 2 2 2" xfId="598"/>
    <cellStyle name="常规 2 2 2 2 3 2 2 2 3 2 2 3" xfId="634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8"/>
    <cellStyle name="常规 2 2 2 2 3 2 2 2 3 4" xfId="2675"/>
    <cellStyle name="常规 2 2 2 2 3 2 2 2 3 4 2" xfId="2815"/>
    <cellStyle name="常规 2 2 2 2 3 2 2 2 3 4 3" xfId="2817"/>
    <cellStyle name="常规 2 2 2 2 3 2 2 2 3 5" xfId="2678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4"/>
    <cellStyle name="常规 2 2 2 2 3 2 2 2 5" xfId="3791"/>
    <cellStyle name="常规 2 2 2 2 3 2 2 2 5 2" xfId="3792"/>
    <cellStyle name="常规 2 2 2 2 3 2 2 2 5 3" xfId="3793"/>
    <cellStyle name="常规 2 2 2 2 3 2 2 2 6" xfId="1589"/>
    <cellStyle name="常规 2 2 2 2 3 2 2 2 7" xfId="1593"/>
    <cellStyle name="常规 2 2 2 2 3 2 2 3" xfId="1714"/>
    <cellStyle name="常规 2 2 2 2 3 2 2 3 2" xfId="3794"/>
    <cellStyle name="常规 2 2 2 2 3 2 2 3 2 2" xfId="3795"/>
    <cellStyle name="常规 2 2 2 2 3 2 2 3 2 2 2" xfId="750"/>
    <cellStyle name="常规 2 2 2 2 3 2 2 3 2 2 2 2" xfId="752"/>
    <cellStyle name="常规 2 2 2 2 3 2 2 3 2 2 2 3" xfId="755"/>
    <cellStyle name="常规 2 2 2 2 3 2 2 3 2 2 3" xfId="759"/>
    <cellStyle name="常规 2 2 2 2 3 2 2 3 2 2 4" xfId="762"/>
    <cellStyle name="常规 2 2 2 2 3 2 2 3 2 3" xfId="3796"/>
    <cellStyle name="常规 2 2 2 2 3 2 2 3 2 3 2" xfId="630"/>
    <cellStyle name="常规 2 2 2 2 3 2 2 3 2 3 3" xfId="596"/>
    <cellStyle name="常规 2 2 2 2 3 2 2 3 2 4" xfId="3797"/>
    <cellStyle name="常规 2 2 2 2 3 2 2 3 2 4 2" xfId="657"/>
    <cellStyle name="常规 2 2 2 2 3 2 2 3 2 4 3" xfId="664"/>
    <cellStyle name="常规 2 2 2 2 3 2 2 3 2 5" xfId="374"/>
    <cellStyle name="常规 2 2 2 2 3 2 2 3 2 6" xfId="378"/>
    <cellStyle name="常规 2 2 2 2 3 2 2 3 3" xfId="3798"/>
    <cellStyle name="常规 2 2 2 2 3 2 2 3 3 2" xfId="3799"/>
    <cellStyle name="常规 2 2 2 2 3 2 2 3 3 2 2" xfId="1321"/>
    <cellStyle name="常规 2 2 2 2 3 2 2 3 3 2 3" xfId="3800"/>
    <cellStyle name="常规 2 2 2 2 3 2 2 3 3 3" xfId="3801"/>
    <cellStyle name="常规 2 2 2 2 3 2 2 3 3 4" xfId="2691"/>
    <cellStyle name="常规 2 2 2 2 3 2 2 3 4" xfId="3802"/>
    <cellStyle name="常规 2 2 2 2 3 2 2 3 4 2" xfId="3803"/>
    <cellStyle name="常规 2 2 2 2 3 2 2 3 4 3" xfId="3804"/>
    <cellStyle name="常规 2 2 2 2 3 2 2 3 5" xfId="513"/>
    <cellStyle name="常规 2 2 2 2 3 2 2 3 6" xfId="1599"/>
    <cellStyle name="常规 2 2 2 2 3 2 2 4" xfId="1717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9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2"/>
    <cellStyle name="常规 2 2 2 2 3 2 2 8" xfId="2595"/>
    <cellStyle name="常规 2 2 2 2 3 2 3" xfId="1720"/>
    <cellStyle name="常规 2 2 2 2 3 2 3 2" xfId="1724"/>
    <cellStyle name="常规 2 2 2 2 3 2 3 2 2" xfId="2535"/>
    <cellStyle name="常规 2 2 2 2 3 2 3 2 2 2" xfId="2602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20"/>
    <cellStyle name="常规 2 2 2 2 3 2 3 2 4 2" xfId="2878"/>
    <cellStyle name="常规 2 2 2 2 3 2 3 2 4 3" xfId="988"/>
    <cellStyle name="常规 2 2 2 2 3 2 3 2 5" xfId="1349"/>
    <cellStyle name="常规 2 2 2 2 3 2 3 2 6" xfId="1352"/>
    <cellStyle name="常规 2 2 2 2 3 2 3 3" xfId="1728"/>
    <cellStyle name="常规 2 2 2 2 3 2 3 3 2" xfId="3825"/>
    <cellStyle name="常规 2 2 2 2 3 2 3 3 2 2" xfId="2637"/>
    <cellStyle name="常规 2 2 2 2 3 2 3 3 2 3" xfId="2901"/>
    <cellStyle name="常规 2 2 2 2 3 2 3 3 3" xfId="3826"/>
    <cellStyle name="常规 2 2 2 2 3 2 3 3 4" xfId="3464"/>
    <cellStyle name="常规 2 2 2 2 3 2 3 4" xfId="2228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4"/>
    <cellStyle name="常规 2 2 2 2 3 2 4 2" xfId="3666"/>
    <cellStyle name="常规 2 2 2 2 3 2 4 2 2" xfId="2508"/>
    <cellStyle name="常规 2 2 2 2 3 2 4 2 2 2" xfId="3013"/>
    <cellStyle name="常规 2 2 2 2 3 2 4 2 2 2 2" xfId="1203"/>
    <cellStyle name="常规 2 2 2 2 3 2 4 2 2 2 2 2" xfId="3830"/>
    <cellStyle name="常规 2 2 2 2 3 2 4 2 2 2 2 3" xfId="3831"/>
    <cellStyle name="常规 2 2 2 2 3 2 4 2 2 2 3" xfId="1208"/>
    <cellStyle name="常规 2 2 2 2 3 2 4 2 2 2 4" xfId="32"/>
    <cellStyle name="常规 2 2 2 2 3 2 4 2 2 3" xfId="3016"/>
    <cellStyle name="常规 2 2 2 2 3 2 4 2 2 3 2" xfId="1217"/>
    <cellStyle name="常规 2 2 2 2 3 2 4 2 2 3 3" xfId="3833"/>
    <cellStyle name="常规 2 2 2 2 3 2 4 2 2 4" xfId="3018"/>
    <cellStyle name="常规 2 2 2 2 3 2 4 2 2 4 2" xfId="41"/>
    <cellStyle name="常规 2 2 2 2 3 2 4 2 2 4 3" xfId="22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8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7"/>
    <cellStyle name="常规 2 2 2 2 3 2 4 3" xfId="3845"/>
    <cellStyle name="常规 2 2 2 2 3 2 4 3 2" xfId="3846"/>
    <cellStyle name="常规 2 2 2 2 3 2 4 3 2 2" xfId="3046"/>
    <cellStyle name="常规 2 2 2 2 3 2 4 3 2 2 2" xfId="1285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5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7"/>
    <cellStyle name="常规 2 2 2 2 3 2 4 3 6" xfId="3849"/>
    <cellStyle name="常规 2 2 2 2 3 2 4 4" xfId="3850"/>
    <cellStyle name="常规 2 2 2 2 3 2 4 4 2" xfId="2014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8"/>
    <cellStyle name="常规 2 2 2 2 3 2 5 2" xfId="3670"/>
    <cellStyle name="常规 2 2 2 2 3 2 5 2 2" xfId="2410"/>
    <cellStyle name="常规 2 2 2 2 3 2 5 2 2 2" xfId="2414"/>
    <cellStyle name="常规 2 2 2 2 3 2 5 2 2 3" xfId="736"/>
    <cellStyle name="常规 2 2 2 2 3 2 5 2 3" xfId="2418"/>
    <cellStyle name="常规 2 2 2 2 3 2 5 2 4" xfId="2420"/>
    <cellStyle name="常规 2 2 2 2 3 2 5 3" xfId="3858"/>
    <cellStyle name="常规 2 2 2 2 3 2 5 3 2" xfId="2578"/>
    <cellStyle name="常规 2 2 2 2 3 2 5 3 3" xfId="2607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6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2"/>
    <cellStyle name="常规 2 2 2 2 3 3" xfId="3872"/>
    <cellStyle name="常规 2 2 2 2 3 3 2" xfId="1752"/>
    <cellStyle name="常规 2 2 2 2 3 3 2 2" xfId="1755"/>
    <cellStyle name="常规 2 2 2 2 3 3 2 2 2" xfId="3873"/>
    <cellStyle name="常规 2 2 2 2 3 3 2 2 2 2" xfId="3874"/>
    <cellStyle name="常规 2 2 2 2 3 3 2 2 2 2 2" xfId="2322"/>
    <cellStyle name="常规 2 2 2 2 3 3 2 2 2 2 2 2" xfId="2324"/>
    <cellStyle name="常规 2 2 2 2 3 3 2 2 2 2 2 2 2" xfId="1806"/>
    <cellStyle name="常规 2 2 2 2 3 3 2 2 2 2 2 2 3" xfId="1809"/>
    <cellStyle name="常规 2 2 2 2 3 3 2 2 2 2 2 3" xfId="2369"/>
    <cellStyle name="常规 2 2 2 2 3 3 2 2 2 2 2 4" xfId="2382"/>
    <cellStyle name="常规 2 2 2 2 3 3 2 2 2 2 3" xfId="2422"/>
    <cellStyle name="常规 2 2 2 2 3 3 2 2 2 2 3 2" xfId="2430"/>
    <cellStyle name="常规 2 2 2 2 3 3 2 2 2 2 3 3" xfId="2481"/>
    <cellStyle name="常规 2 2 2 2 3 3 2 2 2 2 4" xfId="2668"/>
    <cellStyle name="常规 2 2 2 2 3 3 2 2 2 2 4 2" xfId="2670"/>
    <cellStyle name="常规 2 2 2 2 3 3 2 2 2 2 4 3" xfId="2688"/>
    <cellStyle name="常规 2 2 2 2 3 3 2 2 2 2 5" xfId="2705"/>
    <cellStyle name="常规 2 2 2 2 3 3 2 2 2 2 6" xfId="2710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7"/>
    <cellStyle name="常规 2 2 2 2 3 3 2 2 3 2 2" xfId="3882"/>
    <cellStyle name="常规 2 2 2 2 3 3 2 2 3 2 2 2" xfId="43"/>
    <cellStyle name="常规 2 2 2 2 3 3 2 2 3 2 2 3" xfId="3628"/>
    <cellStyle name="常规 2 2 2 2 3 3 2 2 3 2 3" xfId="3883"/>
    <cellStyle name="常规 2 2 2 2 3 3 2 2 3 2 4" xfId="3884"/>
    <cellStyle name="常规 2 2 2 2 3 3 2 2 3 3" xfId="522"/>
    <cellStyle name="常规 2 2 2 2 3 3 2 2 3 3 2" xfId="1178"/>
    <cellStyle name="常规 2 2 2 2 3 3 2 2 3 3 3" xfId="1181"/>
    <cellStyle name="常规 2 2 2 2 3 3 2 2 3 4" xfId="3885"/>
    <cellStyle name="常规 2 2 2 2 3 3 2 2 3 4 2" xfId="1187"/>
    <cellStyle name="常规 2 2 2 2 3 3 2 2 3 4 3" xfId="3886"/>
    <cellStyle name="常规 2 2 2 2 3 3 2 2 3 5" xfId="133"/>
    <cellStyle name="常规 2 2 2 2 3 3 2 2 3 6" xfId="84"/>
    <cellStyle name="常规 2 2 2 2 3 3 2 2 4" xfId="3887"/>
    <cellStyle name="常规 2 2 2 2 3 3 2 2 4 2" xfId="537"/>
    <cellStyle name="常规 2 2 2 2 3 3 2 2 4 2 2" xfId="3471"/>
    <cellStyle name="常规 2 2 2 2 3 3 2 2 4 2 3" xfId="3888"/>
    <cellStyle name="常规 2 2 2 2 3 3 2 2 4 3" xfId="540"/>
    <cellStyle name="常规 2 2 2 2 3 3 2 2 4 4" xfId="3889"/>
    <cellStyle name="常规 2 2 2 2 3 3 2 2 5" xfId="3890"/>
    <cellStyle name="常规 2 2 2 2 3 3 2 2 5 2" xfId="545"/>
    <cellStyle name="常规 2 2 2 2 3 3 2 2 5 3" xfId="547"/>
    <cellStyle name="常规 2 2 2 2 3 3 2 2 6" xfId="1773"/>
    <cellStyle name="常规 2 2 2 2 3 3 2 2 7" xfId="1782"/>
    <cellStyle name="常规 2 2 2 2 3 3 2 3" xfId="1757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5"/>
    <cellStyle name="常规 2 2 2 2 3 3 2 3 3 2 2" xfId="3782"/>
    <cellStyle name="常规 2 2 2 2 3 3 2 3 3 2 3" xfId="3899"/>
    <cellStyle name="常规 2 2 2 2 3 3 2 3 3 3" xfId="559"/>
    <cellStyle name="常规 2 2 2 2 3 3 2 3 3 4" xfId="2871"/>
    <cellStyle name="常规 2 2 2 2 3 3 2 3 4" xfId="3900"/>
    <cellStyle name="常规 2 2 2 2 3 3 2 3 4 2" xfId="589"/>
    <cellStyle name="常规 2 2 2 2 3 3 2 3 4 3" xfId="592"/>
    <cellStyle name="常规 2 2 2 2 3 3 2 3 5" xfId="557"/>
    <cellStyle name="常规 2 2 2 2 3 3 2 3 6" xfId="561"/>
    <cellStyle name="常规 2 2 2 2 3 3 2 4" xfId="3901"/>
    <cellStyle name="常规 2 2 2 2 3 3 2 4 2" xfId="3902"/>
    <cellStyle name="常规 2 2 2 2 3 3 2 4 2 2" xfId="3903"/>
    <cellStyle name="常规 2 2 2 2 3 3 2 4 2 2 2" xfId="761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3"/>
    <cellStyle name="常规 2 2 2 2 3 3 2 4 3 3" xfId="578"/>
    <cellStyle name="常规 2 2 2 2 3 3 2 4 4" xfId="3908"/>
    <cellStyle name="常规 2 2 2 2 3 3 2 4 4 2" xfId="11"/>
    <cellStyle name="常规 2 2 2 2 3 3 2 4 4 3" xfId="112"/>
    <cellStyle name="常规 2 2 2 2 3 3 2 4 5" xfId="3909"/>
    <cellStyle name="常规 2 2 2 2 3 3 2 4 6" xfId="2310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60"/>
    <cellStyle name="常规 2 2 2 2 3 3 3 2" xfId="1000"/>
    <cellStyle name="常规 2 2 2 2 3 3 3 2 2" xfId="3916"/>
    <cellStyle name="常规 2 2 2 2 3 3 3 2 2 2" xfId="3276"/>
    <cellStyle name="常规 2 2 2 2 3 3 3 2 2 2 2" xfId="869"/>
    <cellStyle name="常规 2 2 2 2 3 3 3 2 2 2 3" xfId="881"/>
    <cellStyle name="常规 2 2 2 2 3 3 3 2 2 3" xfId="3278"/>
    <cellStyle name="常规 2 2 2 2 3 3 3 2 3" xfId="3917"/>
    <cellStyle name="常规 2 2 2 2 3 3 3 2 3 2" xfId="3284"/>
    <cellStyle name="常规 2 2 2 2 3 3 3 2 4" xfId="2051"/>
    <cellStyle name="常规 2 2 2 2 3 3 3 3" xfId="1763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5"/>
    <cellStyle name="常规 2 2 2 2 3 3 4 2" xfId="3923"/>
    <cellStyle name="常规 2 2 2 2 3 3 4 2 2" xfId="385"/>
    <cellStyle name="常规 2 2 2 2 3 3 4 2 2 2" xfId="228"/>
    <cellStyle name="常规 2 2 2 2 3 3 4 2 2 2 2" xfId="188"/>
    <cellStyle name="常规 2 2 2 2 3 3 4 2 2 3" xfId="390"/>
    <cellStyle name="常规 2 2 2 2 3 3 4 2 3" xfId="397"/>
    <cellStyle name="常规 2 2 2 2 3 3 4 2 3 2" xfId="401"/>
    <cellStyle name="常规 2 2 2 2 3 3 4 2 4" xfId="3924"/>
    <cellStyle name="常规 2 2 2 2 3 3 4 3" xfId="3925"/>
    <cellStyle name="常规 2 2 2 2 3 3 4 3 2" xfId="455"/>
    <cellStyle name="常规 2 2 2 2 3 3 4 3 2 2" xfId="251"/>
    <cellStyle name="常规 2 2 2 2 3 3 4 3 3" xfId="462"/>
    <cellStyle name="常规 2 2 2 2 3 3 4 3 4" xfId="3496"/>
    <cellStyle name="常规 2 2 2 2 3 3 4 3 4 2" xfId="1857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7"/>
    <cellStyle name="常规 2 2 2 2 3 3 5 2" xfId="3928"/>
    <cellStyle name="常规 2 2 2 2 3 3 5 2 2" xfId="2551"/>
    <cellStyle name="常规 2 2 2 2 3 3 5 2 2 2" xfId="1148"/>
    <cellStyle name="常规 2 2 2 2 3 3 5 2 2 2 2" xfId="1880"/>
    <cellStyle name="常规 2 2 2 2 3 3 5 2 2 2 3" xfId="2157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6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3"/>
    <cellStyle name="常规 2 2 2 2 3 4" xfId="3940"/>
    <cellStyle name="常规 2 2 2 2 3 4 2" xfId="1781"/>
    <cellStyle name="常规 2 2 2 2 3 4 2 2" xfId="3941"/>
    <cellStyle name="常规 2 2 2 2 3 4 2 2 2" xfId="1164"/>
    <cellStyle name="常规 2 2 2 2 3 4 2 2 2 2" xfId="3942"/>
    <cellStyle name="常规 2 2 2 2 3 4 2 2 3" xfId="1166"/>
    <cellStyle name="常规 2 2 2 2 3 4 2 3" xfId="3943"/>
    <cellStyle name="常规 2 2 2 2 3 4 2 3 2" xfId="1259"/>
    <cellStyle name="常规 2 2 2 2 3 4 2 3 2 2" xfId="1261"/>
    <cellStyle name="常规 2 2 2 2 3 4 2 3 2 3" xfId="1264"/>
    <cellStyle name="常规 2 2 2 2 3 4 2 4" xfId="3944"/>
    <cellStyle name="常规 2 2 2 2 3 4 3" xfId="1786"/>
    <cellStyle name="常规 2 2 2 2 3 4 3 2" xfId="3945"/>
    <cellStyle name="常规 2 2 2 2 3 4 3 2 2" xfId="1458"/>
    <cellStyle name="常规 2 2 2 2 3 4 3 2 2 2" xfId="2"/>
    <cellStyle name="常规 2 2 2 2 3 4 3 2 2 2 2" xfId="3402"/>
    <cellStyle name="常规 2 2 2 2 3 4 3 2 2 2 2 2" xfId="3946"/>
    <cellStyle name="常规 2 2 2 2 3 4 3 2 2 2 3" xfId="2026"/>
    <cellStyle name="常规 2 2 2 2 3 4 3 2 2 3" xfId="106"/>
    <cellStyle name="常规 2 2 2 2 3 4 3 2 2 3 2" xfId="3835"/>
    <cellStyle name="常规 2 2 2 2 3 4 3 2 2 4" xfId="147"/>
    <cellStyle name="常规 2 2 2 2 3 4 3 2 3" xfId="1460"/>
    <cellStyle name="常规 2 2 2 2 3 4 3 2 3 2" xfId="3409"/>
    <cellStyle name="常规 2 2 2 2 3 4 3 2 3 2 2" xfId="3411"/>
    <cellStyle name="常规 2 2 2 2 3 4 3 2 3 2 3" xfId="2057"/>
    <cellStyle name="常规 2 2 2 2 3 4 3 2 4" xfId="1462"/>
    <cellStyle name="常规 2 2 2 2 3 4 3 3" xfId="3947"/>
    <cellStyle name="常规 2 2 2 2 3 4 3 3 2" xfId="1483"/>
    <cellStyle name="常规 2 2 2 2 3 4 3 3 2 2" xfId="3427"/>
    <cellStyle name="常规 2 2 2 2 3 4 3 3 2 2 2" xfId="884"/>
    <cellStyle name="常规 2 2 2 2 3 4 3 3 2 2 3" xfId="3429"/>
    <cellStyle name="常规 2 2 2 2 3 4 3 3 3" xfId="1485"/>
    <cellStyle name="常规 2 2 2 2 3 4 3 3 4" xfId="3514"/>
    <cellStyle name="常规 2 2 2 2 3 4 3 3 4 2" xfId="3516"/>
    <cellStyle name="常规 2 2 2 2 3 4 3 3 4 3" xfId="3518"/>
    <cellStyle name="常规 2 2 2 2 3 4 3 4" xfId="984"/>
    <cellStyle name="常规 2 2 2 2 3 4 3 4 2" xfId="1500"/>
    <cellStyle name="常规 2 2 2 2 3 4 3 5" xfId="3948"/>
    <cellStyle name="常规 2 2 2 2 3 4 4" xfId="3949"/>
    <cellStyle name="常规 2 2 2 2 3 4 4 2" xfId="824"/>
    <cellStyle name="常规 2 2 2 2 3 4 4 2 2" xfId="47"/>
    <cellStyle name="常规 2 2 2 2 3 4 4 2 2 2" xfId="529"/>
    <cellStyle name="常规 2 2 2 2 3 4 4 2 3" xfId="1632"/>
    <cellStyle name="常规 2 2 2 2 3 4 4 3" xfId="3950"/>
    <cellStyle name="常规 2 2 2 2 3 4 4 3 2" xfId="1650"/>
    <cellStyle name="常规 2 2 2 2 3 4 4 4" xfId="3951"/>
    <cellStyle name="常规 2 2 2 2 3 4 5" xfId="1945"/>
    <cellStyle name="常规 2 2 2 2 3 4 5 2" xfId="856"/>
    <cellStyle name="常规 2 2 2 2 3 4 5 2 2" xfId="858"/>
    <cellStyle name="常规 2 2 2 2 3 4 5 2 2 2" xfId="580"/>
    <cellStyle name="常规 2 2 2 2 3 4 5 2 2 3" xfId="585"/>
    <cellStyle name="常规 2 2 2 2 3 4 5 3" xfId="3952"/>
    <cellStyle name="常规 2 2 2 2 3 4 6" xfId="1947"/>
    <cellStyle name="常规 2 2 2 2 3 4 6 2" xfId="887"/>
    <cellStyle name="常规 2 2 2 2 3 4 7" xfId="1271"/>
    <cellStyle name="常规 2 2 2 2 3 4 7 2" xfId="910"/>
    <cellStyle name="常规 2 2 2 2 3 4 7 3" xfId="1276"/>
    <cellStyle name="常规 2 2 2 2 3 4 8" xfId="1281"/>
    <cellStyle name="常规 2 2 2 2 3 5" xfId="3954"/>
    <cellStyle name="常规 2 2 2 2 3 5 2" xfId="565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9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3"/>
    <cellStyle name="常规 2 2 2 2 3 5 2 3 4 2" xfId="2165"/>
    <cellStyle name="常规 2 2 2 2 3 5 2 3 4 3" xfId="2195"/>
    <cellStyle name="常规 2 2 2 2 3 5 2 4" xfId="3962"/>
    <cellStyle name="常规 2 2 2 2 3 5 2 4 2" xfId="3963"/>
    <cellStyle name="常规 2 2 2 2 3 5 2 5" xfId="214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5"/>
    <cellStyle name="常规 2 2 2 2 3 5 3 3 2" xfId="3968"/>
    <cellStyle name="常规 2 2 2 2 3 5 3 4" xfId="1897"/>
    <cellStyle name="常规 2 2 2 2 3 5 4" xfId="3969"/>
    <cellStyle name="常规 2 2 2 2 3 5 4 2" xfId="2179"/>
    <cellStyle name="常规 2 2 2 2 3 5 4 2 2" xfId="2181"/>
    <cellStyle name="常规 2 2 2 2 3 5 4 2 2 2" xfId="1557"/>
    <cellStyle name="常规 2 2 2 2 3 5 4 2 3" xfId="2184"/>
    <cellStyle name="常规 2 2 2 2 3 5 4 3" xfId="2186"/>
    <cellStyle name="常规 2 2 2 2 3 5 4 3 2" xfId="2188"/>
    <cellStyle name="常规 2 2 2 2 3 5 4 3 3" xfId="2190"/>
    <cellStyle name="常规 2 2 2 2 3 5 4 4" xfId="2192"/>
    <cellStyle name="常规 2 2 2 2 3 5 5" xfId="3970"/>
    <cellStyle name="常规 2 2 2 2 3 5 5 2" xfId="2200"/>
    <cellStyle name="常规 2 2 2 2 3 5 6" xfId="3971"/>
    <cellStyle name="常规 2 2 2 2 3 6" xfId="3972"/>
    <cellStyle name="常规 2 2 2 2 3 6 2" xfId="2312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60"/>
    <cellStyle name="常规 2 2 2 2 3 7 2 2 2 2 2" xfId="2782"/>
    <cellStyle name="常规 2 2 2 2 3 7 2 2 2 2 3" xfId="2599"/>
    <cellStyle name="常规 2 2 2 2 3 7 2 2 2 3" xfId="667"/>
    <cellStyle name="常规 2 2 2 2 3 7 2 2 2 4" xfId="672"/>
    <cellStyle name="常规 2 2 2 2 3 7 2 2 3" xfId="2887"/>
    <cellStyle name="常规 2 2 2 2 3 7 2 2 3 2" xfId="436"/>
    <cellStyle name="常规 2 2 2 2 3 7 2 2 3 3" xfId="443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6"/>
    <cellStyle name="常规 2 2 2 2 3 7 2 3 2 3" xfId="690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2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7"/>
    <cellStyle name="常规 2 2 2 2 3 7 3 3 2" xfId="2998"/>
    <cellStyle name="常规 2 2 2 2 3 7 3 3 3" xfId="88"/>
    <cellStyle name="常规 2 2 2 2 3 7 3 4" xfId="1131"/>
    <cellStyle name="常规 2 2 2 2 3 7 3 4 2" xfId="3333"/>
    <cellStyle name="常规 2 2 2 2 3 7 3 4 3" xfId="3348"/>
    <cellStyle name="常规 2 2 2 2 3 7 3 5" xfId="1433"/>
    <cellStyle name="常规 2 2 2 2 3 7 3 6" xfId="1437"/>
    <cellStyle name="常规 2 2 2 2 3 7 4" xfId="3387"/>
    <cellStyle name="常规 2 2 2 2 3 7 4 2" xfId="2271"/>
    <cellStyle name="常规 2 2 2 2 3 7 4 2 2" xfId="2276"/>
    <cellStyle name="常规 2 2 2 2 3 7 4 2 3" xfId="2279"/>
    <cellStyle name="常规 2 2 2 2 3 7 4 3" xfId="2282"/>
    <cellStyle name="常规 2 2 2 2 3 7 4 4" xfId="2291"/>
    <cellStyle name="常规 2 2 2 2 3 7 5" xfId="3543"/>
    <cellStyle name="常规 2 2 2 2 3 7 5 2" xfId="2296"/>
    <cellStyle name="常规 2 2 2 2 3 7 5 3" xfId="2300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700"/>
    <cellStyle name="常规 2 2 2 2 3 8 2 2 2" xfId="1704"/>
    <cellStyle name="常规 2 2 2 2 3 8 2 2 3" xfId="1713"/>
    <cellStyle name="常规 2 2 2 2 3 8 2 3" xfId="1719"/>
    <cellStyle name="常规 2 2 2 2 3 8 2 4" xfId="1733"/>
    <cellStyle name="常规 2 2 2 2 3 8 3" xfId="3871"/>
    <cellStyle name="常规 2 2 2 2 3 8 3 2" xfId="1751"/>
    <cellStyle name="常规 2 2 2 2 3 8 3 3" xfId="1759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7"/>
    <cellStyle name="常规 2 2 2 2 4 2 2 2" xfId="1831"/>
    <cellStyle name="常规 2 2 2 2 4 2 2 2 2" xfId="1833"/>
    <cellStyle name="常规 2 2 2 2 4 2 2 2 2 2" xfId="3983"/>
    <cellStyle name="常规 2 2 2 2 4 2 2 2 2 2 2" xfId="1666"/>
    <cellStyle name="常规 2 2 2 2 4 2 2 2 2 2 2 2" xfId="1676"/>
    <cellStyle name="常规 2 2 2 2 4 2 2 2 2 2 2 3" xfId="1789"/>
    <cellStyle name="常规 2 2 2 2 4 2 2 2 2 3" xfId="3984"/>
    <cellStyle name="常规 2 2 2 2 4 2 2 2 3" xfId="1835"/>
    <cellStyle name="常规 2 2 2 2 4 2 2 2 3 2" xfId="2432"/>
    <cellStyle name="常规 2 2 2 2 4 2 2 2 3 2 2" xfId="2388"/>
    <cellStyle name="常规 2 2 2 2 4 2 2 2 3 2 3" xfId="2391"/>
    <cellStyle name="常规 2 2 2 2 4 2 2 2 3 3" xfId="2445"/>
    <cellStyle name="常规 2 2 2 2 4 2 2 2 3 4" xfId="2450"/>
    <cellStyle name="常规 2 2 2 2 4 2 2 2 4" xfId="2456"/>
    <cellStyle name="常规 2 2 2 2 4 2 2 2 4 2" xfId="2458"/>
    <cellStyle name="常规 2 2 2 2 4 2 2 2 4 3" xfId="2462"/>
    <cellStyle name="常规 2 2 2 2 4 2 2 2 5" xfId="2469"/>
    <cellStyle name="常规 2 2 2 2 4 2 2 3" xfId="1838"/>
    <cellStyle name="常规 2 2 2 2 4 2 2 3 2" xfId="3985"/>
    <cellStyle name="常规 2 2 2 2 4 2 2 3 2 2" xfId="3986"/>
    <cellStyle name="常规 2 2 2 2 4 2 2 3 3" xfId="2483"/>
    <cellStyle name="常规 2 2 2 2 4 2 2 3 3 2" xfId="2485"/>
    <cellStyle name="常规 2 2 2 2 4 2 2 3 3 3" xfId="2493"/>
    <cellStyle name="常规 2 2 2 2 4 2 2 3 4" xfId="890"/>
    <cellStyle name="常规 2 2 2 2 4 2 2 3 4 2" xfId="2512"/>
    <cellStyle name="常规 2 2 2 2 4 2 2 3 4 3" xfId="2520"/>
    <cellStyle name="常规 2 2 2 2 4 2 2 3 5" xfId="299"/>
    <cellStyle name="常规 2 2 2 2 4 2 2 4" xfId="1840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1"/>
    <cellStyle name="常规 2 2 2 2 4 2 2 6" xfId="3988"/>
    <cellStyle name="常规 2 2 2 2 4 2 3" xfId="1842"/>
    <cellStyle name="常规 2 2 2 2 4 2 3 2" xfId="1846"/>
    <cellStyle name="常规 2 2 2 2 4 2 3 2 2" xfId="2426"/>
    <cellStyle name="常规 2 2 2 2 4 2 3 2 2 2" xfId="3773"/>
    <cellStyle name="常规 2 2 2 2 4 2 3 2 2 2 2" xfId="2787"/>
    <cellStyle name="常规 2 2 2 2 4 2 3 2 2 2 3" xfId="2790"/>
    <cellStyle name="常规 2 2 2 2 4 2 3 2 3" xfId="2672"/>
    <cellStyle name="常规 2 2 2 2 4 2 3 2 3 2" xfId="2674"/>
    <cellStyle name="常规 2 2 2 2 4 2 3 2 3 3" xfId="2677"/>
    <cellStyle name="常规 2 2 2 2 4 2 3 2 4" xfId="2681"/>
    <cellStyle name="常规 2 2 2 2 4 2 3 2 4 2" xfId="2683"/>
    <cellStyle name="常规 2 2 2 2 4 2 3 2 4 3" xfId="2686"/>
    <cellStyle name="常规 2 2 2 2 4 2 3 2 5" xfId="1540"/>
    <cellStyle name="常规 2 2 2 2 4 2 3 3" xfId="1850"/>
    <cellStyle name="常规 2 2 2 2 4 2 3 3 2" xfId="3989"/>
    <cellStyle name="常规 2 2 2 2 4 2 3 4" xfId="3990"/>
    <cellStyle name="常规 2 2 2 2 4 2 3 4 2" xfId="97"/>
    <cellStyle name="常规 2 2 2 2 4 2 3 5" xfId="3991"/>
    <cellStyle name="常规 2 2 2 2 4 2 4" xfId="1853"/>
    <cellStyle name="常规 2 2 2 2 4 2 4 2" xfId="3992"/>
    <cellStyle name="常规 2 2 2 2 4 2 4 2 2" xfId="3993"/>
    <cellStyle name="常规 2 2 2 2 4 2 4 3" xfId="3994"/>
    <cellStyle name="常规 2 2 2 2 4 2 5" xfId="1856"/>
    <cellStyle name="常规 2 2 2 2 4 2 5 2" xfId="3995"/>
    <cellStyle name="常规 2 2 2 2 4 2 6" xfId="3498"/>
    <cellStyle name="常规 2 2 2 2 4 3" xfId="3996"/>
    <cellStyle name="常规 2 2 2 2 4 3 2" xfId="1391"/>
    <cellStyle name="常规 2 2 2 2 4 3 2 2" xfId="1395"/>
    <cellStyle name="常规 2 2 2 2 4 3 2 2 2" xfId="67"/>
    <cellStyle name="常规 2 2 2 2 4 3 2 3" xfId="1398"/>
    <cellStyle name="常规 2 2 2 2 4 3 2 3 2" xfId="3997"/>
    <cellStyle name="常规 2 2 2 2 4 3 2 4" xfId="3998"/>
    <cellStyle name="常规 2 2 2 2 4 3 3" xfId="1401"/>
    <cellStyle name="常规 2 2 2 2 4 3 3 2" xfId="1866"/>
    <cellStyle name="常规 2 2 2 2 4 3 3 2 2" xfId="205"/>
    <cellStyle name="常规 2 2 2 2 4 3 3 3" xfId="1868"/>
    <cellStyle name="常规 2 2 2 2 4 3 4" xfId="1405"/>
    <cellStyle name="常规 2 2 2 2 4 4" xfId="3999"/>
    <cellStyle name="常规 2 2 2 2 4 4 2" xfId="1424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9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4"/>
  <sheetViews>
    <sheetView tabSelected="1" workbookViewId="0">
      <pane xSplit="1" topLeftCell="B1" activePane="topRight" state="frozen"/>
      <selection pane="topRight" activeCell="H4" sqref="H4"/>
    </sheetView>
  </sheetViews>
  <sheetFormatPr defaultRowHeight="16.5"/>
  <cols>
    <col min="1" max="1" width="16.875" style="9" customWidth="1"/>
    <col min="2" max="2" width="15.375" style="9" customWidth="1"/>
    <col min="3" max="3" width="16.875" style="9" customWidth="1"/>
    <col min="4" max="4" width="17.25" style="9" customWidth="1"/>
    <col min="5" max="5" width="17.125" style="9" customWidth="1"/>
    <col min="6" max="6" width="20.75" style="9" customWidth="1"/>
    <col min="7" max="8" width="9" style="9"/>
    <col min="9" max="9" width="9" style="10"/>
    <col min="10" max="16384" width="9" style="9"/>
  </cols>
  <sheetData>
    <row r="3" spans="1:5" ht="17.25" customHeight="1">
      <c r="A3" s="8" t="s">
        <v>6</v>
      </c>
      <c r="B3" s="8" t="s">
        <v>7</v>
      </c>
      <c r="C3" s="9" t="s">
        <v>8</v>
      </c>
      <c r="D3" s="9" t="s">
        <v>9</v>
      </c>
      <c r="E3" s="9" t="s">
        <v>10</v>
      </c>
    </row>
    <row r="4" spans="1:5">
      <c r="A4" s="9" t="s">
        <v>11</v>
      </c>
      <c r="B4" s="9" t="s">
        <v>12</v>
      </c>
      <c r="C4" s="9" t="s">
        <v>13</v>
      </c>
      <c r="D4" s="9" t="s">
        <v>14</v>
      </c>
      <c r="E4" s="9" t="s">
        <v>15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4"/>
  <sheetViews>
    <sheetView zoomScale="85" zoomScaleNormal="85" workbookViewId="0">
      <selection activeCell="Y40" sqref="Y40"/>
    </sheetView>
  </sheetViews>
  <sheetFormatPr defaultColWidth="9" defaultRowHeight="13.5"/>
  <cols>
    <col min="1" max="1" width="9" style="2"/>
    <col min="2" max="2" width="9" style="3"/>
    <col min="7" max="7" width="12.75" style="2" bestFit="1" customWidth="1"/>
    <col min="8" max="8" width="9" style="2"/>
    <col min="9" max="9" width="12.75" bestFit="1" customWidth="1"/>
    <col min="10" max="10" width="13.875" customWidth="1"/>
    <col min="13" max="13" width="12.5" customWidth="1"/>
  </cols>
  <sheetData>
    <row r="1" spans="1:30" ht="14.25">
      <c r="A1" s="2" t="s">
        <v>3</v>
      </c>
      <c r="B1" s="3" t="s">
        <v>0</v>
      </c>
      <c r="C1" s="1"/>
      <c r="D1" s="1"/>
      <c r="E1" s="1"/>
      <c r="F1" s="1" t="s">
        <v>2</v>
      </c>
      <c r="G1" s="1" t="s">
        <v>1</v>
      </c>
      <c r="H1" s="1"/>
      <c r="I1" s="1" t="s">
        <v>4</v>
      </c>
      <c r="J1" s="6" t="s">
        <v>5</v>
      </c>
      <c r="K1" s="1"/>
      <c r="L1" s="7" t="s">
        <v>2</v>
      </c>
      <c r="M1" s="7" t="s">
        <v>1</v>
      </c>
      <c r="N1" s="7"/>
      <c r="O1" s="7" t="s">
        <v>4</v>
      </c>
      <c r="P1" s="6" t="s">
        <v>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25">
      <c r="A2" s="2">
        <v>1</v>
      </c>
      <c r="B2" s="3">
        <v>180</v>
      </c>
      <c r="C2" s="1">
        <f>ROUND(B2*1.1,-1)</f>
        <v>200</v>
      </c>
      <c r="D2" s="1">
        <v>1</v>
      </c>
      <c r="E2" s="1">
        <f>D2+E1</f>
        <v>1</v>
      </c>
      <c r="F2" s="1">
        <v>90</v>
      </c>
      <c r="G2" s="1">
        <f>ROUND(F2/3,0)</f>
        <v>30</v>
      </c>
      <c r="H2" s="1"/>
      <c r="I2" s="1">
        <f>ROUND(F2*4/5,0)</f>
        <v>72</v>
      </c>
      <c r="J2" s="1">
        <f>ROUND(G2*4/5,0)</f>
        <v>24</v>
      </c>
      <c r="K2" s="1"/>
      <c r="L2" s="1">
        <f>ROUND(F2*2/3,0)</f>
        <v>60</v>
      </c>
      <c r="M2" s="1">
        <f>ROUND(G2*2/3,0)</f>
        <v>20</v>
      </c>
      <c r="N2" s="1"/>
      <c r="O2" s="1">
        <f>ROUND(I2*2/3,0)</f>
        <v>48</v>
      </c>
      <c r="P2" s="1">
        <f>ROUND(J2*2/3,0)</f>
        <v>16</v>
      </c>
      <c r="Q2" s="1"/>
      <c r="R2" s="1"/>
      <c r="S2" s="1">
        <v>26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4.25">
      <c r="A3" s="2">
        <v>2</v>
      </c>
      <c r="B3" s="3">
        <v>220</v>
      </c>
      <c r="C3" s="1">
        <f t="shared" ref="C3:C40" si="0">ROUND(B3*1.1,-1)</f>
        <v>240</v>
      </c>
      <c r="D3" s="1">
        <v>1.5</v>
      </c>
      <c r="E3" s="1">
        <f t="shared" ref="E3:E40" si="1">D3+E2</f>
        <v>2.5</v>
      </c>
      <c r="F3" s="1">
        <f t="shared" ref="F3:F40" si="2">ROUND(C3/E3,0)</f>
        <v>96</v>
      </c>
      <c r="G3" s="1">
        <f t="shared" ref="G3:G40" si="3">ROUND(F3/3,0)</f>
        <v>32</v>
      </c>
      <c r="H3" s="1"/>
      <c r="I3" s="1">
        <f t="shared" ref="I3:I40" si="4">ROUND(F3*4/5,0)</f>
        <v>77</v>
      </c>
      <c r="J3" s="1">
        <f t="shared" ref="J3:J40" si="5">ROUND(G3*4/5,0)</f>
        <v>26</v>
      </c>
      <c r="K3" s="1"/>
      <c r="L3" s="1">
        <f t="shared" ref="L3:L40" si="6">ROUND(F3*2/3,0)</f>
        <v>64</v>
      </c>
      <c r="M3" s="1">
        <f t="shared" ref="M3:M40" si="7">ROUND(G3*2/3,0)</f>
        <v>21</v>
      </c>
      <c r="N3" s="1"/>
      <c r="O3" s="1">
        <f t="shared" ref="O3:O40" si="8">ROUND(I3*2/3,0)</f>
        <v>51</v>
      </c>
      <c r="P3" s="1">
        <f t="shared" ref="P3:P40" si="9">ROUND(J3*2/3,0)</f>
        <v>17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25">
      <c r="A4" s="2">
        <v>3</v>
      </c>
      <c r="B4" s="3">
        <v>420</v>
      </c>
      <c r="C4" s="1">
        <f t="shared" si="0"/>
        <v>460</v>
      </c>
      <c r="D4" s="1">
        <v>2</v>
      </c>
      <c r="E4" s="1">
        <f t="shared" si="1"/>
        <v>4.5</v>
      </c>
      <c r="F4" s="1">
        <f t="shared" si="2"/>
        <v>102</v>
      </c>
      <c r="G4" s="1">
        <f t="shared" si="3"/>
        <v>34</v>
      </c>
      <c r="H4" s="1"/>
      <c r="I4" s="1">
        <f t="shared" si="4"/>
        <v>82</v>
      </c>
      <c r="J4" s="1">
        <f t="shared" si="5"/>
        <v>27</v>
      </c>
      <c r="K4" s="1"/>
      <c r="L4" s="1">
        <f t="shared" si="6"/>
        <v>68</v>
      </c>
      <c r="M4" s="1">
        <f t="shared" si="7"/>
        <v>23</v>
      </c>
      <c r="N4" s="1"/>
      <c r="O4" s="1">
        <f t="shared" si="8"/>
        <v>55</v>
      </c>
      <c r="P4" s="1">
        <f t="shared" si="9"/>
        <v>18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25">
      <c r="A5" s="2">
        <v>4</v>
      </c>
      <c r="B5" s="3">
        <v>680</v>
      </c>
      <c r="C5" s="1">
        <f t="shared" si="0"/>
        <v>750</v>
      </c>
      <c r="D5" s="1">
        <v>2.5</v>
      </c>
      <c r="E5" s="1">
        <f t="shared" si="1"/>
        <v>7</v>
      </c>
      <c r="F5" s="1">
        <f t="shared" si="2"/>
        <v>107</v>
      </c>
      <c r="G5" s="1">
        <f t="shared" si="3"/>
        <v>36</v>
      </c>
      <c r="H5" s="1"/>
      <c r="I5" s="1">
        <f t="shared" si="4"/>
        <v>86</v>
      </c>
      <c r="J5" s="1">
        <f t="shared" si="5"/>
        <v>29</v>
      </c>
      <c r="K5" s="1"/>
      <c r="L5" s="1">
        <f t="shared" si="6"/>
        <v>71</v>
      </c>
      <c r="M5" s="1">
        <f t="shared" si="7"/>
        <v>24</v>
      </c>
      <c r="N5" s="1"/>
      <c r="O5" s="1">
        <f t="shared" si="8"/>
        <v>57</v>
      </c>
      <c r="P5" s="1">
        <f t="shared" si="9"/>
        <v>19</v>
      </c>
      <c r="Q5" s="1"/>
      <c r="R5" s="1"/>
      <c r="S5" s="1"/>
      <c r="T5" s="1"/>
      <c r="U5" s="1">
        <v>0</v>
      </c>
      <c r="V5" s="1">
        <v>0</v>
      </c>
      <c r="W5" s="1"/>
      <c r="X5" s="1"/>
      <c r="Y5" s="1"/>
      <c r="Z5" s="1"/>
      <c r="AA5" s="1"/>
      <c r="AB5" s="1"/>
      <c r="AC5" s="1"/>
      <c r="AD5" s="1"/>
    </row>
    <row r="6" spans="1:30" ht="14.25">
      <c r="A6" s="2">
        <v>5</v>
      </c>
      <c r="B6" s="3">
        <v>1040</v>
      </c>
      <c r="C6" s="1">
        <f t="shared" si="0"/>
        <v>1140</v>
      </c>
      <c r="D6" s="1">
        <v>3</v>
      </c>
      <c r="E6" s="1">
        <f t="shared" si="1"/>
        <v>10</v>
      </c>
      <c r="F6" s="1">
        <f t="shared" si="2"/>
        <v>114</v>
      </c>
      <c r="G6" s="1">
        <f t="shared" si="3"/>
        <v>38</v>
      </c>
      <c r="H6" s="1"/>
      <c r="I6" s="1">
        <f t="shared" si="4"/>
        <v>91</v>
      </c>
      <c r="J6" s="1">
        <f t="shared" si="5"/>
        <v>30</v>
      </c>
      <c r="K6" s="1"/>
      <c r="L6" s="1">
        <f t="shared" si="6"/>
        <v>76</v>
      </c>
      <c r="M6" s="1">
        <f t="shared" si="7"/>
        <v>25</v>
      </c>
      <c r="N6" s="1"/>
      <c r="O6" s="1">
        <f t="shared" si="8"/>
        <v>61</v>
      </c>
      <c r="P6" s="1">
        <f t="shared" si="9"/>
        <v>20</v>
      </c>
      <c r="Q6" s="1"/>
      <c r="R6" s="1"/>
      <c r="S6" s="1"/>
      <c r="T6" s="1"/>
      <c r="U6" s="1">
        <v>1</v>
      </c>
      <c r="V6" s="1">
        <v>30</v>
      </c>
      <c r="W6" s="1">
        <v>10</v>
      </c>
      <c r="X6" s="1">
        <v>1</v>
      </c>
      <c r="Y6" s="1">
        <f>VLOOKUP(X6,$U$6:$V$44,2,FALSE)</f>
        <v>30</v>
      </c>
      <c r="Z6" s="1"/>
      <c r="AA6" s="1"/>
      <c r="AB6" s="1"/>
      <c r="AC6" s="1"/>
      <c r="AD6" s="1"/>
    </row>
    <row r="7" spans="1:30" ht="14.25">
      <c r="A7" s="2">
        <v>6</v>
      </c>
      <c r="B7" s="3">
        <v>1440</v>
      </c>
      <c r="C7" s="1">
        <f t="shared" si="0"/>
        <v>1580</v>
      </c>
      <c r="D7" s="1">
        <v>3.5</v>
      </c>
      <c r="E7" s="1">
        <f t="shared" si="1"/>
        <v>13.5</v>
      </c>
      <c r="F7" s="1">
        <f t="shared" si="2"/>
        <v>117</v>
      </c>
      <c r="G7" s="1">
        <f t="shared" si="3"/>
        <v>39</v>
      </c>
      <c r="H7" s="1"/>
      <c r="I7" s="1">
        <f t="shared" si="4"/>
        <v>94</v>
      </c>
      <c r="J7" s="1">
        <f t="shared" si="5"/>
        <v>31</v>
      </c>
      <c r="K7" s="1"/>
      <c r="L7" s="1">
        <f t="shared" si="6"/>
        <v>78</v>
      </c>
      <c r="M7" s="1">
        <f t="shared" si="7"/>
        <v>26</v>
      </c>
      <c r="N7" s="1"/>
      <c r="O7" s="1">
        <f t="shared" si="8"/>
        <v>63</v>
      </c>
      <c r="P7" s="1">
        <f t="shared" si="9"/>
        <v>21</v>
      </c>
      <c r="Q7" s="1"/>
      <c r="R7" s="1"/>
      <c r="S7" s="1"/>
      <c r="T7" s="1"/>
      <c r="U7" s="1">
        <v>2</v>
      </c>
      <c r="V7" s="1">
        <v>32</v>
      </c>
      <c r="W7" s="1">
        <v>11</v>
      </c>
      <c r="X7" s="1">
        <v>1</v>
      </c>
      <c r="Y7" s="1">
        <f t="shared" ref="Y7:Y70" si="10">VLOOKUP(X7,$U$6:$V$44,2,FALSE)</f>
        <v>30</v>
      </c>
      <c r="Z7" s="1"/>
      <c r="AA7" s="1"/>
      <c r="AB7" s="1"/>
      <c r="AC7" s="1"/>
      <c r="AD7" s="1"/>
    </row>
    <row r="8" spans="1:30" ht="14.25">
      <c r="A8" s="2">
        <v>7</v>
      </c>
      <c r="B8" s="3">
        <v>2160</v>
      </c>
      <c r="C8" s="1">
        <f t="shared" si="0"/>
        <v>2380</v>
      </c>
      <c r="D8" s="1">
        <v>4</v>
      </c>
      <c r="E8" s="1">
        <f t="shared" si="1"/>
        <v>17.5</v>
      </c>
      <c r="F8" s="1">
        <f t="shared" si="2"/>
        <v>136</v>
      </c>
      <c r="G8" s="1">
        <f t="shared" si="3"/>
        <v>45</v>
      </c>
      <c r="H8" s="1"/>
      <c r="I8" s="1">
        <f t="shared" si="4"/>
        <v>109</v>
      </c>
      <c r="J8" s="1">
        <f t="shared" si="5"/>
        <v>36</v>
      </c>
      <c r="K8" s="1"/>
      <c r="L8" s="1">
        <f t="shared" si="6"/>
        <v>91</v>
      </c>
      <c r="M8" s="1">
        <f t="shared" si="7"/>
        <v>30</v>
      </c>
      <c r="N8" s="1"/>
      <c r="O8" s="1">
        <f t="shared" si="8"/>
        <v>73</v>
      </c>
      <c r="P8" s="1">
        <f t="shared" si="9"/>
        <v>24</v>
      </c>
      <c r="Q8" s="1"/>
      <c r="R8" s="1"/>
      <c r="S8" s="1"/>
      <c r="T8" s="1"/>
      <c r="U8" s="1">
        <v>3</v>
      </c>
      <c r="V8" s="1">
        <v>34</v>
      </c>
      <c r="W8" s="1">
        <v>12</v>
      </c>
      <c r="X8" s="1">
        <v>1</v>
      </c>
      <c r="Y8" s="1">
        <f t="shared" si="10"/>
        <v>30</v>
      </c>
      <c r="Z8" s="1"/>
      <c r="AA8" s="1"/>
      <c r="AB8" s="1"/>
      <c r="AC8" s="1"/>
      <c r="AD8" s="1"/>
    </row>
    <row r="9" spans="1:30" ht="14.25">
      <c r="A9" s="2">
        <v>8</v>
      </c>
      <c r="B9" s="3">
        <v>2790</v>
      </c>
      <c r="C9" s="1">
        <f t="shared" si="0"/>
        <v>3070</v>
      </c>
      <c r="D9" s="1">
        <v>4.5</v>
      </c>
      <c r="E9" s="1">
        <f t="shared" si="1"/>
        <v>22</v>
      </c>
      <c r="F9" s="1">
        <f t="shared" si="2"/>
        <v>140</v>
      </c>
      <c r="G9" s="1">
        <f t="shared" si="3"/>
        <v>47</v>
      </c>
      <c r="H9" s="1"/>
      <c r="I9" s="1">
        <f t="shared" si="4"/>
        <v>112</v>
      </c>
      <c r="J9" s="1">
        <f t="shared" si="5"/>
        <v>38</v>
      </c>
      <c r="K9" s="1"/>
      <c r="L9" s="1">
        <f t="shared" si="6"/>
        <v>93</v>
      </c>
      <c r="M9" s="1">
        <f t="shared" si="7"/>
        <v>31</v>
      </c>
      <c r="N9" s="1"/>
      <c r="O9" s="1">
        <f t="shared" si="8"/>
        <v>75</v>
      </c>
      <c r="P9" s="1">
        <f t="shared" si="9"/>
        <v>25</v>
      </c>
      <c r="Q9" s="1"/>
      <c r="R9" s="1"/>
      <c r="S9" s="1"/>
      <c r="T9" s="1"/>
      <c r="U9" s="1">
        <v>4</v>
      </c>
      <c r="V9" s="1">
        <v>36</v>
      </c>
      <c r="W9" s="1">
        <v>13</v>
      </c>
      <c r="X9" s="1">
        <v>1</v>
      </c>
      <c r="Y9" s="1">
        <f t="shared" si="10"/>
        <v>30</v>
      </c>
      <c r="Z9" s="1"/>
      <c r="AA9" s="1"/>
      <c r="AB9" s="1"/>
      <c r="AC9" s="1"/>
      <c r="AD9" s="1"/>
    </row>
    <row r="10" spans="1:30" ht="14.25">
      <c r="A10" s="2">
        <v>9</v>
      </c>
      <c r="B10" s="3">
        <v>3900</v>
      </c>
      <c r="C10" s="1">
        <f t="shared" si="0"/>
        <v>4290</v>
      </c>
      <c r="D10" s="1">
        <v>5</v>
      </c>
      <c r="E10" s="1">
        <f t="shared" si="1"/>
        <v>27</v>
      </c>
      <c r="F10" s="1">
        <f t="shared" si="2"/>
        <v>159</v>
      </c>
      <c r="G10" s="1">
        <f t="shared" si="3"/>
        <v>53</v>
      </c>
      <c r="H10" s="1"/>
      <c r="I10" s="1">
        <f t="shared" si="4"/>
        <v>127</v>
      </c>
      <c r="J10" s="1">
        <f t="shared" si="5"/>
        <v>42</v>
      </c>
      <c r="K10" s="1"/>
      <c r="L10" s="1">
        <f t="shared" si="6"/>
        <v>106</v>
      </c>
      <c r="M10" s="1">
        <f t="shared" si="7"/>
        <v>35</v>
      </c>
      <c r="N10" s="1"/>
      <c r="O10" s="1">
        <f t="shared" si="8"/>
        <v>85</v>
      </c>
      <c r="P10" s="1">
        <f t="shared" si="9"/>
        <v>28</v>
      </c>
      <c r="Q10" s="1"/>
      <c r="R10" s="1"/>
      <c r="S10" s="1"/>
      <c r="T10" s="1"/>
      <c r="U10" s="1">
        <v>5</v>
      </c>
      <c r="V10" s="1">
        <v>38</v>
      </c>
      <c r="W10" s="1">
        <v>14</v>
      </c>
      <c r="X10" s="1">
        <v>1</v>
      </c>
      <c r="Y10" s="1">
        <f t="shared" si="10"/>
        <v>30</v>
      </c>
      <c r="Z10" s="1"/>
      <c r="AA10" s="1"/>
      <c r="AB10" s="1"/>
      <c r="AC10" s="1"/>
      <c r="AD10" s="1"/>
    </row>
    <row r="11" spans="1:30" ht="14.25">
      <c r="A11" s="2">
        <v>10</v>
      </c>
      <c r="B11" s="3">
        <v>4800</v>
      </c>
      <c r="C11" s="1">
        <f t="shared" si="0"/>
        <v>5280</v>
      </c>
      <c r="D11" s="1">
        <v>5.5</v>
      </c>
      <c r="E11" s="1">
        <f t="shared" si="1"/>
        <v>32.5</v>
      </c>
      <c r="F11" s="1">
        <f t="shared" si="2"/>
        <v>162</v>
      </c>
      <c r="G11" s="1">
        <f t="shared" si="3"/>
        <v>54</v>
      </c>
      <c r="H11" s="1"/>
      <c r="I11" s="1">
        <f t="shared" si="4"/>
        <v>130</v>
      </c>
      <c r="J11" s="1">
        <f t="shared" si="5"/>
        <v>43</v>
      </c>
      <c r="K11" s="1"/>
      <c r="L11" s="1">
        <f t="shared" si="6"/>
        <v>108</v>
      </c>
      <c r="M11" s="1">
        <f t="shared" si="7"/>
        <v>36</v>
      </c>
      <c r="N11" s="1"/>
      <c r="O11" s="1">
        <f t="shared" si="8"/>
        <v>87</v>
      </c>
      <c r="P11" s="1">
        <f t="shared" si="9"/>
        <v>29</v>
      </c>
      <c r="Q11" s="1"/>
      <c r="R11" s="1"/>
      <c r="S11" s="1"/>
      <c r="T11" s="1"/>
      <c r="U11" s="1">
        <v>6</v>
      </c>
      <c r="V11" s="1">
        <v>39</v>
      </c>
      <c r="W11" s="1">
        <v>15</v>
      </c>
      <c r="X11" s="1">
        <v>1</v>
      </c>
      <c r="Y11" s="1">
        <f t="shared" si="10"/>
        <v>30</v>
      </c>
      <c r="Z11" s="1"/>
      <c r="AA11" s="1"/>
      <c r="AB11" s="1"/>
      <c r="AC11" s="1"/>
      <c r="AD11" s="1"/>
    </row>
    <row r="12" spans="1:30" ht="14.25">
      <c r="A12" s="2">
        <v>11</v>
      </c>
      <c r="B12" s="3">
        <v>6380</v>
      </c>
      <c r="C12" s="1">
        <f t="shared" si="0"/>
        <v>7020</v>
      </c>
      <c r="D12" s="1">
        <v>6</v>
      </c>
      <c r="E12" s="1">
        <f t="shared" si="1"/>
        <v>38.5</v>
      </c>
      <c r="F12" s="1">
        <f t="shared" si="2"/>
        <v>182</v>
      </c>
      <c r="G12" s="1">
        <f t="shared" si="3"/>
        <v>61</v>
      </c>
      <c r="H12" s="1"/>
      <c r="I12" s="1">
        <f t="shared" si="4"/>
        <v>146</v>
      </c>
      <c r="J12" s="1">
        <f t="shared" si="5"/>
        <v>49</v>
      </c>
      <c r="K12" s="1"/>
      <c r="L12" s="1">
        <f t="shared" si="6"/>
        <v>121</v>
      </c>
      <c r="M12" s="1">
        <f t="shared" si="7"/>
        <v>41</v>
      </c>
      <c r="N12" s="1"/>
      <c r="O12" s="1">
        <f t="shared" si="8"/>
        <v>97</v>
      </c>
      <c r="P12" s="1">
        <f t="shared" si="9"/>
        <v>33</v>
      </c>
      <c r="Q12" s="1"/>
      <c r="R12" s="1"/>
      <c r="S12" s="1">
        <v>27</v>
      </c>
      <c r="T12" s="1"/>
      <c r="U12" s="1">
        <v>7</v>
      </c>
      <c r="V12" s="1">
        <v>45</v>
      </c>
      <c r="W12" s="1">
        <v>16</v>
      </c>
      <c r="X12" s="1">
        <v>1</v>
      </c>
      <c r="Y12" s="1">
        <f t="shared" si="10"/>
        <v>30</v>
      </c>
      <c r="Z12" s="1"/>
      <c r="AA12" s="1"/>
      <c r="AB12" s="1"/>
      <c r="AC12" s="1"/>
      <c r="AD12" s="1"/>
    </row>
    <row r="13" spans="1:30" ht="14.25">
      <c r="A13" s="2">
        <v>12</v>
      </c>
      <c r="B13" s="3">
        <v>7590</v>
      </c>
      <c r="C13" s="1">
        <f t="shared" si="0"/>
        <v>8350</v>
      </c>
      <c r="D13" s="1">
        <v>6.5</v>
      </c>
      <c r="E13" s="1">
        <f t="shared" si="1"/>
        <v>45</v>
      </c>
      <c r="F13" s="1">
        <f t="shared" si="2"/>
        <v>186</v>
      </c>
      <c r="G13" s="1">
        <f t="shared" si="3"/>
        <v>62</v>
      </c>
      <c r="H13" s="1"/>
      <c r="I13" s="1">
        <f t="shared" si="4"/>
        <v>149</v>
      </c>
      <c r="J13" s="1">
        <f t="shared" si="5"/>
        <v>50</v>
      </c>
      <c r="K13" s="1"/>
      <c r="L13" s="1">
        <f t="shared" si="6"/>
        <v>124</v>
      </c>
      <c r="M13" s="1">
        <f t="shared" si="7"/>
        <v>41</v>
      </c>
      <c r="N13" s="1"/>
      <c r="O13" s="1">
        <f t="shared" si="8"/>
        <v>99</v>
      </c>
      <c r="P13" s="1">
        <f t="shared" si="9"/>
        <v>33</v>
      </c>
      <c r="Q13" s="1"/>
      <c r="R13" s="1"/>
      <c r="S13" s="1"/>
      <c r="T13" s="1"/>
      <c r="U13" s="1">
        <v>8</v>
      </c>
      <c r="V13" s="1">
        <v>47</v>
      </c>
      <c r="W13" s="1">
        <v>17</v>
      </c>
      <c r="X13" s="1">
        <v>1</v>
      </c>
      <c r="Y13" s="1">
        <f t="shared" si="10"/>
        <v>30</v>
      </c>
      <c r="Z13" s="1"/>
      <c r="AA13" s="1"/>
      <c r="AB13" s="1"/>
      <c r="AC13" s="1"/>
      <c r="AD13" s="1"/>
    </row>
    <row r="14" spans="1:30" ht="14.25">
      <c r="A14" s="2">
        <v>13</v>
      </c>
      <c r="B14" s="3">
        <v>9720</v>
      </c>
      <c r="C14" s="1">
        <f t="shared" si="0"/>
        <v>10690</v>
      </c>
      <c r="D14" s="1">
        <v>7</v>
      </c>
      <c r="E14" s="1">
        <f t="shared" si="1"/>
        <v>52</v>
      </c>
      <c r="F14" s="1">
        <f t="shared" si="2"/>
        <v>206</v>
      </c>
      <c r="G14" s="1">
        <f t="shared" si="3"/>
        <v>69</v>
      </c>
      <c r="H14" s="1"/>
      <c r="I14" s="1">
        <f t="shared" si="4"/>
        <v>165</v>
      </c>
      <c r="J14" s="1">
        <f t="shared" si="5"/>
        <v>55</v>
      </c>
      <c r="K14" s="1"/>
      <c r="L14" s="1">
        <f t="shared" si="6"/>
        <v>137</v>
      </c>
      <c r="M14" s="1">
        <f t="shared" si="7"/>
        <v>46</v>
      </c>
      <c r="N14" s="1"/>
      <c r="O14" s="1">
        <f t="shared" si="8"/>
        <v>110</v>
      </c>
      <c r="P14" s="1">
        <f t="shared" si="9"/>
        <v>37</v>
      </c>
      <c r="Q14" s="1"/>
      <c r="R14" s="1"/>
      <c r="S14" s="1"/>
      <c r="T14" s="1"/>
      <c r="U14" s="1">
        <v>9</v>
      </c>
      <c r="V14" s="1">
        <v>53</v>
      </c>
      <c r="W14" s="1">
        <v>18</v>
      </c>
      <c r="X14" s="1">
        <v>1</v>
      </c>
      <c r="Y14" s="1">
        <f>Y6*3</f>
        <v>90</v>
      </c>
      <c r="Z14" s="1"/>
      <c r="AA14" s="1"/>
      <c r="AB14" s="1"/>
      <c r="AC14" s="1"/>
      <c r="AD14" s="1"/>
    </row>
    <row r="15" spans="1:30" ht="14.25">
      <c r="A15" s="2">
        <v>14</v>
      </c>
      <c r="B15" s="3">
        <v>11280</v>
      </c>
      <c r="C15" s="1">
        <f t="shared" si="0"/>
        <v>12410</v>
      </c>
      <c r="D15" s="1">
        <v>7.5</v>
      </c>
      <c r="E15" s="1">
        <f t="shared" si="1"/>
        <v>59.5</v>
      </c>
      <c r="F15" s="1">
        <f t="shared" si="2"/>
        <v>209</v>
      </c>
      <c r="G15" s="1">
        <f t="shared" si="3"/>
        <v>70</v>
      </c>
      <c r="H15" s="1"/>
      <c r="I15" s="1">
        <f t="shared" si="4"/>
        <v>167</v>
      </c>
      <c r="J15" s="1">
        <f t="shared" si="5"/>
        <v>56</v>
      </c>
      <c r="K15" s="1"/>
      <c r="L15" s="1">
        <f t="shared" si="6"/>
        <v>139</v>
      </c>
      <c r="M15" s="1">
        <f t="shared" si="7"/>
        <v>47</v>
      </c>
      <c r="N15" s="1"/>
      <c r="O15" s="1">
        <f t="shared" si="8"/>
        <v>111</v>
      </c>
      <c r="P15" s="1">
        <f t="shared" si="9"/>
        <v>37</v>
      </c>
      <c r="Q15" s="1"/>
      <c r="R15" s="1"/>
      <c r="S15" s="1"/>
      <c r="T15" s="1"/>
      <c r="U15" s="1">
        <v>10</v>
      </c>
      <c r="V15" s="1">
        <v>54</v>
      </c>
      <c r="W15" s="1">
        <v>19</v>
      </c>
      <c r="X15" s="1">
        <v>1</v>
      </c>
      <c r="Y15" s="1">
        <f>Y7*3</f>
        <v>90</v>
      </c>
      <c r="Z15" s="1"/>
      <c r="AA15" s="1"/>
      <c r="AB15" s="1"/>
      <c r="AC15" s="1"/>
      <c r="AD15" s="1"/>
    </row>
    <row r="16" spans="1:30" ht="14.25">
      <c r="A16" s="2">
        <v>15</v>
      </c>
      <c r="B16" s="3">
        <v>14040</v>
      </c>
      <c r="C16" s="1">
        <f t="shared" si="0"/>
        <v>15440</v>
      </c>
      <c r="D16" s="1">
        <v>8</v>
      </c>
      <c r="E16" s="1">
        <f t="shared" si="1"/>
        <v>67.5</v>
      </c>
      <c r="F16" s="1">
        <f t="shared" si="2"/>
        <v>229</v>
      </c>
      <c r="G16" s="1">
        <f t="shared" si="3"/>
        <v>76</v>
      </c>
      <c r="H16" s="1"/>
      <c r="I16" s="1">
        <f t="shared" si="4"/>
        <v>183</v>
      </c>
      <c r="J16" s="1">
        <f t="shared" si="5"/>
        <v>61</v>
      </c>
      <c r="K16" s="1"/>
      <c r="L16" s="1">
        <f t="shared" si="6"/>
        <v>153</v>
      </c>
      <c r="M16" s="1">
        <f t="shared" si="7"/>
        <v>51</v>
      </c>
      <c r="N16" s="1"/>
      <c r="O16" s="1">
        <f t="shared" si="8"/>
        <v>122</v>
      </c>
      <c r="P16" s="1">
        <f t="shared" si="9"/>
        <v>41</v>
      </c>
      <c r="Q16" s="1"/>
      <c r="R16" s="1"/>
      <c r="S16" s="1"/>
      <c r="T16" s="1"/>
      <c r="U16" s="1">
        <v>11</v>
      </c>
      <c r="V16" s="1">
        <v>61</v>
      </c>
      <c r="W16" s="1">
        <v>20</v>
      </c>
      <c r="X16" s="1">
        <f>X6+1</f>
        <v>2</v>
      </c>
      <c r="Y16" s="1">
        <f>VLOOKUP(X16,$U$6:$V$44,2,FALSE)</f>
        <v>32</v>
      </c>
      <c r="Z16" s="1"/>
      <c r="AA16" s="1"/>
      <c r="AB16" s="1"/>
      <c r="AC16" s="1"/>
      <c r="AD16" s="1"/>
    </row>
    <row r="17" spans="1:30" ht="14.25">
      <c r="A17" s="2">
        <v>16</v>
      </c>
      <c r="B17" s="3">
        <v>15990</v>
      </c>
      <c r="C17" s="1">
        <f t="shared" si="0"/>
        <v>17590</v>
      </c>
      <c r="D17" s="1">
        <v>8.5</v>
      </c>
      <c r="E17" s="1">
        <f t="shared" si="1"/>
        <v>76</v>
      </c>
      <c r="F17" s="1">
        <f t="shared" si="2"/>
        <v>231</v>
      </c>
      <c r="G17" s="1">
        <f t="shared" si="3"/>
        <v>77</v>
      </c>
      <c r="H17" s="1"/>
      <c r="I17" s="1">
        <f t="shared" si="4"/>
        <v>185</v>
      </c>
      <c r="J17" s="1">
        <f t="shared" si="5"/>
        <v>62</v>
      </c>
      <c r="K17" s="1"/>
      <c r="L17" s="1">
        <f t="shared" si="6"/>
        <v>154</v>
      </c>
      <c r="M17" s="1">
        <f t="shared" si="7"/>
        <v>51</v>
      </c>
      <c r="N17" s="1"/>
      <c r="O17" s="1">
        <f t="shared" si="8"/>
        <v>123</v>
      </c>
      <c r="P17" s="1">
        <f t="shared" si="9"/>
        <v>41</v>
      </c>
      <c r="Q17" s="1"/>
      <c r="R17" s="1"/>
      <c r="S17" s="1"/>
      <c r="T17" s="1"/>
      <c r="U17" s="1">
        <v>12</v>
      </c>
      <c r="V17" s="1">
        <v>62</v>
      </c>
      <c r="W17" s="1">
        <v>21</v>
      </c>
      <c r="X17" s="1">
        <f t="shared" ref="X17:X80" si="11">X7+1</f>
        <v>2</v>
      </c>
      <c r="Y17" s="1">
        <f t="shared" si="10"/>
        <v>32</v>
      </c>
      <c r="Z17" s="1"/>
      <c r="AA17" s="1"/>
      <c r="AB17" s="1"/>
      <c r="AC17" s="1"/>
      <c r="AD17" s="1"/>
    </row>
    <row r="18" spans="1:30" ht="14.25">
      <c r="A18" s="2">
        <v>17</v>
      </c>
      <c r="B18" s="3">
        <v>19460</v>
      </c>
      <c r="C18" s="1">
        <f t="shared" si="0"/>
        <v>21410</v>
      </c>
      <c r="D18" s="1">
        <v>9</v>
      </c>
      <c r="E18" s="1">
        <f t="shared" si="1"/>
        <v>85</v>
      </c>
      <c r="F18" s="1">
        <f t="shared" si="2"/>
        <v>252</v>
      </c>
      <c r="G18" s="1">
        <f t="shared" si="3"/>
        <v>84</v>
      </c>
      <c r="H18" s="1"/>
      <c r="I18" s="1">
        <f t="shared" si="4"/>
        <v>202</v>
      </c>
      <c r="J18" s="1">
        <f t="shared" si="5"/>
        <v>67</v>
      </c>
      <c r="K18" s="1"/>
      <c r="L18" s="1">
        <f t="shared" si="6"/>
        <v>168</v>
      </c>
      <c r="M18" s="1">
        <f t="shared" si="7"/>
        <v>56</v>
      </c>
      <c r="N18" s="1"/>
      <c r="O18" s="1">
        <f t="shared" si="8"/>
        <v>135</v>
      </c>
      <c r="P18" s="1">
        <f t="shared" si="9"/>
        <v>45</v>
      </c>
      <c r="Q18" s="1"/>
      <c r="R18" s="1"/>
      <c r="S18" s="1"/>
      <c r="T18" s="1"/>
      <c r="U18" s="1">
        <v>13</v>
      </c>
      <c r="V18" s="1">
        <v>69</v>
      </c>
      <c r="W18" s="1">
        <v>22</v>
      </c>
      <c r="X18" s="1">
        <f t="shared" si="11"/>
        <v>2</v>
      </c>
      <c r="Y18" s="1">
        <f t="shared" si="10"/>
        <v>32</v>
      </c>
      <c r="Z18" s="1"/>
      <c r="AA18" s="1"/>
      <c r="AB18" s="1"/>
      <c r="AC18" s="1"/>
      <c r="AD18" s="1"/>
    </row>
    <row r="19" spans="1:30" ht="14.25">
      <c r="A19" s="2">
        <v>18</v>
      </c>
      <c r="B19" s="3">
        <v>21840</v>
      </c>
      <c r="C19" s="1">
        <f t="shared" si="0"/>
        <v>24020</v>
      </c>
      <c r="D19" s="1">
        <v>9.5</v>
      </c>
      <c r="E19" s="1">
        <f t="shared" si="1"/>
        <v>94.5</v>
      </c>
      <c r="F19" s="1">
        <f t="shared" si="2"/>
        <v>254</v>
      </c>
      <c r="G19" s="1">
        <f t="shared" si="3"/>
        <v>85</v>
      </c>
      <c r="H19" s="1"/>
      <c r="I19" s="1">
        <f t="shared" si="4"/>
        <v>203</v>
      </c>
      <c r="J19" s="1">
        <f t="shared" si="5"/>
        <v>68</v>
      </c>
      <c r="K19" s="1"/>
      <c r="L19" s="1">
        <f t="shared" si="6"/>
        <v>169</v>
      </c>
      <c r="M19" s="1">
        <f t="shared" si="7"/>
        <v>57</v>
      </c>
      <c r="N19" s="1"/>
      <c r="O19" s="1">
        <f t="shared" si="8"/>
        <v>135</v>
      </c>
      <c r="P19" s="1">
        <f t="shared" si="9"/>
        <v>45</v>
      </c>
      <c r="Q19" s="1"/>
      <c r="R19" s="1"/>
      <c r="S19" s="1"/>
      <c r="T19" s="1"/>
      <c r="U19" s="1">
        <v>14</v>
      </c>
      <c r="V19" s="1">
        <v>70</v>
      </c>
      <c r="W19" s="1">
        <v>23</v>
      </c>
      <c r="X19" s="1">
        <f t="shared" si="11"/>
        <v>2</v>
      </c>
      <c r="Y19" s="1">
        <f t="shared" si="10"/>
        <v>32</v>
      </c>
      <c r="Z19" s="1"/>
      <c r="AA19" s="1"/>
      <c r="AB19" s="1"/>
      <c r="AC19" s="1"/>
      <c r="AD19" s="1"/>
    </row>
    <row r="20" spans="1:30" ht="14.25">
      <c r="A20" s="2">
        <v>19</v>
      </c>
      <c r="B20" s="3">
        <v>26100</v>
      </c>
      <c r="C20" s="1">
        <f t="shared" si="0"/>
        <v>28710</v>
      </c>
      <c r="D20" s="1">
        <v>10</v>
      </c>
      <c r="E20" s="1">
        <f t="shared" si="1"/>
        <v>104.5</v>
      </c>
      <c r="F20" s="1">
        <f t="shared" si="2"/>
        <v>275</v>
      </c>
      <c r="G20" s="1">
        <f t="shared" si="3"/>
        <v>92</v>
      </c>
      <c r="H20" s="1"/>
      <c r="I20" s="1">
        <f t="shared" si="4"/>
        <v>220</v>
      </c>
      <c r="J20" s="1">
        <f t="shared" si="5"/>
        <v>74</v>
      </c>
      <c r="K20" s="1"/>
      <c r="L20" s="1">
        <f t="shared" si="6"/>
        <v>183</v>
      </c>
      <c r="M20" s="1">
        <f t="shared" si="7"/>
        <v>61</v>
      </c>
      <c r="N20" s="1"/>
      <c r="O20" s="1">
        <f t="shared" si="8"/>
        <v>147</v>
      </c>
      <c r="P20" s="1">
        <f t="shared" si="9"/>
        <v>49</v>
      </c>
      <c r="Q20" s="1"/>
      <c r="R20" s="1"/>
      <c r="S20" s="1"/>
      <c r="T20" s="1"/>
      <c r="U20" s="1">
        <v>15</v>
      </c>
      <c r="V20" s="1">
        <v>76</v>
      </c>
      <c r="W20" s="1">
        <v>24</v>
      </c>
      <c r="X20" s="1">
        <f t="shared" si="11"/>
        <v>2</v>
      </c>
      <c r="Y20" s="1">
        <f t="shared" si="10"/>
        <v>32</v>
      </c>
      <c r="Z20" s="1"/>
      <c r="AA20" s="1"/>
      <c r="AB20" s="1"/>
      <c r="AC20" s="1"/>
      <c r="AD20" s="1"/>
    </row>
    <row r="21" spans="1:30" ht="14.25">
      <c r="A21" s="2">
        <v>20</v>
      </c>
      <c r="B21" s="3">
        <v>28950</v>
      </c>
      <c r="C21" s="1">
        <f t="shared" si="0"/>
        <v>31850</v>
      </c>
      <c r="D21" s="1">
        <v>10.5</v>
      </c>
      <c r="E21" s="1">
        <f t="shared" si="1"/>
        <v>115</v>
      </c>
      <c r="F21" s="1">
        <f t="shared" si="2"/>
        <v>277</v>
      </c>
      <c r="G21" s="1">
        <f t="shared" si="3"/>
        <v>92</v>
      </c>
      <c r="H21" s="1"/>
      <c r="I21" s="1">
        <f t="shared" si="4"/>
        <v>222</v>
      </c>
      <c r="J21" s="1">
        <f t="shared" si="5"/>
        <v>74</v>
      </c>
      <c r="K21" s="1"/>
      <c r="L21" s="1">
        <f t="shared" si="6"/>
        <v>185</v>
      </c>
      <c r="M21" s="1">
        <f t="shared" si="7"/>
        <v>61</v>
      </c>
      <c r="N21" s="1"/>
      <c r="O21" s="1">
        <f t="shared" si="8"/>
        <v>148</v>
      </c>
      <c r="P21" s="1">
        <f t="shared" si="9"/>
        <v>49</v>
      </c>
      <c r="Q21" s="1"/>
      <c r="R21" s="1"/>
      <c r="S21" s="1"/>
      <c r="T21" s="1"/>
      <c r="U21" s="1">
        <v>16</v>
      </c>
      <c r="V21" s="1">
        <v>77</v>
      </c>
      <c r="W21" s="1">
        <v>25</v>
      </c>
      <c r="X21" s="1">
        <f t="shared" si="11"/>
        <v>2</v>
      </c>
      <c r="Y21" s="1">
        <f t="shared" si="10"/>
        <v>32</v>
      </c>
      <c r="Z21" s="1"/>
      <c r="AA21" s="1"/>
      <c r="AB21" s="1"/>
      <c r="AC21" s="1"/>
      <c r="AD21" s="1"/>
    </row>
    <row r="22" spans="1:30" ht="14.25">
      <c r="A22" s="2">
        <v>21</v>
      </c>
      <c r="B22" s="3">
        <v>34080</v>
      </c>
      <c r="C22" s="1">
        <f t="shared" si="0"/>
        <v>37490</v>
      </c>
      <c r="D22" s="1">
        <v>11</v>
      </c>
      <c r="E22" s="1">
        <f t="shared" si="1"/>
        <v>126</v>
      </c>
      <c r="F22" s="1">
        <f t="shared" si="2"/>
        <v>298</v>
      </c>
      <c r="G22" s="1">
        <f t="shared" si="3"/>
        <v>99</v>
      </c>
      <c r="H22" s="1"/>
      <c r="I22" s="1">
        <f t="shared" si="4"/>
        <v>238</v>
      </c>
      <c r="J22" s="1">
        <f t="shared" si="5"/>
        <v>79</v>
      </c>
      <c r="K22" s="1"/>
      <c r="L22" s="1">
        <f t="shared" si="6"/>
        <v>199</v>
      </c>
      <c r="M22" s="1">
        <f t="shared" si="7"/>
        <v>66</v>
      </c>
      <c r="N22" s="1"/>
      <c r="O22" s="1">
        <f t="shared" si="8"/>
        <v>159</v>
      </c>
      <c r="P22" s="1">
        <f t="shared" si="9"/>
        <v>53</v>
      </c>
      <c r="Q22" s="1"/>
      <c r="R22" s="1"/>
      <c r="S22" s="1">
        <v>29</v>
      </c>
      <c r="T22" s="1"/>
      <c r="U22" s="1">
        <v>17</v>
      </c>
      <c r="V22" s="1">
        <v>84</v>
      </c>
      <c r="W22" s="1">
        <v>26</v>
      </c>
      <c r="X22" s="1">
        <f t="shared" si="11"/>
        <v>2</v>
      </c>
      <c r="Y22" s="1">
        <f t="shared" si="10"/>
        <v>32</v>
      </c>
      <c r="Z22" s="1"/>
      <c r="AA22" s="1"/>
      <c r="AB22" s="1"/>
      <c r="AC22" s="1"/>
      <c r="AD22" s="1"/>
    </row>
    <row r="23" spans="1:30" ht="14.25">
      <c r="A23" s="2">
        <v>22</v>
      </c>
      <c r="B23" s="3">
        <v>37440</v>
      </c>
      <c r="C23" s="1">
        <f t="shared" si="0"/>
        <v>41180</v>
      </c>
      <c r="D23" s="1">
        <v>11.5</v>
      </c>
      <c r="E23" s="1">
        <f t="shared" si="1"/>
        <v>137.5</v>
      </c>
      <c r="F23" s="1">
        <f t="shared" si="2"/>
        <v>299</v>
      </c>
      <c r="G23" s="1">
        <f t="shared" si="3"/>
        <v>100</v>
      </c>
      <c r="H23" s="1"/>
      <c r="I23" s="1">
        <f t="shared" si="4"/>
        <v>239</v>
      </c>
      <c r="J23" s="1">
        <f t="shared" si="5"/>
        <v>80</v>
      </c>
      <c r="K23" s="1"/>
      <c r="L23" s="1">
        <f t="shared" si="6"/>
        <v>199</v>
      </c>
      <c r="M23" s="1">
        <f t="shared" si="7"/>
        <v>67</v>
      </c>
      <c r="N23" s="1"/>
      <c r="O23" s="1">
        <f t="shared" si="8"/>
        <v>159</v>
      </c>
      <c r="P23" s="1">
        <f t="shared" si="9"/>
        <v>53</v>
      </c>
      <c r="Q23" s="1"/>
      <c r="R23" s="1"/>
      <c r="S23" s="1"/>
      <c r="T23" s="1"/>
      <c r="U23" s="1">
        <v>18</v>
      </c>
      <c r="V23" s="1">
        <v>85</v>
      </c>
      <c r="W23" s="1">
        <v>27</v>
      </c>
      <c r="X23" s="1">
        <f t="shared" si="11"/>
        <v>2</v>
      </c>
      <c r="Y23" s="1">
        <f t="shared" si="10"/>
        <v>32</v>
      </c>
      <c r="Z23" s="1"/>
      <c r="AA23" s="1"/>
      <c r="AB23" s="1"/>
      <c r="AC23" s="1"/>
      <c r="AD23" s="1"/>
    </row>
    <row r="24" spans="1:30" ht="14.25">
      <c r="A24" s="2">
        <v>23</v>
      </c>
      <c r="B24" s="3">
        <v>43520</v>
      </c>
      <c r="C24" s="1">
        <f t="shared" si="0"/>
        <v>47870</v>
      </c>
      <c r="D24" s="1">
        <v>12</v>
      </c>
      <c r="E24" s="1">
        <f t="shared" si="1"/>
        <v>149.5</v>
      </c>
      <c r="F24" s="1">
        <f t="shared" si="2"/>
        <v>320</v>
      </c>
      <c r="G24" s="1">
        <f t="shared" si="3"/>
        <v>107</v>
      </c>
      <c r="H24" s="1"/>
      <c r="I24" s="1">
        <f t="shared" si="4"/>
        <v>256</v>
      </c>
      <c r="J24" s="1">
        <f t="shared" si="5"/>
        <v>86</v>
      </c>
      <c r="K24" s="1"/>
      <c r="L24" s="1">
        <f t="shared" si="6"/>
        <v>213</v>
      </c>
      <c r="M24" s="1">
        <f t="shared" si="7"/>
        <v>71</v>
      </c>
      <c r="N24" s="1"/>
      <c r="O24" s="1">
        <f t="shared" si="8"/>
        <v>171</v>
      </c>
      <c r="P24" s="1">
        <f t="shared" si="9"/>
        <v>57</v>
      </c>
      <c r="Q24" s="1"/>
      <c r="R24" s="1"/>
      <c r="S24" s="1"/>
      <c r="T24" s="1"/>
      <c r="U24" s="1">
        <v>19</v>
      </c>
      <c r="V24" s="1">
        <v>92</v>
      </c>
      <c r="W24" s="1">
        <v>28</v>
      </c>
      <c r="X24" s="1">
        <f t="shared" si="11"/>
        <v>2</v>
      </c>
      <c r="Y24" s="1">
        <f>Y16*3</f>
        <v>96</v>
      </c>
      <c r="Z24" s="1"/>
      <c r="AA24" s="1"/>
      <c r="AB24" s="1"/>
      <c r="AC24" s="1"/>
      <c r="AD24" s="1"/>
    </row>
    <row r="25" spans="1:30" ht="14.25">
      <c r="A25" s="2">
        <v>24</v>
      </c>
      <c r="B25" s="3">
        <v>47430</v>
      </c>
      <c r="C25" s="1">
        <f t="shared" si="0"/>
        <v>52170</v>
      </c>
      <c r="D25" s="1">
        <v>12.5</v>
      </c>
      <c r="E25" s="1">
        <f t="shared" si="1"/>
        <v>162</v>
      </c>
      <c r="F25" s="1">
        <f t="shared" si="2"/>
        <v>322</v>
      </c>
      <c r="G25" s="1">
        <f t="shared" si="3"/>
        <v>107</v>
      </c>
      <c r="H25" s="1"/>
      <c r="I25" s="1">
        <f t="shared" si="4"/>
        <v>258</v>
      </c>
      <c r="J25" s="1">
        <f t="shared" si="5"/>
        <v>86</v>
      </c>
      <c r="K25" s="1"/>
      <c r="L25" s="1">
        <f t="shared" si="6"/>
        <v>215</v>
      </c>
      <c r="M25" s="1">
        <f t="shared" si="7"/>
        <v>71</v>
      </c>
      <c r="N25" s="1"/>
      <c r="O25" s="1">
        <f t="shared" si="8"/>
        <v>172</v>
      </c>
      <c r="P25" s="1">
        <f t="shared" si="9"/>
        <v>57</v>
      </c>
      <c r="Q25" s="1"/>
      <c r="R25" s="1"/>
      <c r="S25" s="1"/>
      <c r="T25" s="1"/>
      <c r="U25" s="1">
        <v>20</v>
      </c>
      <c r="V25" s="1">
        <v>92</v>
      </c>
      <c r="W25" s="1">
        <v>29</v>
      </c>
      <c r="X25" s="1">
        <f t="shared" si="11"/>
        <v>2</v>
      </c>
      <c r="Y25" s="1">
        <f>Y17*3</f>
        <v>96</v>
      </c>
      <c r="Z25" s="1"/>
      <c r="AA25" s="1"/>
      <c r="AB25" s="1"/>
      <c r="AC25" s="1"/>
      <c r="AD25" s="1"/>
    </row>
    <row r="26" spans="1:30" ht="14.25">
      <c r="A26" s="2">
        <v>25</v>
      </c>
      <c r="B26" s="3">
        <v>54540</v>
      </c>
      <c r="C26" s="1">
        <f t="shared" si="0"/>
        <v>59990</v>
      </c>
      <c r="D26" s="1">
        <v>13</v>
      </c>
      <c r="E26" s="1">
        <f t="shared" si="1"/>
        <v>175</v>
      </c>
      <c r="F26" s="1">
        <f t="shared" si="2"/>
        <v>343</v>
      </c>
      <c r="G26" s="1">
        <f t="shared" si="3"/>
        <v>114</v>
      </c>
      <c r="H26" s="1"/>
      <c r="I26" s="1">
        <f t="shared" si="4"/>
        <v>274</v>
      </c>
      <c r="J26" s="1">
        <f t="shared" si="5"/>
        <v>91</v>
      </c>
      <c r="K26" s="1"/>
      <c r="L26" s="1">
        <f t="shared" si="6"/>
        <v>229</v>
      </c>
      <c r="M26" s="1">
        <f t="shared" si="7"/>
        <v>76</v>
      </c>
      <c r="N26" s="1"/>
      <c r="O26" s="1">
        <f t="shared" si="8"/>
        <v>183</v>
      </c>
      <c r="P26" s="1">
        <f t="shared" si="9"/>
        <v>61</v>
      </c>
      <c r="Q26" s="1"/>
      <c r="R26" s="1"/>
      <c r="S26" s="1"/>
      <c r="T26" s="1"/>
      <c r="U26" s="1">
        <v>21</v>
      </c>
      <c r="V26" s="1">
        <v>99</v>
      </c>
      <c r="W26" s="1">
        <v>30</v>
      </c>
      <c r="X26" s="1">
        <f t="shared" si="11"/>
        <v>3</v>
      </c>
      <c r="Y26" s="1">
        <f>VLOOKUP(X26,$U$6:$V$44,2,FALSE)</f>
        <v>34</v>
      </c>
      <c r="Z26" s="1"/>
      <c r="AA26" s="1"/>
      <c r="AB26" s="1"/>
      <c r="AC26" s="1"/>
      <c r="AD26" s="1"/>
    </row>
    <row r="27" spans="1:30" ht="14.25">
      <c r="A27" s="2">
        <v>26</v>
      </c>
      <c r="B27" s="3">
        <v>59040</v>
      </c>
      <c r="C27" s="1">
        <f t="shared" si="0"/>
        <v>64940</v>
      </c>
      <c r="D27" s="1">
        <v>13.5</v>
      </c>
      <c r="E27" s="1">
        <f t="shared" si="1"/>
        <v>188.5</v>
      </c>
      <c r="F27" s="1">
        <f t="shared" si="2"/>
        <v>345</v>
      </c>
      <c r="G27" s="1">
        <f t="shared" si="3"/>
        <v>115</v>
      </c>
      <c r="H27" s="1"/>
      <c r="I27" s="1">
        <f t="shared" si="4"/>
        <v>276</v>
      </c>
      <c r="J27" s="1">
        <f t="shared" si="5"/>
        <v>92</v>
      </c>
      <c r="K27" s="1"/>
      <c r="L27" s="1">
        <f t="shared" si="6"/>
        <v>230</v>
      </c>
      <c r="M27" s="1">
        <f t="shared" si="7"/>
        <v>77</v>
      </c>
      <c r="N27" s="1"/>
      <c r="O27" s="1">
        <f t="shared" si="8"/>
        <v>184</v>
      </c>
      <c r="P27" s="1">
        <f t="shared" si="9"/>
        <v>61</v>
      </c>
      <c r="Q27" s="1"/>
      <c r="R27" s="1"/>
      <c r="S27" s="1"/>
      <c r="T27" s="1"/>
      <c r="U27" s="1">
        <v>22</v>
      </c>
      <c r="V27" s="1">
        <v>100</v>
      </c>
      <c r="W27" s="1">
        <v>31</v>
      </c>
      <c r="X27" s="1">
        <f t="shared" si="11"/>
        <v>3</v>
      </c>
      <c r="Y27" s="1">
        <f t="shared" si="10"/>
        <v>34</v>
      </c>
      <c r="Z27" s="1"/>
      <c r="AA27" s="1"/>
      <c r="AB27" s="1"/>
      <c r="AC27" s="1"/>
      <c r="AD27" s="1"/>
    </row>
    <row r="28" spans="1:30" ht="14.25">
      <c r="A28" s="2">
        <v>27</v>
      </c>
      <c r="B28" s="3">
        <v>67260</v>
      </c>
      <c r="C28" s="1">
        <f t="shared" si="0"/>
        <v>73990</v>
      </c>
      <c r="D28" s="1">
        <v>14</v>
      </c>
      <c r="E28" s="1">
        <f t="shared" si="1"/>
        <v>202.5</v>
      </c>
      <c r="F28" s="1">
        <f t="shared" si="2"/>
        <v>365</v>
      </c>
      <c r="G28" s="1">
        <f t="shared" si="3"/>
        <v>122</v>
      </c>
      <c r="H28" s="1"/>
      <c r="I28" s="1">
        <f t="shared" si="4"/>
        <v>292</v>
      </c>
      <c r="J28" s="1">
        <f t="shared" si="5"/>
        <v>98</v>
      </c>
      <c r="K28" s="1"/>
      <c r="L28" s="1">
        <f t="shared" si="6"/>
        <v>243</v>
      </c>
      <c r="M28" s="1">
        <f t="shared" si="7"/>
        <v>81</v>
      </c>
      <c r="N28" s="1"/>
      <c r="O28" s="1">
        <f t="shared" si="8"/>
        <v>195</v>
      </c>
      <c r="P28" s="1">
        <f t="shared" si="9"/>
        <v>65</v>
      </c>
      <c r="Q28" s="1"/>
      <c r="R28" s="1"/>
      <c r="S28" s="1"/>
      <c r="T28" s="1"/>
      <c r="U28" s="1">
        <v>23</v>
      </c>
      <c r="V28" s="1">
        <v>107</v>
      </c>
      <c r="W28" s="1">
        <v>32</v>
      </c>
      <c r="X28" s="1">
        <f t="shared" si="11"/>
        <v>3</v>
      </c>
      <c r="Y28" s="1">
        <f t="shared" si="10"/>
        <v>34</v>
      </c>
      <c r="Z28" s="1"/>
      <c r="AA28" s="1"/>
      <c r="AB28" s="1"/>
      <c r="AC28" s="1"/>
      <c r="AD28" s="1"/>
    </row>
    <row r="29" spans="1:30" ht="14.25">
      <c r="A29" s="2">
        <v>28</v>
      </c>
      <c r="B29" s="3">
        <v>72390</v>
      </c>
      <c r="C29" s="1">
        <f t="shared" si="0"/>
        <v>79630</v>
      </c>
      <c r="D29" s="1">
        <v>14.5</v>
      </c>
      <c r="E29" s="1">
        <f t="shared" si="1"/>
        <v>217</v>
      </c>
      <c r="F29" s="1">
        <f t="shared" si="2"/>
        <v>367</v>
      </c>
      <c r="G29" s="1">
        <f t="shared" si="3"/>
        <v>122</v>
      </c>
      <c r="H29" s="1"/>
      <c r="I29" s="1">
        <f t="shared" si="4"/>
        <v>294</v>
      </c>
      <c r="J29" s="1">
        <f t="shared" si="5"/>
        <v>98</v>
      </c>
      <c r="K29" s="1"/>
      <c r="L29" s="1">
        <f t="shared" si="6"/>
        <v>245</v>
      </c>
      <c r="M29" s="1">
        <f t="shared" si="7"/>
        <v>81</v>
      </c>
      <c r="N29" s="1"/>
      <c r="O29" s="1">
        <f t="shared" si="8"/>
        <v>196</v>
      </c>
      <c r="P29" s="1">
        <f t="shared" si="9"/>
        <v>65</v>
      </c>
      <c r="Q29" s="1"/>
      <c r="R29" s="1"/>
      <c r="S29" s="1"/>
      <c r="T29" s="1"/>
      <c r="U29" s="1">
        <v>24</v>
      </c>
      <c r="V29" s="1">
        <v>107</v>
      </c>
      <c r="W29" s="1">
        <v>33</v>
      </c>
      <c r="X29" s="1">
        <f t="shared" si="11"/>
        <v>3</v>
      </c>
      <c r="Y29" s="1">
        <f t="shared" si="10"/>
        <v>34</v>
      </c>
      <c r="Z29" s="1"/>
      <c r="AA29" s="1"/>
      <c r="AB29" s="1"/>
      <c r="AC29" s="1"/>
      <c r="AD29" s="1"/>
    </row>
    <row r="30" spans="1:30" ht="14.25">
      <c r="A30" s="2">
        <v>29</v>
      </c>
      <c r="B30" s="3">
        <v>81800</v>
      </c>
      <c r="C30" s="1">
        <f t="shared" si="0"/>
        <v>89980</v>
      </c>
      <c r="D30" s="1">
        <v>15</v>
      </c>
      <c r="E30" s="1">
        <f t="shared" si="1"/>
        <v>232</v>
      </c>
      <c r="F30" s="1">
        <f t="shared" si="2"/>
        <v>388</v>
      </c>
      <c r="G30" s="1">
        <f t="shared" si="3"/>
        <v>129</v>
      </c>
      <c r="H30" s="1"/>
      <c r="I30" s="1">
        <f t="shared" si="4"/>
        <v>310</v>
      </c>
      <c r="J30" s="1">
        <f t="shared" si="5"/>
        <v>103</v>
      </c>
      <c r="K30" s="1"/>
      <c r="L30" s="1">
        <f t="shared" si="6"/>
        <v>259</v>
      </c>
      <c r="M30" s="1">
        <f t="shared" si="7"/>
        <v>86</v>
      </c>
      <c r="N30" s="1"/>
      <c r="O30" s="1">
        <f t="shared" si="8"/>
        <v>207</v>
      </c>
      <c r="P30" s="1">
        <f t="shared" si="9"/>
        <v>69</v>
      </c>
      <c r="Q30" s="1"/>
      <c r="R30" s="1"/>
      <c r="S30" s="1"/>
      <c r="T30" s="1"/>
      <c r="U30" s="1">
        <v>25</v>
      </c>
      <c r="V30" s="1">
        <v>114</v>
      </c>
      <c r="W30" s="1">
        <v>34</v>
      </c>
      <c r="X30" s="1">
        <f t="shared" si="11"/>
        <v>3</v>
      </c>
      <c r="Y30" s="1">
        <f t="shared" si="10"/>
        <v>34</v>
      </c>
      <c r="Z30" s="1"/>
      <c r="AA30" s="1"/>
      <c r="AB30" s="1"/>
      <c r="AC30" s="1"/>
      <c r="AD30" s="1"/>
    </row>
    <row r="31" spans="1:30" ht="14.25">
      <c r="A31" s="2">
        <v>30</v>
      </c>
      <c r="B31" s="3">
        <v>87600</v>
      </c>
      <c r="C31" s="1">
        <f t="shared" si="0"/>
        <v>96360</v>
      </c>
      <c r="D31" s="1">
        <v>15.5</v>
      </c>
      <c r="E31" s="1">
        <f t="shared" si="1"/>
        <v>247.5</v>
      </c>
      <c r="F31" s="1">
        <f t="shared" si="2"/>
        <v>389</v>
      </c>
      <c r="G31" s="1">
        <f t="shared" si="3"/>
        <v>130</v>
      </c>
      <c r="H31" s="1"/>
      <c r="I31" s="1">
        <f t="shared" si="4"/>
        <v>311</v>
      </c>
      <c r="J31" s="1">
        <f t="shared" si="5"/>
        <v>104</v>
      </c>
      <c r="K31" s="1"/>
      <c r="L31" s="1">
        <f t="shared" si="6"/>
        <v>259</v>
      </c>
      <c r="M31" s="1">
        <f t="shared" si="7"/>
        <v>87</v>
      </c>
      <c r="N31" s="1"/>
      <c r="O31" s="1">
        <f t="shared" si="8"/>
        <v>207</v>
      </c>
      <c r="P31" s="1">
        <f t="shared" si="9"/>
        <v>69</v>
      </c>
      <c r="Q31" s="1"/>
      <c r="R31" s="1"/>
      <c r="S31" s="1"/>
      <c r="T31" s="1"/>
      <c r="U31" s="1">
        <v>26</v>
      </c>
      <c r="V31" s="1">
        <v>115</v>
      </c>
      <c r="W31" s="1">
        <v>35</v>
      </c>
      <c r="X31" s="1">
        <f t="shared" si="11"/>
        <v>3</v>
      </c>
      <c r="Y31" s="1">
        <f t="shared" si="10"/>
        <v>34</v>
      </c>
      <c r="Z31" s="1"/>
      <c r="AA31" s="1"/>
      <c r="AB31" s="1"/>
      <c r="AC31" s="1"/>
      <c r="AD31" s="1"/>
    </row>
    <row r="32" spans="1:30" ht="14.25">
      <c r="A32" s="2">
        <v>31</v>
      </c>
      <c r="B32" s="3">
        <v>98280</v>
      </c>
      <c r="C32" s="1">
        <f t="shared" si="0"/>
        <v>108110</v>
      </c>
      <c r="D32" s="1">
        <v>16</v>
      </c>
      <c r="E32" s="1">
        <f t="shared" si="1"/>
        <v>263.5</v>
      </c>
      <c r="F32" s="1">
        <f t="shared" si="2"/>
        <v>410</v>
      </c>
      <c r="G32" s="1">
        <f t="shared" si="3"/>
        <v>137</v>
      </c>
      <c r="H32" s="1"/>
      <c r="I32" s="1">
        <f t="shared" si="4"/>
        <v>328</v>
      </c>
      <c r="J32" s="1">
        <f t="shared" si="5"/>
        <v>110</v>
      </c>
      <c r="K32" s="1"/>
      <c r="L32" s="1">
        <f t="shared" si="6"/>
        <v>273</v>
      </c>
      <c r="M32" s="1">
        <f t="shared" si="7"/>
        <v>91</v>
      </c>
      <c r="N32" s="1"/>
      <c r="O32" s="1">
        <f t="shared" si="8"/>
        <v>219</v>
      </c>
      <c r="P32" s="1">
        <f t="shared" si="9"/>
        <v>73</v>
      </c>
      <c r="Q32" s="1"/>
      <c r="R32" s="1"/>
      <c r="S32" s="1">
        <v>30</v>
      </c>
      <c r="T32" s="1"/>
      <c r="U32" s="1">
        <v>27</v>
      </c>
      <c r="V32" s="1">
        <v>122</v>
      </c>
      <c r="W32" s="1">
        <v>36</v>
      </c>
      <c r="X32" s="1">
        <f t="shared" si="11"/>
        <v>3</v>
      </c>
      <c r="Y32" s="1">
        <f t="shared" si="10"/>
        <v>34</v>
      </c>
      <c r="Z32" s="1"/>
      <c r="AA32" s="1"/>
      <c r="AB32" s="1"/>
      <c r="AC32" s="1"/>
      <c r="AD32" s="1"/>
    </row>
    <row r="33" spans="1:30" ht="14.25">
      <c r="A33" s="2">
        <v>32</v>
      </c>
      <c r="B33" s="3">
        <v>104790</v>
      </c>
      <c r="C33" s="1">
        <f t="shared" si="0"/>
        <v>115270</v>
      </c>
      <c r="D33" s="1">
        <v>16.5</v>
      </c>
      <c r="E33" s="1">
        <f t="shared" si="1"/>
        <v>280</v>
      </c>
      <c r="F33" s="1">
        <f t="shared" si="2"/>
        <v>412</v>
      </c>
      <c r="G33" s="1">
        <f t="shared" si="3"/>
        <v>137</v>
      </c>
      <c r="H33" s="1"/>
      <c r="I33" s="1">
        <f t="shared" si="4"/>
        <v>330</v>
      </c>
      <c r="J33" s="1">
        <f t="shared" si="5"/>
        <v>110</v>
      </c>
      <c r="K33" s="1"/>
      <c r="L33" s="1">
        <f t="shared" si="6"/>
        <v>275</v>
      </c>
      <c r="M33" s="1">
        <f t="shared" si="7"/>
        <v>91</v>
      </c>
      <c r="N33" s="1"/>
      <c r="O33" s="1">
        <f t="shared" si="8"/>
        <v>220</v>
      </c>
      <c r="P33" s="1">
        <f t="shared" si="9"/>
        <v>73</v>
      </c>
      <c r="Q33" s="1"/>
      <c r="R33" s="1"/>
      <c r="S33" s="1"/>
      <c r="T33" s="1"/>
      <c r="U33" s="1">
        <v>28</v>
      </c>
      <c r="V33" s="1">
        <v>122</v>
      </c>
      <c r="W33" s="1">
        <v>37</v>
      </c>
      <c r="X33" s="1">
        <f t="shared" si="11"/>
        <v>3</v>
      </c>
      <c r="Y33" s="1">
        <f t="shared" si="10"/>
        <v>34</v>
      </c>
      <c r="Z33" s="1"/>
      <c r="AA33" s="1"/>
      <c r="AB33" s="1"/>
      <c r="AC33" s="1"/>
      <c r="AD33" s="1"/>
    </row>
    <row r="34" spans="1:30" ht="14.25">
      <c r="A34" s="2">
        <v>33</v>
      </c>
      <c r="B34" s="3">
        <v>116820</v>
      </c>
      <c r="C34" s="1">
        <f t="shared" si="0"/>
        <v>128500</v>
      </c>
      <c r="D34" s="1">
        <v>17</v>
      </c>
      <c r="E34" s="1">
        <f t="shared" si="1"/>
        <v>297</v>
      </c>
      <c r="F34" s="1">
        <f t="shared" si="2"/>
        <v>433</v>
      </c>
      <c r="G34" s="1">
        <f t="shared" si="3"/>
        <v>144</v>
      </c>
      <c r="H34" s="1"/>
      <c r="I34" s="1">
        <f t="shared" si="4"/>
        <v>346</v>
      </c>
      <c r="J34" s="1">
        <f t="shared" si="5"/>
        <v>115</v>
      </c>
      <c r="K34" s="1"/>
      <c r="L34" s="1">
        <f t="shared" si="6"/>
        <v>289</v>
      </c>
      <c r="M34" s="1">
        <f t="shared" si="7"/>
        <v>96</v>
      </c>
      <c r="N34" s="1"/>
      <c r="O34" s="1">
        <f t="shared" si="8"/>
        <v>231</v>
      </c>
      <c r="P34" s="1">
        <f t="shared" si="9"/>
        <v>77</v>
      </c>
      <c r="Q34" s="1"/>
      <c r="R34" s="1"/>
      <c r="S34" s="1"/>
      <c r="T34" s="1"/>
      <c r="U34" s="1">
        <v>29</v>
      </c>
      <c r="V34" s="1">
        <v>129</v>
      </c>
      <c r="W34" s="1">
        <v>38</v>
      </c>
      <c r="X34" s="1">
        <f t="shared" si="11"/>
        <v>3</v>
      </c>
      <c r="Y34" s="1">
        <f>Y26*3</f>
        <v>102</v>
      </c>
      <c r="Z34" s="1"/>
      <c r="AA34" s="1"/>
      <c r="AB34" s="1"/>
      <c r="AC34" s="1"/>
      <c r="AD34" s="1"/>
    </row>
    <row r="35" spans="1:30" ht="14.25">
      <c r="A35" s="2">
        <v>34</v>
      </c>
      <c r="B35" s="3">
        <v>124080</v>
      </c>
      <c r="C35" s="1">
        <f t="shared" si="0"/>
        <v>136490</v>
      </c>
      <c r="D35" s="1">
        <v>17.5</v>
      </c>
      <c r="E35" s="1">
        <f t="shared" si="1"/>
        <v>314.5</v>
      </c>
      <c r="F35" s="1">
        <f t="shared" si="2"/>
        <v>434</v>
      </c>
      <c r="G35" s="1">
        <f t="shared" si="3"/>
        <v>145</v>
      </c>
      <c r="H35" s="1"/>
      <c r="I35" s="1">
        <f t="shared" si="4"/>
        <v>347</v>
      </c>
      <c r="J35" s="1">
        <f t="shared" si="5"/>
        <v>116</v>
      </c>
      <c r="K35" s="1"/>
      <c r="L35" s="1">
        <f t="shared" si="6"/>
        <v>289</v>
      </c>
      <c r="M35" s="1">
        <f t="shared" si="7"/>
        <v>97</v>
      </c>
      <c r="N35" s="1"/>
      <c r="O35" s="1">
        <f t="shared" si="8"/>
        <v>231</v>
      </c>
      <c r="P35" s="1">
        <f t="shared" si="9"/>
        <v>77</v>
      </c>
      <c r="Q35" s="1"/>
      <c r="R35" s="1"/>
      <c r="S35" s="1"/>
      <c r="T35" s="1"/>
      <c r="U35" s="1">
        <v>30</v>
      </c>
      <c r="V35" s="1">
        <v>130</v>
      </c>
      <c r="W35" s="1">
        <v>39</v>
      </c>
      <c r="X35" s="1">
        <f t="shared" si="11"/>
        <v>3</v>
      </c>
      <c r="Y35" s="1">
        <f>Y27*3</f>
        <v>102</v>
      </c>
      <c r="Z35" s="1"/>
      <c r="AA35" s="1"/>
      <c r="AB35" s="1"/>
      <c r="AC35" s="1"/>
      <c r="AD35" s="1"/>
    </row>
    <row r="36" spans="1:30" ht="14.25">
      <c r="A36" s="2">
        <v>35</v>
      </c>
      <c r="B36" s="3">
        <v>137540</v>
      </c>
      <c r="C36" s="1">
        <f t="shared" si="0"/>
        <v>151290</v>
      </c>
      <c r="D36" s="1">
        <v>18</v>
      </c>
      <c r="E36" s="1">
        <f t="shared" si="1"/>
        <v>332.5</v>
      </c>
      <c r="F36" s="1">
        <f t="shared" si="2"/>
        <v>455</v>
      </c>
      <c r="G36" s="1">
        <f t="shared" si="3"/>
        <v>152</v>
      </c>
      <c r="H36" s="1"/>
      <c r="I36" s="1">
        <f t="shared" si="4"/>
        <v>364</v>
      </c>
      <c r="J36" s="1">
        <f t="shared" si="5"/>
        <v>122</v>
      </c>
      <c r="K36" s="1"/>
      <c r="L36" s="1">
        <f t="shared" si="6"/>
        <v>303</v>
      </c>
      <c r="M36" s="1">
        <f t="shared" si="7"/>
        <v>101</v>
      </c>
      <c r="N36" s="1"/>
      <c r="O36" s="1">
        <f t="shared" si="8"/>
        <v>243</v>
      </c>
      <c r="P36" s="1">
        <f t="shared" si="9"/>
        <v>81</v>
      </c>
      <c r="Q36" s="1"/>
      <c r="R36" s="1"/>
      <c r="S36" s="1"/>
      <c r="T36" s="1"/>
      <c r="U36" s="1">
        <v>31</v>
      </c>
      <c r="V36" s="1">
        <v>137</v>
      </c>
      <c r="W36" s="1">
        <v>40</v>
      </c>
      <c r="X36" s="1">
        <f t="shared" si="11"/>
        <v>4</v>
      </c>
      <c r="Y36" s="1">
        <f>VLOOKUP(X36,$U$6:$V$44,2,FALSE)</f>
        <v>36</v>
      </c>
      <c r="Z36" s="1"/>
      <c r="AA36" s="1"/>
      <c r="AB36" s="1"/>
      <c r="AC36" s="1"/>
      <c r="AD36" s="1"/>
    </row>
    <row r="37" spans="1:30" ht="14.25">
      <c r="A37" s="2">
        <v>36</v>
      </c>
      <c r="B37" s="3">
        <v>151920</v>
      </c>
      <c r="C37" s="1">
        <f t="shared" si="0"/>
        <v>167110</v>
      </c>
      <c r="D37" s="1">
        <v>18.5</v>
      </c>
      <c r="E37" s="1">
        <f t="shared" si="1"/>
        <v>351</v>
      </c>
      <c r="F37" s="1">
        <f t="shared" si="2"/>
        <v>476</v>
      </c>
      <c r="G37" s="1">
        <f t="shared" si="3"/>
        <v>159</v>
      </c>
      <c r="H37" s="1"/>
      <c r="I37" s="1">
        <f t="shared" si="4"/>
        <v>381</v>
      </c>
      <c r="J37" s="1">
        <f t="shared" si="5"/>
        <v>127</v>
      </c>
      <c r="K37" s="1"/>
      <c r="L37" s="1">
        <f t="shared" si="6"/>
        <v>317</v>
      </c>
      <c r="M37" s="1">
        <f t="shared" si="7"/>
        <v>106</v>
      </c>
      <c r="N37" s="1"/>
      <c r="O37" s="1">
        <f t="shared" si="8"/>
        <v>254</v>
      </c>
      <c r="P37" s="1">
        <f t="shared" si="9"/>
        <v>85</v>
      </c>
      <c r="Q37" s="1"/>
      <c r="R37" s="1"/>
      <c r="S37" s="1"/>
      <c r="T37" s="1"/>
      <c r="U37" s="1">
        <v>32</v>
      </c>
      <c r="V37" s="1">
        <v>137</v>
      </c>
      <c r="W37" s="1">
        <v>41</v>
      </c>
      <c r="X37" s="1">
        <f t="shared" si="11"/>
        <v>4</v>
      </c>
      <c r="Y37" s="1">
        <f t="shared" si="10"/>
        <v>36</v>
      </c>
      <c r="Z37" s="1"/>
      <c r="AA37" s="1"/>
      <c r="AB37" s="1"/>
      <c r="AC37" s="1"/>
      <c r="AD37" s="1"/>
    </row>
    <row r="38" spans="1:30" ht="14.25">
      <c r="A38" s="2">
        <v>37</v>
      </c>
      <c r="B38" s="3">
        <v>167250</v>
      </c>
      <c r="C38" s="1">
        <f t="shared" si="0"/>
        <v>183980</v>
      </c>
      <c r="D38" s="1">
        <v>19</v>
      </c>
      <c r="E38" s="1">
        <f t="shared" si="1"/>
        <v>370</v>
      </c>
      <c r="F38" s="1">
        <f t="shared" si="2"/>
        <v>497</v>
      </c>
      <c r="G38" s="1">
        <f t="shared" si="3"/>
        <v>166</v>
      </c>
      <c r="H38" s="1"/>
      <c r="I38" s="1">
        <f t="shared" si="4"/>
        <v>398</v>
      </c>
      <c r="J38" s="1">
        <f t="shared" si="5"/>
        <v>133</v>
      </c>
      <c r="K38" s="1"/>
      <c r="L38" s="1">
        <f t="shared" si="6"/>
        <v>331</v>
      </c>
      <c r="M38" s="1">
        <f t="shared" si="7"/>
        <v>111</v>
      </c>
      <c r="N38" s="1"/>
      <c r="O38" s="1">
        <f t="shared" si="8"/>
        <v>265</v>
      </c>
      <c r="P38" s="1">
        <f t="shared" si="9"/>
        <v>89</v>
      </c>
      <c r="Q38" s="5"/>
      <c r="R38" s="5"/>
      <c r="S38" s="1"/>
      <c r="T38" s="5"/>
      <c r="U38" s="1">
        <v>33</v>
      </c>
      <c r="V38" s="1">
        <v>144</v>
      </c>
      <c r="W38" s="1">
        <v>42</v>
      </c>
      <c r="X38" s="1">
        <f t="shared" si="11"/>
        <v>4</v>
      </c>
      <c r="Y38" s="1">
        <f t="shared" si="10"/>
        <v>36</v>
      </c>
      <c r="Z38" s="1"/>
      <c r="AA38" s="1"/>
      <c r="AB38" s="1"/>
      <c r="AC38" s="1"/>
      <c r="AD38" s="1"/>
    </row>
    <row r="39" spans="1:30" ht="14.25">
      <c r="A39" s="2">
        <v>38</v>
      </c>
      <c r="B39" s="3">
        <v>183560</v>
      </c>
      <c r="C39" s="1">
        <f t="shared" si="0"/>
        <v>201920</v>
      </c>
      <c r="D39" s="1">
        <v>19.5</v>
      </c>
      <c r="E39" s="1">
        <f t="shared" si="1"/>
        <v>389.5</v>
      </c>
      <c r="F39" s="1">
        <f t="shared" si="2"/>
        <v>518</v>
      </c>
      <c r="G39" s="1">
        <f t="shared" si="3"/>
        <v>173</v>
      </c>
      <c r="H39" s="1"/>
      <c r="I39" s="1">
        <f t="shared" si="4"/>
        <v>414</v>
      </c>
      <c r="J39" s="1">
        <f t="shared" si="5"/>
        <v>138</v>
      </c>
      <c r="K39" s="1"/>
      <c r="L39" s="1">
        <f t="shared" si="6"/>
        <v>345</v>
      </c>
      <c r="M39" s="1">
        <f t="shared" si="7"/>
        <v>115</v>
      </c>
      <c r="N39" s="1"/>
      <c r="O39" s="1">
        <f t="shared" si="8"/>
        <v>276</v>
      </c>
      <c r="P39" s="1">
        <f t="shared" si="9"/>
        <v>92</v>
      </c>
      <c r="Q39" s="5"/>
      <c r="R39" s="5"/>
      <c r="S39" s="1"/>
      <c r="T39" s="5"/>
      <c r="U39" s="1">
        <v>34</v>
      </c>
      <c r="V39" s="1">
        <v>145</v>
      </c>
      <c r="W39" s="1">
        <v>43</v>
      </c>
      <c r="X39" s="1">
        <f t="shared" si="11"/>
        <v>4</v>
      </c>
      <c r="Y39" s="1">
        <f t="shared" si="10"/>
        <v>36</v>
      </c>
      <c r="Z39" s="2"/>
      <c r="AA39" s="2"/>
      <c r="AB39" s="2"/>
      <c r="AC39" s="2"/>
      <c r="AD39" s="2"/>
    </row>
    <row r="40" spans="1:30" ht="14.25">
      <c r="A40" s="2">
        <v>39</v>
      </c>
      <c r="B40" s="3">
        <v>200880</v>
      </c>
      <c r="C40" s="1">
        <f t="shared" si="0"/>
        <v>220970</v>
      </c>
      <c r="D40" s="1">
        <v>20</v>
      </c>
      <c r="E40" s="1">
        <f t="shared" si="1"/>
        <v>409.5</v>
      </c>
      <c r="F40" s="1">
        <f t="shared" si="2"/>
        <v>540</v>
      </c>
      <c r="G40" s="1">
        <f t="shared" si="3"/>
        <v>180</v>
      </c>
      <c r="H40" s="1"/>
      <c r="I40" s="1">
        <f t="shared" si="4"/>
        <v>432</v>
      </c>
      <c r="J40" s="1">
        <f t="shared" si="5"/>
        <v>144</v>
      </c>
      <c r="K40" s="1"/>
      <c r="L40" s="1">
        <f t="shared" si="6"/>
        <v>360</v>
      </c>
      <c r="M40" s="1">
        <f t="shared" si="7"/>
        <v>120</v>
      </c>
      <c r="N40" s="1"/>
      <c r="O40" s="1">
        <f t="shared" si="8"/>
        <v>288</v>
      </c>
      <c r="P40" s="1">
        <f t="shared" si="9"/>
        <v>96</v>
      </c>
      <c r="Q40" s="5"/>
      <c r="R40" s="5"/>
      <c r="S40" s="1"/>
      <c r="T40" s="5"/>
      <c r="U40" s="1">
        <v>35</v>
      </c>
      <c r="V40" s="1">
        <v>152</v>
      </c>
      <c r="W40" s="1">
        <v>44</v>
      </c>
      <c r="X40" s="1">
        <f t="shared" si="11"/>
        <v>4</v>
      </c>
      <c r="Y40" s="1">
        <f t="shared" si="10"/>
        <v>36</v>
      </c>
      <c r="Z40" s="2"/>
      <c r="AA40" s="2"/>
      <c r="AB40" s="2"/>
      <c r="AC40" s="2"/>
      <c r="AD40" s="2"/>
    </row>
    <row r="41" spans="1:30" ht="14.25">
      <c r="A41" s="2">
        <v>40</v>
      </c>
      <c r="B41" s="3">
        <v>999999</v>
      </c>
      <c r="C41" s="1">
        <v>999999</v>
      </c>
      <c r="D41" s="1">
        <v>20.5</v>
      </c>
      <c r="E41" s="1"/>
      <c r="F41" s="1"/>
      <c r="G41" s="1"/>
      <c r="H41" s="1"/>
      <c r="I41" s="1"/>
      <c r="J41" s="1"/>
      <c r="K41" s="1"/>
      <c r="L41" s="1"/>
      <c r="M41" s="4"/>
      <c r="N41" s="1"/>
      <c r="O41" s="1"/>
      <c r="P41" s="5"/>
      <c r="Q41" s="5"/>
      <c r="R41" s="5"/>
      <c r="S41" s="1"/>
      <c r="T41" s="5"/>
      <c r="U41" s="1">
        <v>36</v>
      </c>
      <c r="V41" s="1">
        <v>159</v>
      </c>
      <c r="W41" s="1">
        <v>45</v>
      </c>
      <c r="X41" s="1">
        <f t="shared" si="11"/>
        <v>4</v>
      </c>
      <c r="Y41" s="1">
        <f t="shared" si="10"/>
        <v>36</v>
      </c>
      <c r="Z41" s="2"/>
      <c r="AA41" s="2"/>
      <c r="AB41" s="2"/>
      <c r="AC41" s="2"/>
      <c r="AD41" s="2"/>
    </row>
    <row r="42" spans="1:30" ht="14.25">
      <c r="B42" s="3">
        <v>180</v>
      </c>
      <c r="C42" s="1"/>
      <c r="D42" s="1"/>
      <c r="E42" s="1">
        <f>SUM(E2:E40)</f>
        <v>5720</v>
      </c>
      <c r="F42" s="1">
        <f>E42*15</f>
        <v>85800</v>
      </c>
      <c r="G42" s="1"/>
      <c r="H42" s="1"/>
      <c r="I42" s="1">
        <f>F42/60</f>
        <v>1430</v>
      </c>
      <c r="J42" s="1"/>
      <c r="K42" s="1"/>
      <c r="L42" s="1"/>
      <c r="M42" s="4"/>
      <c r="N42" s="1"/>
      <c r="O42" s="1"/>
      <c r="P42" s="5"/>
      <c r="Q42" s="5"/>
      <c r="R42" s="5"/>
      <c r="S42" s="1">
        <v>31</v>
      </c>
      <c r="T42" s="5"/>
      <c r="U42" s="1">
        <v>37</v>
      </c>
      <c r="V42" s="1">
        <v>166</v>
      </c>
      <c r="W42" s="1">
        <v>46</v>
      </c>
      <c r="X42" s="1">
        <f t="shared" si="11"/>
        <v>4</v>
      </c>
      <c r="Y42" s="1">
        <f t="shared" si="10"/>
        <v>36</v>
      </c>
      <c r="Z42" s="2"/>
      <c r="AA42" s="2"/>
      <c r="AB42" s="2"/>
      <c r="AC42" s="2"/>
      <c r="AD42" s="2"/>
    </row>
    <row r="43" spans="1:30" ht="14.25">
      <c r="B43" s="3">
        <v>240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1"/>
      <c r="O43" s="1"/>
      <c r="P43" s="5"/>
      <c r="Q43" s="5"/>
      <c r="R43" s="5"/>
      <c r="S43" s="1"/>
      <c r="T43" s="5"/>
      <c r="U43" s="1">
        <v>38</v>
      </c>
      <c r="V43" s="1">
        <v>173</v>
      </c>
      <c r="W43" s="1">
        <v>47</v>
      </c>
      <c r="X43" s="1">
        <f t="shared" si="11"/>
        <v>4</v>
      </c>
      <c r="Y43" s="1">
        <f t="shared" si="10"/>
        <v>36</v>
      </c>
      <c r="Z43" s="2"/>
      <c r="AA43" s="2"/>
      <c r="AB43" s="2"/>
      <c r="AC43" s="2"/>
      <c r="AD43" s="2"/>
    </row>
    <row r="44" spans="1:30" ht="14.25">
      <c r="B44" s="3">
        <v>420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1"/>
      <c r="O44" s="1"/>
      <c r="P44" s="5"/>
      <c r="Q44" s="5"/>
      <c r="R44" s="5"/>
      <c r="S44" s="1"/>
      <c r="T44" s="5"/>
      <c r="U44" s="1">
        <v>39</v>
      </c>
      <c r="V44" s="1">
        <v>180</v>
      </c>
      <c r="W44" s="1">
        <v>48</v>
      </c>
      <c r="X44" s="1">
        <f t="shared" si="11"/>
        <v>4</v>
      </c>
      <c r="Y44" s="1">
        <f>Y36*3</f>
        <v>108</v>
      </c>
      <c r="Z44" s="2"/>
      <c r="AA44" s="2"/>
      <c r="AB44" s="2"/>
      <c r="AC44" s="2"/>
      <c r="AD44" s="2"/>
    </row>
    <row r="45" spans="1:30" ht="14.25">
      <c r="B45" s="3">
        <v>630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1"/>
      <c r="O45" s="1"/>
      <c r="P45" s="5"/>
      <c r="Q45" s="5"/>
      <c r="R45" s="5"/>
      <c r="S45" s="1"/>
      <c r="T45" s="5"/>
      <c r="U45" s="5"/>
      <c r="V45" s="5"/>
      <c r="W45" s="1">
        <v>49</v>
      </c>
      <c r="X45" s="1">
        <f t="shared" si="11"/>
        <v>4</v>
      </c>
      <c r="Y45" s="1">
        <f>Y37*3</f>
        <v>108</v>
      </c>
      <c r="Z45" s="2"/>
      <c r="AA45" s="2"/>
      <c r="AB45" s="2"/>
      <c r="AC45" s="2"/>
      <c r="AD45" s="2"/>
    </row>
    <row r="46" spans="1:30" ht="14.25">
      <c r="B46" s="3">
        <v>1040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1"/>
      <c r="O46" s="1"/>
      <c r="P46" s="5"/>
      <c r="Q46" s="5"/>
      <c r="R46" s="5"/>
      <c r="S46" s="1"/>
      <c r="T46" s="5"/>
      <c r="U46" s="5"/>
      <c r="V46" s="5"/>
      <c r="W46" s="1">
        <v>50</v>
      </c>
      <c r="X46" s="1">
        <f t="shared" si="11"/>
        <v>5</v>
      </c>
      <c r="Y46" s="1">
        <f>VLOOKUP(X46,$U$6:$V$44,2,FALSE)</f>
        <v>38</v>
      </c>
      <c r="Z46" s="2"/>
      <c r="AA46" s="2"/>
      <c r="AB46" s="2"/>
      <c r="AC46" s="2"/>
      <c r="AD46" s="2"/>
    </row>
    <row r="47" spans="1:30" ht="14.25">
      <c r="B47" s="3">
        <v>1440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1"/>
      <c r="O47" s="1"/>
      <c r="P47" s="5"/>
      <c r="Q47" s="5"/>
      <c r="R47" s="5"/>
      <c r="S47" s="1"/>
      <c r="T47" s="5"/>
      <c r="U47" s="5"/>
      <c r="V47" s="5"/>
      <c r="W47" s="1">
        <v>51</v>
      </c>
      <c r="X47" s="1">
        <f t="shared" si="11"/>
        <v>5</v>
      </c>
      <c r="Y47" s="1">
        <f t="shared" si="10"/>
        <v>38</v>
      </c>
      <c r="Z47" s="2"/>
      <c r="AA47" s="2"/>
      <c r="AB47" s="2"/>
      <c r="AC47" s="2"/>
      <c r="AD47" s="2"/>
    </row>
    <row r="48" spans="1:30" ht="14.25">
      <c r="B48" s="3">
        <v>2160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1"/>
      <c r="O48" s="1"/>
      <c r="P48" s="5"/>
      <c r="Q48" s="5"/>
      <c r="R48" s="5"/>
      <c r="S48" s="1"/>
      <c r="T48" s="5"/>
      <c r="U48" s="5"/>
      <c r="V48" s="5"/>
      <c r="W48" s="1">
        <v>52</v>
      </c>
      <c r="X48" s="1">
        <f t="shared" si="11"/>
        <v>5</v>
      </c>
      <c r="Y48" s="1">
        <f t="shared" si="10"/>
        <v>38</v>
      </c>
      <c r="Z48" s="2"/>
      <c r="AA48" s="2"/>
      <c r="AB48" s="2"/>
      <c r="AC48" s="2"/>
      <c r="AD48" s="2"/>
    </row>
    <row r="49" spans="2:30" ht="14.25">
      <c r="B49" s="3">
        <v>2790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1"/>
      <c r="O49" s="1"/>
      <c r="P49" s="5"/>
      <c r="Q49" s="5"/>
      <c r="R49" s="5"/>
      <c r="S49" s="1"/>
      <c r="T49" s="5"/>
      <c r="U49" s="5"/>
      <c r="V49" s="5"/>
      <c r="W49" s="1">
        <v>53</v>
      </c>
      <c r="X49" s="1">
        <f t="shared" si="11"/>
        <v>5</v>
      </c>
      <c r="Y49" s="1">
        <f t="shared" si="10"/>
        <v>38</v>
      </c>
      <c r="Z49" s="2"/>
      <c r="AA49" s="2"/>
      <c r="AB49" s="2"/>
      <c r="AC49" s="2"/>
      <c r="AD49" s="2"/>
    </row>
    <row r="50" spans="2:30" ht="14.25">
      <c r="B50" s="3">
        <v>3900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1"/>
      <c r="O50" s="1"/>
      <c r="P50" s="5"/>
      <c r="Q50" s="5"/>
      <c r="R50" s="5"/>
      <c r="S50" s="1"/>
      <c r="T50" s="5"/>
      <c r="U50" s="5"/>
      <c r="V50" s="5"/>
      <c r="W50" s="1">
        <v>54</v>
      </c>
      <c r="X50" s="1">
        <f t="shared" si="11"/>
        <v>5</v>
      </c>
      <c r="Y50" s="1">
        <f t="shared" si="10"/>
        <v>38</v>
      </c>
      <c r="Z50" s="2"/>
      <c r="AA50" s="2"/>
      <c r="AB50" s="2"/>
      <c r="AC50" s="2"/>
      <c r="AD50" s="2"/>
    </row>
    <row r="51" spans="2:30" ht="14.25">
      <c r="B51" s="3">
        <v>4800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5"/>
      <c r="Q51" s="5"/>
      <c r="R51" s="5"/>
      <c r="S51" s="1"/>
      <c r="T51" s="5"/>
      <c r="U51" s="5"/>
      <c r="V51" s="5"/>
      <c r="W51" s="1">
        <v>55</v>
      </c>
      <c r="X51" s="1">
        <f t="shared" si="11"/>
        <v>5</v>
      </c>
      <c r="Y51" s="1">
        <f t="shared" si="10"/>
        <v>38</v>
      </c>
      <c r="Z51" s="2"/>
      <c r="AA51" s="2"/>
      <c r="AB51" s="2"/>
      <c r="AC51" s="2"/>
      <c r="AD51" s="2"/>
    </row>
    <row r="52" spans="2:30" ht="14.25">
      <c r="B52" s="3">
        <v>6380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5"/>
      <c r="Q52" s="5"/>
      <c r="R52" s="5"/>
      <c r="S52" s="1">
        <v>36</v>
      </c>
      <c r="T52" s="5"/>
      <c r="U52" s="5"/>
      <c r="V52" s="5"/>
      <c r="W52" s="1">
        <v>56</v>
      </c>
      <c r="X52" s="1">
        <f t="shared" si="11"/>
        <v>5</v>
      </c>
      <c r="Y52" s="1">
        <f t="shared" si="10"/>
        <v>38</v>
      </c>
      <c r="Z52" s="2"/>
      <c r="AA52" s="2"/>
      <c r="AB52" s="2"/>
      <c r="AC52" s="2"/>
      <c r="AD52" s="2"/>
    </row>
    <row r="53" spans="2:30" ht="14.25">
      <c r="B53" s="3">
        <v>7590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1"/>
      <c r="O53" s="1"/>
      <c r="P53" s="5"/>
      <c r="Q53" s="5"/>
      <c r="R53" s="5"/>
      <c r="S53" s="1"/>
      <c r="T53" s="5"/>
      <c r="U53" s="5"/>
      <c r="V53" s="5"/>
      <c r="W53" s="1">
        <v>57</v>
      </c>
      <c r="X53" s="1">
        <f t="shared" si="11"/>
        <v>5</v>
      </c>
      <c r="Y53" s="1">
        <f t="shared" si="10"/>
        <v>38</v>
      </c>
      <c r="Z53" s="2"/>
      <c r="AA53" s="2"/>
      <c r="AB53" s="2"/>
      <c r="AC53" s="2"/>
      <c r="AD53" s="2"/>
    </row>
    <row r="54" spans="2:30" ht="14.25">
      <c r="B54" s="3">
        <v>9720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1"/>
      <c r="O54" s="1"/>
      <c r="P54" s="5"/>
      <c r="Q54" s="5"/>
      <c r="R54" s="5"/>
      <c r="S54" s="1"/>
      <c r="T54" s="5"/>
      <c r="U54" s="5"/>
      <c r="V54" s="5"/>
      <c r="W54" s="1">
        <v>58</v>
      </c>
      <c r="X54" s="1">
        <f t="shared" si="11"/>
        <v>5</v>
      </c>
      <c r="Y54" s="1">
        <f>Y46*3</f>
        <v>114</v>
      </c>
      <c r="Z54" s="2"/>
      <c r="AA54" s="2"/>
      <c r="AB54" s="2"/>
      <c r="AC54" s="2"/>
      <c r="AD54" s="2"/>
    </row>
    <row r="55" spans="2:30" ht="14.25">
      <c r="B55" s="3">
        <v>11280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4"/>
      <c r="N55" s="1"/>
      <c r="O55" s="1"/>
      <c r="P55" s="5"/>
      <c r="Q55" s="5"/>
      <c r="R55" s="5"/>
      <c r="S55" s="1"/>
      <c r="T55" s="5"/>
      <c r="U55" s="5"/>
      <c r="V55" s="5"/>
      <c r="W55" s="1">
        <v>59</v>
      </c>
      <c r="X55" s="1">
        <f t="shared" si="11"/>
        <v>5</v>
      </c>
      <c r="Y55" s="1">
        <f>Y47*3</f>
        <v>114</v>
      </c>
      <c r="Z55" s="2"/>
      <c r="AA55" s="2"/>
      <c r="AB55" s="2"/>
      <c r="AC55" s="2"/>
      <c r="AD55" s="2"/>
    </row>
    <row r="56" spans="2:30" ht="14.25">
      <c r="B56" s="3">
        <v>14040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5"/>
      <c r="Q56" s="5"/>
      <c r="R56" s="5"/>
      <c r="S56" s="1"/>
      <c r="T56" s="5"/>
      <c r="U56" s="5"/>
      <c r="V56" s="5"/>
      <c r="W56" s="1">
        <v>60</v>
      </c>
      <c r="X56" s="1">
        <f t="shared" si="11"/>
        <v>6</v>
      </c>
      <c r="Y56" s="1">
        <f>VLOOKUP(X56,$U$6:$V$44,2,FALSE)</f>
        <v>39</v>
      </c>
      <c r="Z56" s="2"/>
      <c r="AA56" s="2"/>
      <c r="AB56" s="2"/>
      <c r="AC56" s="2"/>
      <c r="AD56" s="2"/>
    </row>
    <row r="57" spans="2:30" ht="14.25">
      <c r="B57" s="3">
        <v>15990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4"/>
      <c r="N57" s="1"/>
      <c r="O57" s="1"/>
      <c r="P57" s="5"/>
      <c r="Q57" s="5"/>
      <c r="R57" s="5"/>
      <c r="S57" s="1"/>
      <c r="T57" s="5"/>
      <c r="U57" s="5"/>
      <c r="V57" s="5"/>
      <c r="W57" s="1">
        <v>61</v>
      </c>
      <c r="X57" s="1">
        <f t="shared" si="11"/>
        <v>6</v>
      </c>
      <c r="Y57" s="1">
        <f t="shared" si="10"/>
        <v>39</v>
      </c>
      <c r="Z57" s="2"/>
      <c r="AA57" s="2"/>
      <c r="AB57" s="2"/>
      <c r="AC57" s="2"/>
      <c r="AD57" s="2"/>
    </row>
    <row r="58" spans="2:30" ht="14.25">
      <c r="B58" s="3">
        <v>19460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4"/>
      <c r="N58" s="1"/>
      <c r="O58" s="1"/>
      <c r="P58" s="5"/>
      <c r="Q58" s="5"/>
      <c r="R58" s="5"/>
      <c r="S58" s="1"/>
      <c r="T58" s="5"/>
      <c r="U58" s="5"/>
      <c r="V58" s="5"/>
      <c r="W58" s="1">
        <v>62</v>
      </c>
      <c r="X58" s="1">
        <f t="shared" si="11"/>
        <v>6</v>
      </c>
      <c r="Y58" s="1">
        <f t="shared" si="10"/>
        <v>39</v>
      </c>
      <c r="Z58" s="2"/>
      <c r="AA58" s="2"/>
      <c r="AB58" s="2"/>
      <c r="AC58" s="2"/>
      <c r="AD58" s="2"/>
    </row>
    <row r="59" spans="2:30" ht="14.25">
      <c r="B59" s="3">
        <v>21840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4"/>
      <c r="N59" s="1"/>
      <c r="O59" s="1"/>
      <c r="P59" s="5"/>
      <c r="Q59" s="5"/>
      <c r="R59" s="5"/>
      <c r="S59" s="1"/>
      <c r="T59" s="5"/>
      <c r="U59" s="5"/>
      <c r="V59" s="5"/>
      <c r="W59" s="1">
        <v>63</v>
      </c>
      <c r="X59" s="1">
        <f t="shared" si="11"/>
        <v>6</v>
      </c>
      <c r="Y59" s="1">
        <f t="shared" si="10"/>
        <v>39</v>
      </c>
      <c r="Z59" s="2"/>
      <c r="AA59" s="2"/>
      <c r="AB59" s="2"/>
      <c r="AC59" s="2"/>
      <c r="AD59" s="2"/>
    </row>
    <row r="60" spans="2:30" ht="14.25">
      <c r="B60" s="3">
        <v>26100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4"/>
      <c r="N60" s="1"/>
      <c r="O60" s="1"/>
      <c r="P60" s="5"/>
      <c r="Q60" s="5"/>
      <c r="R60" s="5"/>
      <c r="S60" s="1"/>
      <c r="T60" s="5"/>
      <c r="U60" s="5"/>
      <c r="V60" s="5"/>
      <c r="W60" s="1">
        <v>64</v>
      </c>
      <c r="X60" s="1">
        <f t="shared" si="11"/>
        <v>6</v>
      </c>
      <c r="Y60" s="1">
        <f t="shared" si="10"/>
        <v>39</v>
      </c>
      <c r="Z60" s="2"/>
      <c r="AA60" s="2"/>
      <c r="AB60" s="2"/>
      <c r="AC60" s="2"/>
      <c r="AD60" s="2"/>
    </row>
    <row r="61" spans="2:30" ht="14.25">
      <c r="B61" s="3">
        <v>28950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4"/>
      <c r="N61" s="1"/>
      <c r="O61" s="1"/>
      <c r="P61" s="5"/>
      <c r="Q61" s="5"/>
      <c r="R61" s="5"/>
      <c r="S61" s="1"/>
      <c r="T61" s="5"/>
      <c r="U61" s="5"/>
      <c r="V61" s="5"/>
      <c r="W61" s="1">
        <v>65</v>
      </c>
      <c r="X61" s="1">
        <f t="shared" si="11"/>
        <v>6</v>
      </c>
      <c r="Y61" s="1">
        <f t="shared" si="10"/>
        <v>39</v>
      </c>
      <c r="Z61" s="2"/>
      <c r="AA61" s="2"/>
      <c r="AB61" s="2"/>
      <c r="AC61" s="2"/>
      <c r="AD61" s="2"/>
    </row>
    <row r="62" spans="2:30" ht="14.25">
      <c r="B62" s="3">
        <v>34080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4"/>
      <c r="N62" s="1"/>
      <c r="O62" s="1"/>
      <c r="P62" s="5"/>
      <c r="Q62" s="5"/>
      <c r="R62" s="5"/>
      <c r="S62" s="1">
        <v>38</v>
      </c>
      <c r="T62" s="5"/>
      <c r="U62" s="5"/>
      <c r="V62" s="5"/>
      <c r="W62" s="1">
        <v>66</v>
      </c>
      <c r="X62" s="1">
        <f t="shared" si="11"/>
        <v>6</v>
      </c>
      <c r="Y62" s="1">
        <f t="shared" si="10"/>
        <v>39</v>
      </c>
      <c r="Z62" s="2"/>
      <c r="AA62" s="2"/>
      <c r="AB62" s="2"/>
      <c r="AC62" s="2"/>
      <c r="AD62" s="2"/>
    </row>
    <row r="63" spans="2:30" ht="14.25">
      <c r="B63" s="3">
        <v>37440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4"/>
      <c r="N63" s="1"/>
      <c r="O63" s="1"/>
      <c r="P63" s="5"/>
      <c r="Q63" s="5"/>
      <c r="R63" s="5"/>
      <c r="S63" s="1"/>
      <c r="T63" s="5"/>
      <c r="U63" s="5"/>
      <c r="V63" s="5"/>
      <c r="W63" s="1">
        <v>67</v>
      </c>
      <c r="X63" s="1">
        <f t="shared" si="11"/>
        <v>6</v>
      </c>
      <c r="Y63" s="1">
        <f t="shared" si="10"/>
        <v>39</v>
      </c>
      <c r="Z63" s="2"/>
      <c r="AA63" s="2"/>
      <c r="AB63" s="2"/>
      <c r="AC63" s="2"/>
      <c r="AD63" s="2"/>
    </row>
    <row r="64" spans="2:30" ht="14.25">
      <c r="B64" s="3">
        <v>43520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4"/>
      <c r="N64" s="1"/>
      <c r="O64" s="1"/>
      <c r="P64" s="5"/>
      <c r="Q64" s="5"/>
      <c r="R64" s="5"/>
      <c r="S64" s="1"/>
      <c r="T64" s="5"/>
      <c r="U64" s="5"/>
      <c r="V64" s="5"/>
      <c r="W64" s="1">
        <v>68</v>
      </c>
      <c r="X64" s="1">
        <f t="shared" si="11"/>
        <v>6</v>
      </c>
      <c r="Y64" s="1">
        <f>Y56*3</f>
        <v>117</v>
      </c>
      <c r="Z64" s="2"/>
      <c r="AA64" s="2"/>
      <c r="AB64" s="2"/>
      <c r="AC64" s="2"/>
      <c r="AD64" s="2"/>
    </row>
    <row r="65" spans="2:30" ht="14.25">
      <c r="B65" s="3">
        <v>47430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4"/>
      <c r="N65" s="1"/>
      <c r="O65" s="1"/>
      <c r="P65" s="5"/>
      <c r="Q65" s="5"/>
      <c r="R65" s="5"/>
      <c r="S65" s="1"/>
      <c r="T65" s="5"/>
      <c r="U65" s="5"/>
      <c r="V65" s="5"/>
      <c r="W65" s="1">
        <v>69</v>
      </c>
      <c r="X65" s="1">
        <f t="shared" si="11"/>
        <v>6</v>
      </c>
      <c r="Y65" s="1">
        <f>Y57*3</f>
        <v>117</v>
      </c>
      <c r="Z65" s="2"/>
      <c r="AA65" s="2"/>
      <c r="AB65" s="2"/>
      <c r="AC65" s="2"/>
      <c r="AD65" s="2"/>
    </row>
    <row r="66" spans="2:30" ht="14.25">
      <c r="B66" s="3">
        <v>54540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/>
      <c r="N66" s="1"/>
      <c r="O66" s="1"/>
      <c r="P66" s="5"/>
      <c r="Q66" s="5"/>
      <c r="R66" s="5"/>
      <c r="S66" s="1"/>
      <c r="T66" s="5"/>
      <c r="U66" s="5"/>
      <c r="V66" s="5"/>
      <c r="W66" s="1">
        <v>70</v>
      </c>
      <c r="X66" s="1">
        <f t="shared" si="11"/>
        <v>7</v>
      </c>
      <c r="Y66" s="1">
        <f>VLOOKUP(X66,$U$6:$V$44,2,FALSE)</f>
        <v>45</v>
      </c>
      <c r="Z66" s="2"/>
      <c r="AA66" s="2"/>
      <c r="AB66" s="2"/>
      <c r="AC66" s="2"/>
      <c r="AD66" s="2"/>
    </row>
    <row r="67" spans="2:30" ht="14.25">
      <c r="B67" s="3">
        <v>59040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/>
      <c r="N67" s="1"/>
      <c r="O67" s="1"/>
      <c r="P67" s="5"/>
      <c r="Q67" s="5"/>
      <c r="R67" s="5"/>
      <c r="S67" s="1"/>
      <c r="T67" s="5"/>
      <c r="U67" s="5"/>
      <c r="V67" s="5"/>
      <c r="W67" s="1">
        <v>71</v>
      </c>
      <c r="X67" s="1">
        <f t="shared" si="11"/>
        <v>7</v>
      </c>
      <c r="Y67" s="1">
        <f t="shared" si="10"/>
        <v>45</v>
      </c>
      <c r="Z67" s="2"/>
      <c r="AA67" s="2"/>
      <c r="AB67" s="2"/>
      <c r="AC67" s="2"/>
      <c r="AD67" s="2"/>
    </row>
    <row r="68" spans="2:30" ht="14.25">
      <c r="B68" s="3">
        <v>67260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/>
      <c r="N68" s="1"/>
      <c r="O68" s="1"/>
      <c r="P68" s="5"/>
      <c r="Q68" s="5"/>
      <c r="R68" s="5"/>
      <c r="S68" s="1"/>
      <c r="T68" s="5"/>
      <c r="U68" s="5"/>
      <c r="V68" s="5"/>
      <c r="W68" s="1">
        <v>72</v>
      </c>
      <c r="X68" s="1">
        <f t="shared" si="11"/>
        <v>7</v>
      </c>
      <c r="Y68" s="1">
        <f t="shared" si="10"/>
        <v>45</v>
      </c>
      <c r="Z68" s="2"/>
      <c r="AA68" s="2"/>
      <c r="AB68" s="2"/>
      <c r="AC68" s="2"/>
      <c r="AD68" s="2"/>
    </row>
    <row r="69" spans="2:30" ht="14.25">
      <c r="B69" s="3">
        <v>72390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/>
      <c r="N69" s="1"/>
      <c r="O69" s="1"/>
      <c r="P69" s="5"/>
      <c r="Q69" s="5"/>
      <c r="R69" s="5"/>
      <c r="S69" s="1"/>
      <c r="T69" s="5"/>
      <c r="U69" s="5"/>
      <c r="V69" s="5"/>
      <c r="W69" s="1">
        <v>73</v>
      </c>
      <c r="X69" s="1">
        <f t="shared" si="11"/>
        <v>7</v>
      </c>
      <c r="Y69" s="1">
        <f t="shared" si="10"/>
        <v>45</v>
      </c>
      <c r="Z69" s="2"/>
      <c r="AA69" s="2"/>
      <c r="AB69" s="2"/>
      <c r="AC69" s="2"/>
      <c r="AD69" s="2"/>
    </row>
    <row r="70" spans="2:30" ht="14.25">
      <c r="B70" s="3">
        <v>81800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/>
      <c r="N70" s="1"/>
      <c r="O70" s="1"/>
      <c r="P70" s="5"/>
      <c r="Q70" s="5"/>
      <c r="R70" s="5"/>
      <c r="S70" s="1"/>
      <c r="T70" s="5"/>
      <c r="U70" s="5"/>
      <c r="V70" s="5"/>
      <c r="W70" s="1">
        <v>74</v>
      </c>
      <c r="X70" s="1">
        <f t="shared" si="11"/>
        <v>7</v>
      </c>
      <c r="Y70" s="1">
        <f t="shared" si="10"/>
        <v>45</v>
      </c>
      <c r="Z70" s="2"/>
      <c r="AA70" s="2"/>
      <c r="AB70" s="2"/>
      <c r="AC70" s="2"/>
      <c r="AD70" s="2"/>
    </row>
    <row r="71" spans="2:30" ht="14.25">
      <c r="B71" s="3">
        <v>87600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/>
      <c r="N71" s="1"/>
      <c r="O71" s="1"/>
      <c r="P71" s="5"/>
      <c r="Q71" s="5"/>
      <c r="R71" s="5"/>
      <c r="S71" s="1"/>
      <c r="T71" s="5"/>
      <c r="U71" s="5"/>
      <c r="V71" s="5"/>
      <c r="W71" s="1">
        <v>75</v>
      </c>
      <c r="X71" s="1">
        <f t="shared" si="11"/>
        <v>7</v>
      </c>
      <c r="Y71" s="1">
        <f t="shared" ref="Y71:Y73" si="12">VLOOKUP(X71,$U$6:$V$44,2,FALSE)</f>
        <v>45</v>
      </c>
      <c r="Z71" s="2"/>
      <c r="AA71" s="2"/>
      <c r="AB71" s="2"/>
      <c r="AC71" s="2"/>
      <c r="AD71" s="2"/>
    </row>
    <row r="72" spans="2:30" ht="14.25">
      <c r="B72" s="3">
        <v>98280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/>
      <c r="N72" s="1"/>
      <c r="O72" s="1"/>
      <c r="P72" s="5"/>
      <c r="Q72" s="5"/>
      <c r="R72" s="5"/>
      <c r="S72" s="1">
        <v>42</v>
      </c>
      <c r="T72" s="5"/>
      <c r="U72" s="5"/>
      <c r="V72" s="5"/>
      <c r="W72" s="1">
        <v>76</v>
      </c>
      <c r="X72" s="1">
        <f t="shared" si="11"/>
        <v>7</v>
      </c>
      <c r="Y72" s="1">
        <f t="shared" si="12"/>
        <v>45</v>
      </c>
      <c r="Z72" s="2"/>
      <c r="AA72" s="2"/>
      <c r="AB72" s="2"/>
      <c r="AC72" s="2"/>
      <c r="AD72" s="2"/>
    </row>
    <row r="73" spans="2:30" ht="14.25">
      <c r="B73" s="3">
        <v>104790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4"/>
      <c r="N73" s="1"/>
      <c r="O73" s="1"/>
      <c r="P73" s="5"/>
      <c r="Q73" s="5"/>
      <c r="R73" s="5"/>
      <c r="S73" s="1">
        <v>42</v>
      </c>
      <c r="T73" s="5"/>
      <c r="U73" s="5"/>
      <c r="V73" s="5"/>
      <c r="W73" s="1">
        <v>77</v>
      </c>
      <c r="X73" s="1">
        <f t="shared" si="11"/>
        <v>7</v>
      </c>
      <c r="Y73" s="1">
        <f t="shared" si="12"/>
        <v>45</v>
      </c>
      <c r="Z73" s="2"/>
      <c r="AA73" s="2"/>
      <c r="AB73" s="2"/>
      <c r="AC73" s="2"/>
      <c r="AD73" s="2"/>
    </row>
    <row r="74" spans="2:30" ht="14.25">
      <c r="B74" s="3">
        <v>116820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4"/>
      <c r="N74" s="1"/>
      <c r="O74" s="1"/>
      <c r="P74" s="5"/>
      <c r="Q74" s="5"/>
      <c r="R74" s="5"/>
      <c r="S74" s="1">
        <v>47</v>
      </c>
      <c r="T74" s="5"/>
      <c r="U74" s="5"/>
      <c r="V74" s="5"/>
      <c r="W74" s="1">
        <v>78</v>
      </c>
      <c r="X74" s="1">
        <f t="shared" si="11"/>
        <v>7</v>
      </c>
      <c r="Y74" s="1">
        <f>Y66*3</f>
        <v>135</v>
      </c>
      <c r="Z74" s="2"/>
      <c r="AA74" s="2"/>
      <c r="AB74" s="2"/>
      <c r="AC74" s="2"/>
      <c r="AD74" s="2"/>
    </row>
    <row r="75" spans="2:30" ht="14.25">
      <c r="B75" s="3">
        <v>124080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4"/>
      <c r="N75" s="1"/>
      <c r="O75" s="1"/>
      <c r="P75" s="5"/>
      <c r="Q75" s="5"/>
      <c r="R75" s="5"/>
      <c r="S75" s="1">
        <v>46</v>
      </c>
      <c r="T75" s="5"/>
      <c r="U75" s="5"/>
      <c r="V75" s="5"/>
      <c r="W75" s="1">
        <v>79</v>
      </c>
      <c r="X75" s="1">
        <f t="shared" si="11"/>
        <v>7</v>
      </c>
      <c r="Y75" s="1">
        <f>Y67*3</f>
        <v>135</v>
      </c>
      <c r="Z75" s="2"/>
      <c r="AA75" s="2"/>
      <c r="AB75" s="2"/>
      <c r="AC75" s="2"/>
      <c r="AD75" s="2"/>
    </row>
    <row r="76" spans="2:30" ht="14.25">
      <c r="B76" s="3">
        <v>137540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4"/>
      <c r="N76" s="1"/>
      <c r="O76" s="1"/>
      <c r="P76" s="5"/>
      <c r="Q76" s="5"/>
      <c r="R76" s="5"/>
      <c r="S76" s="1">
        <v>50</v>
      </c>
      <c r="T76" s="5"/>
      <c r="U76" s="5"/>
      <c r="V76" s="5"/>
      <c r="W76" s="1">
        <v>80</v>
      </c>
      <c r="X76" s="1">
        <f t="shared" si="11"/>
        <v>8</v>
      </c>
      <c r="Y76" s="1">
        <f>VLOOKUP(X76,$U$6:$V$44,2,FALSE)</f>
        <v>47</v>
      </c>
      <c r="Z76" s="2"/>
      <c r="AA76" s="2"/>
      <c r="AB76" s="2"/>
      <c r="AC76" s="2"/>
      <c r="AD76" s="2"/>
    </row>
    <row r="77" spans="2:30" ht="14.25">
      <c r="B77" s="3">
        <v>151920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4"/>
      <c r="N77" s="1"/>
      <c r="O77" s="1"/>
      <c r="P77" s="5"/>
      <c r="Q77" s="5"/>
      <c r="R77" s="5"/>
      <c r="S77" s="1">
        <v>50</v>
      </c>
      <c r="T77" s="5"/>
      <c r="U77" s="5"/>
      <c r="V77" s="5"/>
      <c r="W77" s="1">
        <v>81</v>
      </c>
      <c r="X77" s="1">
        <f t="shared" si="11"/>
        <v>8</v>
      </c>
      <c r="Y77" s="1">
        <f t="shared" ref="Y77:Y83" si="13">VLOOKUP(X77,$U$6:$V$44,2,FALSE)</f>
        <v>47</v>
      </c>
      <c r="Z77" s="2"/>
      <c r="AA77" s="2"/>
      <c r="AB77" s="2"/>
      <c r="AC77" s="2"/>
      <c r="AD77" s="2"/>
    </row>
    <row r="78" spans="2:30" ht="14.25">
      <c r="B78" s="3">
        <v>167250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4"/>
      <c r="N78" s="1"/>
      <c r="O78" s="1"/>
      <c r="P78" s="5"/>
      <c r="Q78" s="5"/>
      <c r="R78" s="5"/>
      <c r="S78" s="1">
        <v>53</v>
      </c>
      <c r="T78" s="5"/>
      <c r="U78" s="5"/>
      <c r="V78" s="5"/>
      <c r="W78" s="1">
        <v>82</v>
      </c>
      <c r="X78" s="1">
        <f t="shared" si="11"/>
        <v>8</v>
      </c>
      <c r="Y78" s="1">
        <f t="shared" si="13"/>
        <v>47</v>
      </c>
      <c r="Z78" s="2"/>
      <c r="AA78" s="2"/>
      <c r="AB78" s="2"/>
      <c r="AC78" s="2"/>
      <c r="AD78" s="2"/>
    </row>
    <row r="79" spans="2:30" ht="14.25">
      <c r="B79" s="3">
        <v>183560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4"/>
      <c r="N79" s="1"/>
      <c r="O79" s="1"/>
      <c r="P79" s="5"/>
      <c r="Q79" s="5"/>
      <c r="R79" s="5"/>
      <c r="S79" s="1">
        <v>52</v>
      </c>
      <c r="T79" s="5"/>
      <c r="U79" s="5"/>
      <c r="V79" s="5"/>
      <c r="W79" s="1">
        <v>83</v>
      </c>
      <c r="X79" s="1">
        <f t="shared" si="11"/>
        <v>8</v>
      </c>
      <c r="Y79" s="1">
        <f t="shared" si="13"/>
        <v>47</v>
      </c>
      <c r="Z79" s="2"/>
      <c r="AA79" s="2"/>
      <c r="AB79" s="2"/>
      <c r="AC79" s="2"/>
      <c r="AD79" s="2"/>
    </row>
    <row r="80" spans="2:30" ht="14.25">
      <c r="B80" s="3">
        <v>200880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4"/>
      <c r="N80" s="1"/>
      <c r="O80" s="1"/>
      <c r="P80" s="5"/>
      <c r="Q80" s="5"/>
      <c r="R80" s="5"/>
      <c r="S80" s="1">
        <v>55</v>
      </c>
      <c r="T80" s="5"/>
      <c r="U80" s="5"/>
      <c r="V80" s="5"/>
      <c r="W80" s="1">
        <v>84</v>
      </c>
      <c r="X80" s="1">
        <f t="shared" si="11"/>
        <v>8</v>
      </c>
      <c r="Y80" s="1">
        <f t="shared" si="13"/>
        <v>47</v>
      </c>
      <c r="Z80" s="2"/>
      <c r="AA80" s="2"/>
      <c r="AB80" s="2"/>
      <c r="AC80" s="2"/>
      <c r="AD80" s="2"/>
    </row>
    <row r="81" spans="2:30" ht="14.25">
      <c r="B81" s="3">
        <v>999999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4"/>
      <c r="N81" s="1"/>
      <c r="O81" s="1"/>
      <c r="P81" s="5"/>
      <c r="Q81" s="5"/>
      <c r="R81" s="5"/>
      <c r="S81" s="1">
        <v>54</v>
      </c>
      <c r="T81" s="5"/>
      <c r="U81" s="5"/>
      <c r="V81" s="5"/>
      <c r="W81" s="1">
        <v>85</v>
      </c>
      <c r="X81" s="1">
        <f t="shared" ref="X81:X144" si="14">X71+1</f>
        <v>8</v>
      </c>
      <c r="Y81" s="1">
        <f t="shared" si="13"/>
        <v>47</v>
      </c>
      <c r="Z81" s="2"/>
      <c r="AA81" s="2"/>
      <c r="AB81" s="2"/>
      <c r="AC81" s="2"/>
      <c r="AD81" s="2"/>
    </row>
    <row r="82" spans="2:30" ht="14.25">
      <c r="B82" s="3">
        <v>180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4"/>
      <c r="N82" s="1"/>
      <c r="O82" s="1"/>
      <c r="P82" s="5"/>
      <c r="Q82" s="5"/>
      <c r="R82" s="5"/>
      <c r="S82" s="1">
        <v>58</v>
      </c>
      <c r="T82" s="5"/>
      <c r="U82" s="5"/>
      <c r="V82" s="5"/>
      <c r="W82" s="1">
        <v>86</v>
      </c>
      <c r="X82" s="1">
        <f t="shared" si="14"/>
        <v>8</v>
      </c>
      <c r="Y82" s="1">
        <f t="shared" si="13"/>
        <v>47</v>
      </c>
      <c r="Z82" s="2"/>
      <c r="AA82" s="2"/>
      <c r="AB82" s="2"/>
      <c r="AC82" s="2"/>
      <c r="AD82" s="2"/>
    </row>
    <row r="83" spans="2:30" ht="14.25">
      <c r="B83" s="3">
        <v>240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4"/>
      <c r="N83" s="1"/>
      <c r="O83" s="1"/>
      <c r="P83" s="5"/>
      <c r="Q83" s="5"/>
      <c r="R83" s="5"/>
      <c r="S83" s="1">
        <v>57</v>
      </c>
      <c r="T83" s="5"/>
      <c r="U83" s="5"/>
      <c r="V83" s="5"/>
      <c r="W83" s="1">
        <v>87</v>
      </c>
      <c r="X83" s="1">
        <f t="shared" si="14"/>
        <v>8</v>
      </c>
      <c r="Y83" s="1">
        <f t="shared" si="13"/>
        <v>47</v>
      </c>
      <c r="Z83" s="2"/>
      <c r="AA83" s="2"/>
      <c r="AB83" s="2"/>
      <c r="AC83" s="2"/>
      <c r="AD83" s="2"/>
    </row>
    <row r="84" spans="2:30" ht="14.25">
      <c r="B84" s="3">
        <v>420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4"/>
      <c r="N84" s="1"/>
      <c r="O84" s="1"/>
      <c r="P84" s="5"/>
      <c r="Q84" s="5"/>
      <c r="R84" s="5"/>
      <c r="S84" s="1">
        <v>60</v>
      </c>
      <c r="T84" s="5"/>
      <c r="U84" s="5"/>
      <c r="V84" s="5"/>
      <c r="W84" s="1">
        <v>88</v>
      </c>
      <c r="X84" s="1">
        <f t="shared" si="14"/>
        <v>8</v>
      </c>
      <c r="Y84" s="1">
        <f>Y76*3</f>
        <v>141</v>
      </c>
      <c r="Z84" s="2"/>
      <c r="AA84" s="2"/>
      <c r="AB84" s="2"/>
      <c r="AC84" s="2"/>
      <c r="AD84" s="2"/>
    </row>
    <row r="85" spans="2:30" ht="14.25">
      <c r="B85" s="3">
        <v>630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4"/>
      <c r="N85" s="1"/>
      <c r="O85" s="1"/>
      <c r="P85" s="5"/>
      <c r="Q85" s="5"/>
      <c r="R85" s="5"/>
      <c r="S85" s="1">
        <v>59</v>
      </c>
      <c r="T85" s="5"/>
      <c r="U85" s="5"/>
      <c r="V85" s="5"/>
      <c r="W85" s="1">
        <v>89</v>
      </c>
      <c r="X85" s="1">
        <f t="shared" si="14"/>
        <v>8</v>
      </c>
      <c r="Y85" s="1">
        <f>Y77*3</f>
        <v>141</v>
      </c>
      <c r="Z85" s="2"/>
      <c r="AA85" s="2"/>
      <c r="AB85" s="2"/>
      <c r="AC85" s="2"/>
      <c r="AD85" s="2"/>
    </row>
    <row r="86" spans="2:30" ht="14.25">
      <c r="B86" s="3">
        <v>1040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4"/>
      <c r="N86" s="1"/>
      <c r="O86" s="1"/>
      <c r="P86" s="5"/>
      <c r="Q86" s="5"/>
      <c r="R86" s="5"/>
      <c r="S86" s="1">
        <v>62</v>
      </c>
      <c r="T86" s="5"/>
      <c r="U86" s="5"/>
      <c r="V86" s="5"/>
      <c r="W86" s="1">
        <v>90</v>
      </c>
      <c r="X86" s="1">
        <f t="shared" si="14"/>
        <v>9</v>
      </c>
      <c r="Y86" s="1">
        <f>VLOOKUP(X86,$U$6:$V$44,2,FALSE)</f>
        <v>53</v>
      </c>
      <c r="Z86" s="2"/>
      <c r="AA86" s="2"/>
      <c r="AB86" s="2"/>
      <c r="AC86" s="2"/>
      <c r="AD86" s="2"/>
    </row>
    <row r="87" spans="2:30" ht="14.25">
      <c r="B87" s="3">
        <v>1440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4"/>
      <c r="N87" s="1"/>
      <c r="O87" s="1"/>
      <c r="P87" s="5"/>
      <c r="Q87" s="5"/>
      <c r="R87" s="5"/>
      <c r="S87" s="1">
        <v>61</v>
      </c>
      <c r="T87" s="5"/>
      <c r="U87" s="5"/>
      <c r="V87" s="5"/>
      <c r="W87" s="1">
        <v>91</v>
      </c>
      <c r="X87" s="1">
        <f t="shared" si="14"/>
        <v>9</v>
      </c>
      <c r="Y87" s="1">
        <f t="shared" ref="Y87:Y93" si="15">VLOOKUP(X87,$U$6:$V$44,2,FALSE)</f>
        <v>53</v>
      </c>
      <c r="Z87" s="2"/>
      <c r="AA87" s="2"/>
      <c r="AB87" s="2"/>
      <c r="AC87" s="2"/>
      <c r="AD87" s="2"/>
    </row>
    <row r="88" spans="2:30" ht="14.25">
      <c r="B88" s="3">
        <v>2160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4"/>
      <c r="N88" s="1"/>
      <c r="O88" s="1"/>
      <c r="P88" s="5"/>
      <c r="Q88" s="5"/>
      <c r="R88" s="5"/>
      <c r="S88" s="1">
        <v>63</v>
      </c>
      <c r="T88" s="5"/>
      <c r="U88" s="5"/>
      <c r="V88" s="5"/>
      <c r="W88" s="1">
        <v>92</v>
      </c>
      <c r="X88" s="1">
        <f t="shared" si="14"/>
        <v>9</v>
      </c>
      <c r="Y88" s="1">
        <f t="shared" si="15"/>
        <v>53</v>
      </c>
      <c r="Z88" s="2"/>
      <c r="AA88" s="2"/>
      <c r="AB88" s="2"/>
      <c r="AC88" s="2"/>
      <c r="AD88" s="2"/>
    </row>
    <row r="89" spans="2:30" ht="14.25">
      <c r="B89" s="3">
        <v>2790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4"/>
      <c r="N89" s="1"/>
      <c r="O89" s="1"/>
      <c r="P89" s="5"/>
      <c r="Q89" s="5"/>
      <c r="R89" s="5"/>
      <c r="S89" s="1">
        <v>62</v>
      </c>
      <c r="T89" s="5"/>
      <c r="U89" s="5"/>
      <c r="V89" s="5"/>
      <c r="W89" s="1">
        <v>93</v>
      </c>
      <c r="X89" s="1">
        <f t="shared" si="14"/>
        <v>9</v>
      </c>
      <c r="Y89" s="1">
        <f t="shared" si="15"/>
        <v>53</v>
      </c>
      <c r="Z89" s="2"/>
      <c r="AA89" s="2"/>
      <c r="AB89" s="2"/>
      <c r="AC89" s="2"/>
      <c r="AD89" s="2"/>
    </row>
    <row r="90" spans="2:30" ht="14.25">
      <c r="B90" s="3">
        <v>3900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4"/>
      <c r="N90" s="1"/>
      <c r="O90" s="1"/>
      <c r="P90" s="5"/>
      <c r="Q90" s="5"/>
      <c r="R90" s="5"/>
      <c r="S90" s="1">
        <v>65</v>
      </c>
      <c r="T90" s="5"/>
      <c r="U90" s="5"/>
      <c r="V90" s="5"/>
      <c r="W90" s="1">
        <v>94</v>
      </c>
      <c r="X90" s="1">
        <f t="shared" si="14"/>
        <v>9</v>
      </c>
      <c r="Y90" s="1">
        <f t="shared" si="15"/>
        <v>53</v>
      </c>
      <c r="Z90" s="2"/>
      <c r="AA90" s="2"/>
      <c r="AB90" s="2"/>
      <c r="AC90" s="2"/>
      <c r="AD90" s="2"/>
    </row>
    <row r="91" spans="2:30" ht="14.25">
      <c r="B91" s="3">
        <v>4800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4"/>
      <c r="N91" s="1"/>
      <c r="O91" s="1"/>
      <c r="P91" s="5"/>
      <c r="Q91" s="5"/>
      <c r="R91" s="5"/>
      <c r="S91" s="1">
        <v>63</v>
      </c>
      <c r="T91" s="5"/>
      <c r="U91" s="5"/>
      <c r="V91" s="5"/>
      <c r="W91" s="1">
        <v>95</v>
      </c>
      <c r="X91" s="1">
        <f t="shared" si="14"/>
        <v>9</v>
      </c>
      <c r="Y91" s="1">
        <f t="shared" si="15"/>
        <v>53</v>
      </c>
      <c r="Z91" s="2"/>
      <c r="AA91" s="2"/>
      <c r="AB91" s="2"/>
      <c r="AC91" s="2"/>
      <c r="AD91" s="2"/>
    </row>
    <row r="92" spans="2:30" ht="14.25">
      <c r="B92" s="3">
        <v>6380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4"/>
      <c r="N92" s="1"/>
      <c r="O92" s="1"/>
      <c r="P92" s="5"/>
      <c r="Q92" s="5"/>
      <c r="R92" s="5"/>
      <c r="S92" s="1">
        <v>66</v>
      </c>
      <c r="T92" s="5"/>
      <c r="U92" s="5"/>
      <c r="V92" s="5"/>
      <c r="W92" s="1">
        <v>96</v>
      </c>
      <c r="X92" s="1">
        <f t="shared" si="14"/>
        <v>9</v>
      </c>
      <c r="Y92" s="1">
        <f t="shared" si="15"/>
        <v>53</v>
      </c>
      <c r="Z92" s="2"/>
      <c r="AA92" s="2"/>
      <c r="AB92" s="2"/>
      <c r="AC92" s="2"/>
      <c r="AD92" s="2"/>
    </row>
    <row r="93" spans="2:30" ht="14.25">
      <c r="B93" s="3">
        <v>7590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4"/>
      <c r="N93" s="1"/>
      <c r="O93" s="1"/>
      <c r="P93" s="5"/>
      <c r="Q93" s="5"/>
      <c r="R93" s="5"/>
      <c r="S93" s="1">
        <v>65</v>
      </c>
      <c r="T93" s="5"/>
      <c r="U93" s="5"/>
      <c r="V93" s="5"/>
      <c r="W93" s="1">
        <v>97</v>
      </c>
      <c r="X93" s="1">
        <f t="shared" si="14"/>
        <v>9</v>
      </c>
      <c r="Y93" s="1">
        <f t="shared" si="15"/>
        <v>53</v>
      </c>
      <c r="Z93" s="2"/>
      <c r="AA93" s="2"/>
      <c r="AB93" s="2"/>
      <c r="AC93" s="2"/>
      <c r="AD93" s="2"/>
    </row>
    <row r="94" spans="2:30" ht="14.25">
      <c r="B94" s="3">
        <v>9720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4"/>
      <c r="N94" s="1"/>
      <c r="O94" s="1"/>
      <c r="P94" s="5"/>
      <c r="Q94" s="5"/>
      <c r="R94" s="5"/>
      <c r="S94" s="1">
        <v>67</v>
      </c>
      <c r="T94" s="5"/>
      <c r="U94" s="5"/>
      <c r="V94" s="5"/>
      <c r="W94" s="1">
        <v>98</v>
      </c>
      <c r="X94" s="1">
        <f t="shared" si="14"/>
        <v>9</v>
      </c>
      <c r="Y94" s="1">
        <f>Y86*3</f>
        <v>159</v>
      </c>
      <c r="Z94" s="2"/>
      <c r="AA94" s="2"/>
      <c r="AB94" s="2"/>
      <c r="AC94" s="2"/>
      <c r="AD94" s="2"/>
    </row>
    <row r="95" spans="2:30" ht="14.25">
      <c r="B95" s="3">
        <v>11280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4"/>
      <c r="N95" s="1"/>
      <c r="O95" s="1"/>
      <c r="P95" s="5"/>
      <c r="Q95" s="5"/>
      <c r="R95" s="5"/>
      <c r="S95" s="1"/>
      <c r="T95" s="5"/>
      <c r="U95" s="5"/>
      <c r="V95" s="5"/>
      <c r="W95" s="1">
        <v>99</v>
      </c>
      <c r="X95" s="1">
        <f t="shared" si="14"/>
        <v>9</v>
      </c>
      <c r="Y95" s="1">
        <f>Y87*3</f>
        <v>159</v>
      </c>
      <c r="Z95" s="2"/>
      <c r="AA95" s="2"/>
      <c r="AB95" s="2"/>
      <c r="AC95" s="2"/>
      <c r="AD95" s="2"/>
    </row>
    <row r="96" spans="2:30" ht="14.25">
      <c r="B96" s="3">
        <v>14040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4"/>
      <c r="N96" s="1"/>
      <c r="O96" s="1"/>
      <c r="P96" s="5"/>
      <c r="Q96" s="5"/>
      <c r="R96" s="5"/>
      <c r="S96" s="1"/>
      <c r="T96" s="5"/>
      <c r="U96" s="5"/>
      <c r="V96" s="5"/>
      <c r="W96" s="1">
        <v>100</v>
      </c>
      <c r="X96" s="1">
        <f t="shared" si="14"/>
        <v>10</v>
      </c>
      <c r="Y96" s="1">
        <f>VLOOKUP(X96,$U$6:$V$44,2,FALSE)</f>
        <v>54</v>
      </c>
      <c r="Z96" s="2"/>
      <c r="AA96" s="2"/>
      <c r="AB96" s="2"/>
      <c r="AC96" s="2"/>
      <c r="AD96" s="2"/>
    </row>
    <row r="97" spans="2:30" ht="14.25">
      <c r="B97" s="3">
        <v>15990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4"/>
      <c r="N97" s="1"/>
      <c r="O97" s="1"/>
      <c r="P97" s="5"/>
      <c r="Q97" s="5"/>
      <c r="R97" s="5"/>
      <c r="S97" s="1"/>
      <c r="T97" s="5"/>
      <c r="U97" s="5"/>
      <c r="V97" s="5"/>
      <c r="W97" s="1">
        <v>101</v>
      </c>
      <c r="X97" s="1">
        <f t="shared" si="14"/>
        <v>10</v>
      </c>
      <c r="Y97" s="1">
        <f t="shared" ref="Y97:Y103" si="16">VLOOKUP(X97,$U$6:$V$44,2,FALSE)</f>
        <v>54</v>
      </c>
      <c r="Z97" s="2"/>
      <c r="AA97" s="2"/>
      <c r="AB97" s="2"/>
      <c r="AC97" s="2"/>
      <c r="AD97" s="2"/>
    </row>
    <row r="98" spans="2:30" ht="14.25">
      <c r="B98" s="3">
        <v>19460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4"/>
      <c r="N98" s="1"/>
      <c r="O98" s="1"/>
      <c r="P98" s="5"/>
      <c r="Q98" s="5"/>
      <c r="R98" s="5"/>
      <c r="S98" s="1"/>
      <c r="T98" s="5"/>
      <c r="U98" s="5"/>
      <c r="V98" s="5"/>
      <c r="W98" s="1">
        <v>102</v>
      </c>
      <c r="X98" s="1">
        <f t="shared" si="14"/>
        <v>10</v>
      </c>
      <c r="Y98" s="1">
        <f t="shared" si="16"/>
        <v>54</v>
      </c>
      <c r="Z98" s="2"/>
      <c r="AA98" s="2"/>
      <c r="AB98" s="2"/>
      <c r="AC98" s="2"/>
      <c r="AD98" s="2"/>
    </row>
    <row r="99" spans="2:30" ht="14.25">
      <c r="B99" s="3">
        <v>21840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4"/>
      <c r="N99" s="1"/>
      <c r="O99" s="1"/>
      <c r="P99" s="5"/>
      <c r="Q99" s="5"/>
      <c r="R99" s="5"/>
      <c r="S99" s="1"/>
      <c r="T99" s="5"/>
      <c r="U99" s="5"/>
      <c r="V99" s="5"/>
      <c r="W99" s="1">
        <v>103</v>
      </c>
      <c r="X99" s="1">
        <f t="shared" si="14"/>
        <v>10</v>
      </c>
      <c r="Y99" s="1">
        <f t="shared" si="16"/>
        <v>54</v>
      </c>
      <c r="Z99" s="2"/>
      <c r="AA99" s="2"/>
      <c r="AB99" s="2"/>
      <c r="AC99" s="2"/>
      <c r="AD99" s="2"/>
    </row>
    <row r="100" spans="2:30" ht="14.25">
      <c r="B100" s="3">
        <v>26100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"/>
      <c r="N100" s="1"/>
      <c r="O100" s="1"/>
      <c r="P100" s="5"/>
      <c r="Q100" s="5"/>
      <c r="R100" s="5"/>
      <c r="S100" s="1"/>
      <c r="T100" s="5"/>
      <c r="U100" s="5"/>
      <c r="V100" s="5"/>
      <c r="W100" s="1">
        <v>104</v>
      </c>
      <c r="X100" s="1">
        <f t="shared" si="14"/>
        <v>10</v>
      </c>
      <c r="Y100" s="1">
        <f t="shared" si="16"/>
        <v>54</v>
      </c>
      <c r="Z100" s="2"/>
      <c r="AA100" s="2"/>
      <c r="AB100" s="2"/>
      <c r="AC100" s="2"/>
      <c r="AD100" s="2"/>
    </row>
    <row r="101" spans="2:30" ht="14.25">
      <c r="B101" s="3">
        <v>28950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"/>
      <c r="N101" s="1"/>
      <c r="O101" s="1"/>
      <c r="P101" s="5"/>
      <c r="Q101" s="5"/>
      <c r="R101" s="5"/>
      <c r="S101" s="5"/>
      <c r="T101" s="5"/>
      <c r="U101" s="5"/>
      <c r="V101" s="5"/>
      <c r="W101" s="1">
        <v>105</v>
      </c>
      <c r="X101" s="1">
        <f t="shared" si="14"/>
        <v>10</v>
      </c>
      <c r="Y101" s="1">
        <f t="shared" si="16"/>
        <v>54</v>
      </c>
      <c r="Z101" s="2"/>
      <c r="AA101" s="2"/>
      <c r="AB101" s="2"/>
      <c r="AC101" s="2"/>
      <c r="AD101" s="2"/>
    </row>
    <row r="102" spans="2:30" ht="14.25">
      <c r="B102" s="3">
        <v>34080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"/>
      <c r="N102" s="1"/>
      <c r="O102" s="1"/>
      <c r="P102" s="5"/>
      <c r="Q102" s="5"/>
      <c r="R102" s="5"/>
      <c r="S102" s="5"/>
      <c r="T102" s="5"/>
      <c r="U102" s="5"/>
      <c r="V102" s="5"/>
      <c r="W102" s="1">
        <v>106</v>
      </c>
      <c r="X102" s="1">
        <f t="shared" si="14"/>
        <v>10</v>
      </c>
      <c r="Y102" s="1">
        <f t="shared" si="16"/>
        <v>54</v>
      </c>
      <c r="Z102" s="2"/>
      <c r="AA102" s="2"/>
      <c r="AB102" s="2"/>
      <c r="AC102" s="2"/>
      <c r="AD102" s="2"/>
    </row>
    <row r="103" spans="2:30" ht="14.25">
      <c r="B103" s="3">
        <v>37440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"/>
      <c r="N103" s="1"/>
      <c r="O103" s="1"/>
      <c r="P103" s="5"/>
      <c r="Q103" s="5"/>
      <c r="R103" s="5"/>
      <c r="S103" s="5"/>
      <c r="T103" s="5"/>
      <c r="U103" s="5"/>
      <c r="V103" s="5"/>
      <c r="W103" s="1">
        <v>107</v>
      </c>
      <c r="X103" s="1">
        <f t="shared" si="14"/>
        <v>10</v>
      </c>
      <c r="Y103" s="1">
        <f t="shared" si="16"/>
        <v>54</v>
      </c>
      <c r="Z103" s="2"/>
      <c r="AA103" s="2"/>
      <c r="AB103" s="2"/>
      <c r="AC103" s="2"/>
      <c r="AD103" s="2"/>
    </row>
    <row r="104" spans="2:30" ht="14.25">
      <c r="B104" s="3">
        <v>43520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"/>
      <c r="N104" s="1"/>
      <c r="O104" s="1"/>
      <c r="P104" s="5"/>
      <c r="Q104" s="5"/>
      <c r="R104" s="5"/>
      <c r="S104" s="5"/>
      <c r="T104" s="5"/>
      <c r="U104" s="5"/>
      <c r="V104" s="5"/>
      <c r="W104" s="1">
        <v>108</v>
      </c>
      <c r="X104" s="1">
        <f t="shared" si="14"/>
        <v>10</v>
      </c>
      <c r="Y104" s="1">
        <f>Y96*3</f>
        <v>162</v>
      </c>
      <c r="Z104" s="2"/>
      <c r="AA104" s="2"/>
      <c r="AB104" s="2"/>
      <c r="AC104" s="2"/>
      <c r="AD104" s="2"/>
    </row>
    <row r="105" spans="2:30" ht="14.25">
      <c r="B105" s="3">
        <v>47430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"/>
      <c r="N105" s="1"/>
      <c r="O105" s="1"/>
      <c r="P105" s="5"/>
      <c r="Q105" s="5"/>
      <c r="R105" s="5"/>
      <c r="S105" s="5"/>
      <c r="T105" s="5"/>
      <c r="U105" s="5"/>
      <c r="V105" s="5"/>
      <c r="W105" s="1">
        <v>109</v>
      </c>
      <c r="X105" s="1">
        <f t="shared" si="14"/>
        <v>10</v>
      </c>
      <c r="Y105" s="1">
        <f>Y97*3</f>
        <v>162</v>
      </c>
      <c r="Z105" s="2"/>
      <c r="AA105" s="2"/>
      <c r="AB105" s="2"/>
      <c r="AC105" s="2"/>
      <c r="AD105" s="2"/>
    </row>
    <row r="106" spans="2:30" ht="14.25">
      <c r="B106" s="3">
        <v>54540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"/>
      <c r="N106" s="1"/>
      <c r="O106" s="1"/>
      <c r="P106" s="5"/>
      <c r="Q106" s="5"/>
      <c r="R106" s="5"/>
      <c r="S106" s="5"/>
      <c r="T106" s="5"/>
      <c r="U106" s="5"/>
      <c r="V106" s="5"/>
      <c r="W106" s="1">
        <v>110</v>
      </c>
      <c r="X106" s="1">
        <f t="shared" si="14"/>
        <v>11</v>
      </c>
      <c r="Y106" s="1">
        <f>VLOOKUP(X106,$U$6:$V$44,2,FALSE)</f>
        <v>61</v>
      </c>
      <c r="Z106" s="2"/>
      <c r="AA106" s="2"/>
      <c r="AB106" s="2"/>
      <c r="AC106" s="2"/>
      <c r="AD106" s="2"/>
    </row>
    <row r="107" spans="2:30" ht="14.25">
      <c r="B107" s="3">
        <v>59040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"/>
      <c r="N107" s="1"/>
      <c r="O107" s="1"/>
      <c r="P107" s="5"/>
      <c r="Q107" s="5"/>
      <c r="R107" s="5"/>
      <c r="S107" s="5"/>
      <c r="T107" s="5"/>
      <c r="U107" s="5"/>
      <c r="V107" s="5"/>
      <c r="W107" s="1">
        <v>111</v>
      </c>
      <c r="X107" s="1">
        <f t="shared" si="14"/>
        <v>11</v>
      </c>
      <c r="Y107" s="1">
        <f t="shared" ref="Y107:Y113" si="17">VLOOKUP(X107,$U$6:$V$44,2,FALSE)</f>
        <v>61</v>
      </c>
      <c r="Z107" s="2"/>
      <c r="AA107" s="2"/>
      <c r="AB107" s="2"/>
      <c r="AC107" s="2"/>
      <c r="AD107" s="2"/>
    </row>
    <row r="108" spans="2:30" ht="14.25">
      <c r="B108" s="3">
        <v>67260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"/>
      <c r="N108" s="1"/>
      <c r="O108" s="1"/>
      <c r="P108" s="5"/>
      <c r="Q108" s="5"/>
      <c r="R108" s="5"/>
      <c r="S108" s="5"/>
      <c r="T108" s="5"/>
      <c r="U108" s="5"/>
      <c r="V108" s="5"/>
      <c r="W108" s="1">
        <v>112</v>
      </c>
      <c r="X108" s="1">
        <f t="shared" si="14"/>
        <v>11</v>
      </c>
      <c r="Y108" s="1">
        <f t="shared" si="17"/>
        <v>61</v>
      </c>
      <c r="Z108" s="2"/>
      <c r="AA108" s="2"/>
      <c r="AB108" s="2"/>
      <c r="AC108" s="2"/>
      <c r="AD108" s="2"/>
    </row>
    <row r="109" spans="2:30" ht="14.25">
      <c r="B109" s="3">
        <v>72390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"/>
      <c r="N109" s="1"/>
      <c r="O109" s="1"/>
      <c r="P109" s="5"/>
      <c r="Q109" s="5"/>
      <c r="R109" s="5"/>
      <c r="S109" s="5"/>
      <c r="T109" s="5"/>
      <c r="U109" s="5"/>
      <c r="V109" s="5"/>
      <c r="W109" s="1">
        <v>113</v>
      </c>
      <c r="X109" s="1">
        <f t="shared" si="14"/>
        <v>11</v>
      </c>
      <c r="Y109" s="1">
        <f t="shared" si="17"/>
        <v>61</v>
      </c>
      <c r="Z109" s="2"/>
      <c r="AA109" s="2"/>
      <c r="AB109" s="2"/>
      <c r="AC109" s="2"/>
      <c r="AD109" s="2"/>
    </row>
    <row r="110" spans="2:30" ht="14.25">
      <c r="B110" s="3">
        <v>81800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/>
      <c r="N110" s="1"/>
      <c r="O110" s="1"/>
      <c r="P110" s="5"/>
      <c r="Q110" s="5"/>
      <c r="R110" s="5"/>
      <c r="S110" s="5"/>
      <c r="T110" s="5"/>
      <c r="U110" s="5"/>
      <c r="V110" s="5"/>
      <c r="W110" s="1">
        <v>114</v>
      </c>
      <c r="X110" s="1">
        <f t="shared" si="14"/>
        <v>11</v>
      </c>
      <c r="Y110" s="1">
        <f t="shared" si="17"/>
        <v>61</v>
      </c>
      <c r="Z110" s="2"/>
      <c r="AA110" s="2"/>
      <c r="AB110" s="2"/>
      <c r="AC110" s="2"/>
      <c r="AD110" s="2"/>
    </row>
    <row r="111" spans="2:30" ht="14.25">
      <c r="B111" s="3">
        <v>87600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/>
      <c r="N111" s="1"/>
      <c r="O111" s="1"/>
      <c r="P111" s="5"/>
      <c r="Q111" s="5"/>
      <c r="R111" s="5"/>
      <c r="S111" s="5"/>
      <c r="T111" s="5"/>
      <c r="U111" s="5"/>
      <c r="V111" s="5"/>
      <c r="W111" s="1">
        <v>115</v>
      </c>
      <c r="X111" s="1">
        <f t="shared" si="14"/>
        <v>11</v>
      </c>
      <c r="Y111" s="1">
        <f t="shared" si="17"/>
        <v>61</v>
      </c>
      <c r="Z111" s="2"/>
      <c r="AA111" s="2"/>
      <c r="AB111" s="2"/>
      <c r="AC111" s="2"/>
      <c r="AD111" s="2"/>
    </row>
    <row r="112" spans="2:30" ht="14.25">
      <c r="B112" s="3">
        <v>98280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/>
      <c r="N112" s="1"/>
      <c r="O112" s="1"/>
      <c r="P112" s="5"/>
      <c r="Q112" s="5"/>
      <c r="R112" s="5"/>
      <c r="S112" s="5"/>
      <c r="T112" s="5"/>
      <c r="U112" s="5"/>
      <c r="V112" s="5"/>
      <c r="W112" s="1">
        <v>116</v>
      </c>
      <c r="X112" s="1">
        <f t="shared" si="14"/>
        <v>11</v>
      </c>
      <c r="Y112" s="1">
        <f t="shared" si="17"/>
        <v>61</v>
      </c>
      <c r="Z112" s="2"/>
      <c r="AA112" s="2"/>
      <c r="AB112" s="2"/>
      <c r="AC112" s="2"/>
      <c r="AD112" s="2"/>
    </row>
    <row r="113" spans="2:30" ht="14.25">
      <c r="B113" s="3">
        <v>104790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/>
      <c r="N113" s="1"/>
      <c r="O113" s="1"/>
      <c r="P113" s="5"/>
      <c r="Q113" s="5"/>
      <c r="R113" s="5"/>
      <c r="S113" s="5"/>
      <c r="T113" s="5"/>
      <c r="U113" s="5"/>
      <c r="V113" s="5"/>
      <c r="W113" s="1">
        <v>117</v>
      </c>
      <c r="X113" s="1">
        <f t="shared" si="14"/>
        <v>11</v>
      </c>
      <c r="Y113" s="1">
        <f t="shared" si="17"/>
        <v>61</v>
      </c>
      <c r="Z113" s="2"/>
      <c r="AA113" s="2"/>
      <c r="AB113" s="2"/>
      <c r="AC113" s="2"/>
      <c r="AD113" s="2"/>
    </row>
    <row r="114" spans="2:30" ht="14.25">
      <c r="B114" s="3">
        <v>116820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/>
      <c r="N114" s="1"/>
      <c r="O114" s="1"/>
      <c r="P114" s="5"/>
      <c r="Q114" s="5"/>
      <c r="R114" s="5"/>
      <c r="S114" s="5"/>
      <c r="T114" s="5"/>
      <c r="U114" s="5"/>
      <c r="V114" s="5"/>
      <c r="W114" s="1">
        <v>118</v>
      </c>
      <c r="X114" s="1">
        <f t="shared" si="14"/>
        <v>11</v>
      </c>
      <c r="Y114" s="1">
        <f>Y106*3</f>
        <v>183</v>
      </c>
      <c r="Z114" s="2"/>
      <c r="AA114" s="2"/>
      <c r="AB114" s="2"/>
      <c r="AC114" s="2"/>
      <c r="AD114" s="2"/>
    </row>
    <row r="115" spans="2:30" ht="14.25">
      <c r="B115" s="3">
        <v>124080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/>
      <c r="N115" s="1"/>
      <c r="O115" s="1"/>
      <c r="P115" s="5"/>
      <c r="Q115" s="5"/>
      <c r="R115" s="5"/>
      <c r="S115" s="5"/>
      <c r="T115" s="5"/>
      <c r="U115" s="5"/>
      <c r="V115" s="5"/>
      <c r="W115" s="1">
        <v>119</v>
      </c>
      <c r="X115" s="1">
        <f t="shared" si="14"/>
        <v>11</v>
      </c>
      <c r="Y115" s="1">
        <f>Y107*3</f>
        <v>183</v>
      </c>
      <c r="Z115" s="2"/>
      <c r="AA115" s="2"/>
      <c r="AB115" s="2"/>
      <c r="AC115" s="2"/>
      <c r="AD115" s="2"/>
    </row>
    <row r="116" spans="2:30" ht="14.25">
      <c r="B116" s="3">
        <v>137540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/>
      <c r="N116" s="1"/>
      <c r="O116" s="1"/>
      <c r="P116" s="5"/>
      <c r="Q116" s="5"/>
      <c r="R116" s="5"/>
      <c r="S116" s="5"/>
      <c r="T116" s="5"/>
      <c r="U116" s="5"/>
      <c r="V116" s="5"/>
      <c r="W116" s="1">
        <v>120</v>
      </c>
      <c r="X116" s="1">
        <f t="shared" si="14"/>
        <v>12</v>
      </c>
      <c r="Y116" s="1">
        <f>VLOOKUP(X116,$U$6:$V$44,2,FALSE)</f>
        <v>62</v>
      </c>
      <c r="Z116" s="2"/>
      <c r="AA116" s="2"/>
      <c r="AB116" s="2"/>
      <c r="AC116" s="2"/>
      <c r="AD116" s="2"/>
    </row>
    <row r="117" spans="2:30" ht="14.25">
      <c r="B117" s="3">
        <v>151920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/>
      <c r="N117" s="1"/>
      <c r="O117" s="1"/>
      <c r="P117" s="5"/>
      <c r="Q117" s="5"/>
      <c r="R117" s="5"/>
      <c r="S117" s="5"/>
      <c r="T117" s="5"/>
      <c r="U117" s="5"/>
      <c r="V117" s="5"/>
      <c r="W117" s="1">
        <v>121</v>
      </c>
      <c r="X117" s="1">
        <f t="shared" si="14"/>
        <v>12</v>
      </c>
      <c r="Y117" s="1">
        <f t="shared" ref="Y117:Y123" si="18">VLOOKUP(X117,$U$6:$V$44,2,FALSE)</f>
        <v>62</v>
      </c>
      <c r="Z117" s="2"/>
      <c r="AA117" s="2"/>
      <c r="AB117" s="2"/>
      <c r="AC117" s="2"/>
      <c r="AD117" s="2"/>
    </row>
    <row r="118" spans="2:30" ht="14.25">
      <c r="B118" s="3">
        <v>167250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/>
      <c r="N118" s="1"/>
      <c r="O118" s="1"/>
      <c r="P118" s="5"/>
      <c r="Q118" s="5"/>
      <c r="R118" s="5"/>
      <c r="S118" s="5"/>
      <c r="T118" s="5"/>
      <c r="U118" s="5"/>
      <c r="V118" s="5"/>
      <c r="W118" s="1">
        <v>122</v>
      </c>
      <c r="X118" s="1">
        <f t="shared" si="14"/>
        <v>12</v>
      </c>
      <c r="Y118" s="1">
        <f t="shared" si="18"/>
        <v>62</v>
      </c>
      <c r="Z118" s="2"/>
      <c r="AA118" s="2"/>
      <c r="AB118" s="2"/>
      <c r="AC118" s="2"/>
      <c r="AD118" s="2"/>
    </row>
    <row r="119" spans="2:30" ht="14.25">
      <c r="B119" s="3">
        <v>183560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"/>
      <c r="N119" s="1"/>
      <c r="O119" s="1"/>
      <c r="P119" s="5"/>
      <c r="Q119" s="5"/>
      <c r="R119" s="5"/>
      <c r="S119" s="5"/>
      <c r="T119" s="5"/>
      <c r="U119" s="5"/>
      <c r="V119" s="5"/>
      <c r="W119" s="1">
        <v>123</v>
      </c>
      <c r="X119" s="1">
        <f t="shared" si="14"/>
        <v>12</v>
      </c>
      <c r="Y119" s="1">
        <f t="shared" si="18"/>
        <v>62</v>
      </c>
      <c r="Z119" s="2"/>
      <c r="AA119" s="2"/>
      <c r="AB119" s="2"/>
      <c r="AC119" s="2"/>
      <c r="AD119" s="2"/>
    </row>
    <row r="120" spans="2:30" ht="14.25">
      <c r="B120" s="3">
        <v>200880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"/>
      <c r="N120" s="1"/>
      <c r="O120" s="1"/>
      <c r="P120" s="5"/>
      <c r="Q120" s="5"/>
      <c r="R120" s="5"/>
      <c r="S120" s="5"/>
      <c r="T120" s="5"/>
      <c r="U120" s="5"/>
      <c r="V120" s="5"/>
      <c r="W120" s="1">
        <v>124</v>
      </c>
      <c r="X120" s="1">
        <f t="shared" si="14"/>
        <v>12</v>
      </c>
      <c r="Y120" s="1">
        <f t="shared" si="18"/>
        <v>62</v>
      </c>
      <c r="Z120" s="2"/>
      <c r="AA120" s="2"/>
      <c r="AB120" s="2"/>
      <c r="AC120" s="2"/>
      <c r="AD120" s="2"/>
    </row>
    <row r="121" spans="2:30" ht="14.25">
      <c r="B121" s="3">
        <v>999999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1"/>
      <c r="O121" s="1"/>
      <c r="P121" s="5"/>
      <c r="Q121" s="5"/>
      <c r="R121" s="5"/>
      <c r="S121" s="5"/>
      <c r="T121" s="5"/>
      <c r="U121" s="5"/>
      <c r="V121" s="5"/>
      <c r="W121" s="1">
        <v>125</v>
      </c>
      <c r="X121" s="1">
        <f t="shared" si="14"/>
        <v>12</v>
      </c>
      <c r="Y121" s="1">
        <f t="shared" si="18"/>
        <v>62</v>
      </c>
      <c r="Z121" s="2"/>
      <c r="AA121" s="2"/>
      <c r="AB121" s="2"/>
      <c r="AC121" s="2"/>
      <c r="AD121" s="2"/>
    </row>
    <row r="122" spans="2:30" ht="14.25">
      <c r="B122" s="3">
        <v>180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1"/>
      <c r="O122" s="1"/>
      <c r="P122" s="5"/>
      <c r="Q122" s="5"/>
      <c r="R122" s="5"/>
      <c r="S122" s="5"/>
      <c r="T122" s="5"/>
      <c r="U122" s="5"/>
      <c r="V122" s="5"/>
      <c r="W122" s="1">
        <v>126</v>
      </c>
      <c r="X122" s="1">
        <f t="shared" si="14"/>
        <v>12</v>
      </c>
      <c r="Y122" s="1">
        <f t="shared" si="18"/>
        <v>62</v>
      </c>
      <c r="Z122" s="2"/>
      <c r="AA122" s="2"/>
      <c r="AB122" s="2"/>
      <c r="AC122" s="2"/>
      <c r="AD122" s="2"/>
    </row>
    <row r="123" spans="2:30" ht="14.25">
      <c r="B123" s="3">
        <v>240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1"/>
      <c r="O123" s="1"/>
      <c r="P123" s="5"/>
      <c r="Q123" s="5"/>
      <c r="R123" s="5"/>
      <c r="S123" s="5"/>
      <c r="T123" s="5"/>
      <c r="U123" s="5"/>
      <c r="V123" s="5"/>
      <c r="W123" s="1">
        <v>127</v>
      </c>
      <c r="X123" s="1">
        <f t="shared" si="14"/>
        <v>12</v>
      </c>
      <c r="Y123" s="1">
        <f t="shared" si="18"/>
        <v>62</v>
      </c>
      <c r="Z123" s="2"/>
      <c r="AA123" s="2"/>
      <c r="AB123" s="2"/>
      <c r="AC123" s="2"/>
      <c r="AD123" s="2"/>
    </row>
    <row r="124" spans="2:30" ht="14.25">
      <c r="B124" s="3">
        <v>420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1"/>
      <c r="O124" s="1"/>
      <c r="P124" s="5"/>
      <c r="Q124" s="5"/>
      <c r="R124" s="5"/>
      <c r="S124" s="5"/>
      <c r="T124" s="5"/>
      <c r="U124" s="5"/>
      <c r="V124" s="5"/>
      <c r="W124" s="1">
        <v>128</v>
      </c>
      <c r="X124" s="1">
        <f t="shared" si="14"/>
        <v>12</v>
      </c>
      <c r="Y124" s="1">
        <f>Y116*3</f>
        <v>186</v>
      </c>
      <c r="Z124" s="2"/>
      <c r="AA124" s="2"/>
      <c r="AB124" s="2"/>
      <c r="AC124" s="2"/>
      <c r="AD124" s="2"/>
    </row>
    <row r="125" spans="2:30" ht="14.25">
      <c r="B125" s="3">
        <v>630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"/>
      <c r="N125" s="1"/>
      <c r="O125" s="1"/>
      <c r="P125" s="5"/>
      <c r="Q125" s="5"/>
      <c r="R125" s="5"/>
      <c r="S125" s="5"/>
      <c r="T125" s="5"/>
      <c r="U125" s="5"/>
      <c r="V125" s="5"/>
      <c r="W125" s="1">
        <v>129</v>
      </c>
      <c r="X125" s="1">
        <f t="shared" si="14"/>
        <v>12</v>
      </c>
      <c r="Y125" s="1">
        <f>Y117*3</f>
        <v>186</v>
      </c>
      <c r="Z125" s="2"/>
      <c r="AA125" s="2"/>
      <c r="AB125" s="2"/>
      <c r="AC125" s="2"/>
      <c r="AD125" s="2"/>
    </row>
    <row r="126" spans="2:30" ht="14.25">
      <c r="B126" s="3">
        <v>1040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5"/>
      <c r="Q126" s="5"/>
      <c r="R126" s="5"/>
      <c r="S126" s="5"/>
      <c r="T126" s="5"/>
      <c r="U126" s="5"/>
      <c r="V126" s="5"/>
      <c r="W126" s="1">
        <v>130</v>
      </c>
      <c r="X126" s="1">
        <f t="shared" si="14"/>
        <v>13</v>
      </c>
      <c r="Y126" s="1">
        <f>VLOOKUP(X126,$U$6:$V$44,2,FALSE)</f>
        <v>69</v>
      </c>
      <c r="Z126" s="2"/>
      <c r="AA126" s="2"/>
      <c r="AB126" s="2"/>
      <c r="AC126" s="2"/>
      <c r="AD126" s="2"/>
    </row>
    <row r="127" spans="2:30" ht="14.25">
      <c r="B127" s="3">
        <v>1440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"/>
      <c r="N127" s="1"/>
      <c r="O127" s="1"/>
      <c r="P127" s="5"/>
      <c r="Q127" s="5"/>
      <c r="R127" s="5"/>
      <c r="S127" s="5"/>
      <c r="T127" s="5"/>
      <c r="U127" s="5"/>
      <c r="V127" s="5"/>
      <c r="W127" s="1">
        <v>131</v>
      </c>
      <c r="X127" s="1">
        <f t="shared" si="14"/>
        <v>13</v>
      </c>
      <c r="Y127" s="1">
        <f t="shared" ref="Y127:Y133" si="19">VLOOKUP(X127,$U$6:$V$44,2,FALSE)</f>
        <v>69</v>
      </c>
      <c r="Z127" s="2"/>
      <c r="AA127" s="2"/>
      <c r="AB127" s="2"/>
      <c r="AC127" s="2"/>
      <c r="AD127" s="2"/>
    </row>
    <row r="128" spans="2:30" ht="14.25">
      <c r="B128" s="3">
        <v>2160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"/>
      <c r="N128" s="1"/>
      <c r="O128" s="1"/>
      <c r="P128" s="5"/>
      <c r="Q128" s="5"/>
      <c r="R128" s="5"/>
      <c r="S128" s="5"/>
      <c r="T128" s="5"/>
      <c r="U128" s="5"/>
      <c r="V128" s="5"/>
      <c r="W128" s="1">
        <v>132</v>
      </c>
      <c r="X128" s="1">
        <f t="shared" si="14"/>
        <v>13</v>
      </c>
      <c r="Y128" s="1">
        <f t="shared" si="19"/>
        <v>69</v>
      </c>
      <c r="Z128" s="2"/>
      <c r="AA128" s="2"/>
      <c r="AB128" s="2"/>
      <c r="AC128" s="2"/>
      <c r="AD128" s="2"/>
    </row>
    <row r="129" spans="2:30" ht="14.25">
      <c r="B129" s="3">
        <v>2790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1"/>
      <c r="O129" s="1"/>
      <c r="P129" s="5"/>
      <c r="Q129" s="5"/>
      <c r="R129" s="5"/>
      <c r="S129" s="5"/>
      <c r="T129" s="5"/>
      <c r="U129" s="5"/>
      <c r="V129" s="5"/>
      <c r="W129" s="1">
        <v>133</v>
      </c>
      <c r="X129" s="1">
        <f t="shared" si="14"/>
        <v>13</v>
      </c>
      <c r="Y129" s="1">
        <f t="shared" si="19"/>
        <v>69</v>
      </c>
      <c r="Z129" s="2"/>
      <c r="AA129" s="2"/>
      <c r="AB129" s="2"/>
      <c r="AC129" s="2"/>
      <c r="AD129" s="2"/>
    </row>
    <row r="130" spans="2:30" ht="14.25">
      <c r="B130" s="3">
        <v>3900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"/>
      <c r="N130" s="1"/>
      <c r="O130" s="1"/>
      <c r="P130" s="5"/>
      <c r="Q130" s="5"/>
      <c r="R130" s="5"/>
      <c r="S130" s="5"/>
      <c r="T130" s="5"/>
      <c r="U130" s="5"/>
      <c r="V130" s="5"/>
      <c r="W130" s="1">
        <v>134</v>
      </c>
      <c r="X130" s="1">
        <f t="shared" si="14"/>
        <v>13</v>
      </c>
      <c r="Y130" s="1">
        <f t="shared" si="19"/>
        <v>69</v>
      </c>
      <c r="Z130" s="2"/>
      <c r="AA130" s="2"/>
      <c r="AB130" s="2"/>
      <c r="AC130" s="2"/>
      <c r="AD130" s="2"/>
    </row>
    <row r="131" spans="2:30" ht="14.25">
      <c r="B131" s="3">
        <v>4800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"/>
      <c r="N131" s="1"/>
      <c r="O131" s="1"/>
      <c r="P131" s="5"/>
      <c r="Q131" s="5"/>
      <c r="R131" s="5"/>
      <c r="S131" s="5"/>
      <c r="T131" s="5"/>
      <c r="U131" s="5"/>
      <c r="V131" s="5"/>
      <c r="W131" s="1">
        <v>135</v>
      </c>
      <c r="X131" s="1">
        <f t="shared" si="14"/>
        <v>13</v>
      </c>
      <c r="Y131" s="1">
        <f t="shared" si="19"/>
        <v>69</v>
      </c>
      <c r="Z131" s="2"/>
      <c r="AA131" s="2"/>
      <c r="AB131" s="2"/>
      <c r="AC131" s="2"/>
      <c r="AD131" s="2"/>
    </row>
    <row r="132" spans="2:30" ht="14.25">
      <c r="B132" s="3">
        <v>6380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5"/>
      <c r="Q132" s="5"/>
      <c r="R132" s="5"/>
      <c r="S132" s="5"/>
      <c r="T132" s="5"/>
      <c r="U132" s="5"/>
      <c r="V132" s="5"/>
      <c r="W132" s="1">
        <v>136</v>
      </c>
      <c r="X132" s="1">
        <f t="shared" si="14"/>
        <v>13</v>
      </c>
      <c r="Y132" s="1">
        <f t="shared" si="19"/>
        <v>69</v>
      </c>
      <c r="Z132" s="2"/>
      <c r="AA132" s="2"/>
      <c r="AB132" s="2"/>
      <c r="AC132" s="2"/>
      <c r="AD132" s="2"/>
    </row>
    <row r="133" spans="2:30" ht="14.25">
      <c r="B133" s="3">
        <v>7590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5"/>
      <c r="Q133" s="5"/>
      <c r="R133" s="5"/>
      <c r="S133" s="5"/>
      <c r="T133" s="5"/>
      <c r="U133" s="5"/>
      <c r="V133" s="5"/>
      <c r="W133" s="1">
        <v>137</v>
      </c>
      <c r="X133" s="1">
        <f t="shared" si="14"/>
        <v>13</v>
      </c>
      <c r="Y133" s="1">
        <f t="shared" si="19"/>
        <v>69</v>
      </c>
      <c r="Z133" s="2"/>
      <c r="AA133" s="2"/>
      <c r="AB133" s="2"/>
      <c r="AC133" s="2"/>
      <c r="AD133" s="2"/>
    </row>
    <row r="134" spans="2:30" ht="14.25">
      <c r="B134" s="3">
        <v>9720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5"/>
      <c r="Q134" s="5"/>
      <c r="R134" s="5"/>
      <c r="S134" s="5"/>
      <c r="T134" s="5"/>
      <c r="U134" s="5"/>
      <c r="V134" s="5"/>
      <c r="W134" s="1">
        <v>138</v>
      </c>
      <c r="X134" s="1">
        <f t="shared" si="14"/>
        <v>13</v>
      </c>
      <c r="Y134" s="1">
        <f>Y126*3</f>
        <v>207</v>
      </c>
      <c r="Z134" s="2"/>
      <c r="AA134" s="2"/>
      <c r="AB134" s="2"/>
      <c r="AC134" s="2"/>
      <c r="AD134" s="2"/>
    </row>
    <row r="135" spans="2:30" ht="14.25">
      <c r="B135" s="3">
        <v>11280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"/>
      <c r="N135" s="1"/>
      <c r="O135" s="1"/>
      <c r="P135" s="5"/>
      <c r="Q135" s="5"/>
      <c r="R135" s="5"/>
      <c r="S135" s="5"/>
      <c r="T135" s="5"/>
      <c r="U135" s="5"/>
      <c r="V135" s="5"/>
      <c r="W135" s="1">
        <v>139</v>
      </c>
      <c r="X135" s="1">
        <f t="shared" si="14"/>
        <v>13</v>
      </c>
      <c r="Y135" s="1">
        <f>Y127*3</f>
        <v>207</v>
      </c>
      <c r="Z135" s="2"/>
      <c r="AA135" s="2"/>
      <c r="AB135" s="2"/>
      <c r="AC135" s="2"/>
      <c r="AD135" s="2"/>
    </row>
    <row r="136" spans="2:30" ht="14.25">
      <c r="B136" s="3">
        <v>14040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5"/>
      <c r="Q136" s="5"/>
      <c r="R136" s="5"/>
      <c r="S136" s="5"/>
      <c r="T136" s="5"/>
      <c r="U136" s="5"/>
      <c r="V136" s="5"/>
      <c r="W136" s="1">
        <v>140</v>
      </c>
      <c r="X136" s="1">
        <f t="shared" si="14"/>
        <v>14</v>
      </c>
      <c r="Y136" s="1">
        <f>VLOOKUP(X136,$U$6:$V$44,2,FALSE)</f>
        <v>70</v>
      </c>
      <c r="Z136" s="2"/>
      <c r="AA136" s="2"/>
      <c r="AB136" s="2"/>
      <c r="AC136" s="2"/>
      <c r="AD136" s="2"/>
    </row>
    <row r="137" spans="2:30" ht="14.25">
      <c r="B137" s="3">
        <v>15990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"/>
      <c r="N137" s="1"/>
      <c r="O137" s="1"/>
      <c r="P137" s="5"/>
      <c r="Q137" s="5"/>
      <c r="R137" s="5"/>
      <c r="S137" s="5"/>
      <c r="T137" s="5"/>
      <c r="U137" s="5"/>
      <c r="V137" s="5"/>
      <c r="W137" s="1">
        <v>141</v>
      </c>
      <c r="X137" s="1">
        <f t="shared" si="14"/>
        <v>14</v>
      </c>
      <c r="Y137" s="1">
        <f t="shared" ref="Y137:Y143" si="20">VLOOKUP(X137,$U$6:$V$44,2,FALSE)</f>
        <v>70</v>
      </c>
      <c r="Z137" s="2"/>
      <c r="AA137" s="2"/>
      <c r="AB137" s="2"/>
      <c r="AC137" s="2"/>
      <c r="AD137" s="2"/>
    </row>
    <row r="138" spans="2:30" ht="14.25">
      <c r="B138" s="3">
        <v>19460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"/>
      <c r="N138" s="1"/>
      <c r="O138" s="1"/>
      <c r="P138" s="5"/>
      <c r="Q138" s="5"/>
      <c r="R138" s="5"/>
      <c r="S138" s="5"/>
      <c r="T138" s="5"/>
      <c r="U138" s="5"/>
      <c r="V138" s="5"/>
      <c r="W138" s="1">
        <v>142</v>
      </c>
      <c r="X138" s="1">
        <f t="shared" si="14"/>
        <v>14</v>
      </c>
      <c r="Y138" s="1">
        <f t="shared" si="20"/>
        <v>70</v>
      </c>
      <c r="Z138" s="2"/>
      <c r="AA138" s="2"/>
      <c r="AB138" s="2"/>
      <c r="AC138" s="2"/>
      <c r="AD138" s="2"/>
    </row>
    <row r="139" spans="2:30" ht="14.25">
      <c r="B139" s="3">
        <v>21840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"/>
      <c r="N139" s="1"/>
      <c r="O139" s="1"/>
      <c r="P139" s="5"/>
      <c r="Q139" s="5"/>
      <c r="R139" s="5"/>
      <c r="S139" s="5"/>
      <c r="T139" s="5"/>
      <c r="U139" s="5"/>
      <c r="V139" s="5"/>
      <c r="W139" s="1">
        <v>143</v>
      </c>
      <c r="X139" s="1">
        <f t="shared" si="14"/>
        <v>14</v>
      </c>
      <c r="Y139" s="1">
        <f t="shared" si="20"/>
        <v>70</v>
      </c>
      <c r="Z139" s="2"/>
      <c r="AA139" s="2"/>
      <c r="AB139" s="2"/>
      <c r="AC139" s="2"/>
      <c r="AD139" s="2"/>
    </row>
    <row r="140" spans="2:30" ht="14.25">
      <c r="B140" s="3">
        <v>26100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"/>
      <c r="N140" s="1"/>
      <c r="O140" s="1"/>
      <c r="P140" s="5"/>
      <c r="Q140" s="5"/>
      <c r="R140" s="5"/>
      <c r="S140" s="5"/>
      <c r="T140" s="5"/>
      <c r="U140" s="5"/>
      <c r="V140" s="5"/>
      <c r="W140" s="1">
        <v>144</v>
      </c>
      <c r="X140" s="1">
        <f t="shared" si="14"/>
        <v>14</v>
      </c>
      <c r="Y140" s="1">
        <f t="shared" si="20"/>
        <v>70</v>
      </c>
      <c r="Z140" s="2"/>
      <c r="AA140" s="2"/>
      <c r="AB140" s="2"/>
      <c r="AC140" s="2"/>
      <c r="AD140" s="2"/>
    </row>
    <row r="141" spans="2:30" ht="14.25">
      <c r="B141" s="3">
        <v>28950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"/>
      <c r="N141" s="1"/>
      <c r="O141" s="1"/>
      <c r="P141" s="5"/>
      <c r="Q141" s="5"/>
      <c r="R141" s="5"/>
      <c r="S141" s="5"/>
      <c r="T141" s="5"/>
      <c r="U141" s="5"/>
      <c r="V141" s="5"/>
      <c r="W141" s="1">
        <v>145</v>
      </c>
      <c r="X141" s="1">
        <f t="shared" si="14"/>
        <v>14</v>
      </c>
      <c r="Y141" s="1">
        <f t="shared" si="20"/>
        <v>70</v>
      </c>
      <c r="Z141" s="2"/>
      <c r="AA141" s="2"/>
      <c r="AB141" s="2"/>
      <c r="AC141" s="2"/>
      <c r="AD141" s="2"/>
    </row>
    <row r="142" spans="2:30" ht="14.25">
      <c r="B142" s="3">
        <v>34080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"/>
      <c r="N142" s="1"/>
      <c r="O142" s="1"/>
      <c r="P142" s="5"/>
      <c r="Q142" s="5"/>
      <c r="R142" s="5"/>
      <c r="S142" s="5"/>
      <c r="T142" s="5"/>
      <c r="U142" s="5"/>
      <c r="V142" s="5"/>
      <c r="W142" s="1">
        <v>146</v>
      </c>
      <c r="X142" s="1">
        <f t="shared" si="14"/>
        <v>14</v>
      </c>
      <c r="Y142" s="1">
        <f t="shared" si="20"/>
        <v>70</v>
      </c>
      <c r="Z142" s="2"/>
      <c r="AA142" s="2"/>
      <c r="AB142" s="2"/>
      <c r="AC142" s="2"/>
      <c r="AD142" s="2"/>
    </row>
    <row r="143" spans="2:30" ht="14.25">
      <c r="B143" s="3">
        <v>37440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"/>
      <c r="N143" s="1"/>
      <c r="O143" s="1"/>
      <c r="P143" s="5"/>
      <c r="Q143" s="5"/>
      <c r="R143" s="5"/>
      <c r="S143" s="5"/>
      <c r="T143" s="5"/>
      <c r="U143" s="5"/>
      <c r="V143" s="5"/>
      <c r="W143" s="1">
        <v>147</v>
      </c>
      <c r="X143" s="1">
        <f t="shared" si="14"/>
        <v>14</v>
      </c>
      <c r="Y143" s="1">
        <f t="shared" si="20"/>
        <v>70</v>
      </c>
      <c r="Z143" s="2"/>
      <c r="AA143" s="2"/>
      <c r="AB143" s="2"/>
      <c r="AC143" s="2"/>
      <c r="AD143" s="2"/>
    </row>
    <row r="144" spans="2:30" ht="14.25">
      <c r="B144" s="3">
        <v>43520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"/>
      <c r="N144" s="1"/>
      <c r="O144" s="1"/>
      <c r="P144" s="5"/>
      <c r="Q144" s="5"/>
      <c r="R144" s="5"/>
      <c r="S144" s="5"/>
      <c r="T144" s="5"/>
      <c r="U144" s="5"/>
      <c r="V144" s="5"/>
      <c r="W144" s="1">
        <v>148</v>
      </c>
      <c r="X144" s="1">
        <f t="shared" si="14"/>
        <v>14</v>
      </c>
      <c r="Y144" s="1">
        <f>Y136*3</f>
        <v>210</v>
      </c>
      <c r="Z144" s="2"/>
      <c r="AA144" s="2"/>
      <c r="AB144" s="2"/>
      <c r="AC144" s="2"/>
      <c r="AD144" s="2"/>
    </row>
    <row r="145" spans="2:30" ht="14.25">
      <c r="B145" s="3">
        <v>47430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5"/>
      <c r="Q145" s="5"/>
      <c r="R145" s="5"/>
      <c r="S145" s="5"/>
      <c r="T145" s="5"/>
      <c r="U145" s="5"/>
      <c r="V145" s="5"/>
      <c r="W145" s="1">
        <v>149</v>
      </c>
      <c r="X145" s="1">
        <f t="shared" ref="X145:X208" si="21">X135+1</f>
        <v>14</v>
      </c>
      <c r="Y145" s="1">
        <f>Y137*3</f>
        <v>210</v>
      </c>
      <c r="Z145" s="2"/>
      <c r="AA145" s="2"/>
      <c r="AB145" s="2"/>
      <c r="AC145" s="2"/>
      <c r="AD145" s="2"/>
    </row>
    <row r="146" spans="2:30" ht="14.25">
      <c r="B146" s="3">
        <v>54540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"/>
      <c r="N146" s="1"/>
      <c r="O146" s="1"/>
      <c r="P146" s="5"/>
      <c r="Q146" s="5"/>
      <c r="R146" s="5"/>
      <c r="S146" s="5"/>
      <c r="T146" s="5"/>
      <c r="U146" s="5"/>
      <c r="V146" s="5"/>
      <c r="W146" s="1">
        <v>150</v>
      </c>
      <c r="X146" s="1">
        <f t="shared" si="21"/>
        <v>15</v>
      </c>
      <c r="Y146" s="1">
        <f>VLOOKUP(X146,$U$6:$V$44,2,FALSE)</f>
        <v>76</v>
      </c>
      <c r="Z146" s="2"/>
      <c r="AA146" s="2"/>
      <c r="AB146" s="2"/>
      <c r="AC146" s="2"/>
      <c r="AD146" s="2"/>
    </row>
    <row r="147" spans="2:30" ht="14.25">
      <c r="B147" s="3">
        <v>59040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"/>
      <c r="N147" s="1"/>
      <c r="O147" s="1"/>
      <c r="P147" s="5"/>
      <c r="Q147" s="5"/>
      <c r="R147" s="5"/>
      <c r="S147" s="5"/>
      <c r="T147" s="5"/>
      <c r="U147" s="5"/>
      <c r="V147" s="5"/>
      <c r="W147" s="1">
        <v>151</v>
      </c>
      <c r="X147" s="1">
        <f t="shared" si="21"/>
        <v>15</v>
      </c>
      <c r="Y147" s="1">
        <f t="shared" ref="Y147:Y153" si="22">VLOOKUP(X147,$U$6:$V$44,2,FALSE)</f>
        <v>76</v>
      </c>
      <c r="Z147" s="2"/>
      <c r="AA147" s="2"/>
      <c r="AB147" s="2"/>
      <c r="AC147" s="2"/>
      <c r="AD147" s="2"/>
    </row>
    <row r="148" spans="2:30" ht="14.25">
      <c r="B148" s="3">
        <v>67260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"/>
      <c r="N148" s="1"/>
      <c r="O148" s="1"/>
      <c r="P148" s="5"/>
      <c r="Q148" s="5"/>
      <c r="R148" s="5"/>
      <c r="S148" s="5"/>
      <c r="T148" s="5"/>
      <c r="U148" s="5"/>
      <c r="V148" s="5"/>
      <c r="W148" s="1">
        <v>152</v>
      </c>
      <c r="X148" s="1">
        <f t="shared" si="21"/>
        <v>15</v>
      </c>
      <c r="Y148" s="1">
        <f t="shared" si="22"/>
        <v>76</v>
      </c>
      <c r="Z148" s="2"/>
      <c r="AA148" s="2"/>
      <c r="AB148" s="2"/>
      <c r="AC148" s="2"/>
      <c r="AD148" s="2"/>
    </row>
    <row r="149" spans="2:30" ht="14.25">
      <c r="B149" s="3">
        <v>72390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"/>
      <c r="N149" s="1"/>
      <c r="O149" s="1"/>
      <c r="P149" s="5"/>
      <c r="Q149" s="5"/>
      <c r="R149" s="5"/>
      <c r="S149" s="5"/>
      <c r="T149" s="5"/>
      <c r="U149" s="5"/>
      <c r="V149" s="5"/>
      <c r="W149" s="1">
        <v>153</v>
      </c>
      <c r="X149" s="1">
        <f t="shared" si="21"/>
        <v>15</v>
      </c>
      <c r="Y149" s="1">
        <f t="shared" si="22"/>
        <v>76</v>
      </c>
      <c r="Z149" s="2"/>
      <c r="AA149" s="2"/>
      <c r="AB149" s="2"/>
      <c r="AC149" s="2"/>
      <c r="AD149" s="2"/>
    </row>
    <row r="150" spans="2:30" ht="14.25">
      <c r="B150" s="3">
        <v>81800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"/>
      <c r="N150" s="1"/>
      <c r="O150" s="1"/>
      <c r="P150" s="5"/>
      <c r="Q150" s="5"/>
      <c r="R150" s="5"/>
      <c r="S150" s="5"/>
      <c r="T150" s="5"/>
      <c r="U150" s="5"/>
      <c r="V150" s="5"/>
      <c r="W150" s="1">
        <v>154</v>
      </c>
      <c r="X150" s="1">
        <f t="shared" si="21"/>
        <v>15</v>
      </c>
      <c r="Y150" s="1">
        <f t="shared" si="22"/>
        <v>76</v>
      </c>
      <c r="Z150" s="2"/>
      <c r="AA150" s="2"/>
      <c r="AB150" s="2"/>
      <c r="AC150" s="2"/>
      <c r="AD150" s="2"/>
    </row>
    <row r="151" spans="2:30" ht="14.25">
      <c r="B151" s="3">
        <v>87600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"/>
      <c r="N151" s="1"/>
      <c r="O151" s="1"/>
      <c r="P151" s="5"/>
      <c r="Q151" s="5"/>
      <c r="R151" s="5"/>
      <c r="S151" s="5"/>
      <c r="T151" s="5"/>
      <c r="U151" s="5"/>
      <c r="V151" s="5"/>
      <c r="W151" s="1">
        <v>155</v>
      </c>
      <c r="X151" s="1">
        <f t="shared" si="21"/>
        <v>15</v>
      </c>
      <c r="Y151" s="1">
        <f t="shared" si="22"/>
        <v>76</v>
      </c>
      <c r="Z151" s="2"/>
      <c r="AA151" s="2"/>
      <c r="AB151" s="2"/>
      <c r="AC151" s="2"/>
      <c r="AD151" s="2"/>
    </row>
    <row r="152" spans="2:30" ht="14.25">
      <c r="B152" s="3">
        <v>98280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"/>
      <c r="N152" s="1"/>
      <c r="O152" s="1"/>
      <c r="P152" s="5"/>
      <c r="Q152" s="5"/>
      <c r="R152" s="5"/>
      <c r="S152" s="5"/>
      <c r="T152" s="5"/>
      <c r="U152" s="5"/>
      <c r="V152" s="5"/>
      <c r="W152" s="1">
        <v>156</v>
      </c>
      <c r="X152" s="1">
        <f t="shared" si="21"/>
        <v>15</v>
      </c>
      <c r="Y152" s="1">
        <f t="shared" si="22"/>
        <v>76</v>
      </c>
      <c r="Z152" s="2"/>
      <c r="AA152" s="2"/>
      <c r="AB152" s="2"/>
      <c r="AC152" s="2"/>
      <c r="AD152" s="2"/>
    </row>
    <row r="153" spans="2:30" ht="14.25">
      <c r="B153" s="3">
        <v>104790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"/>
      <c r="N153" s="1"/>
      <c r="O153" s="1"/>
      <c r="P153" s="5"/>
      <c r="Q153" s="5"/>
      <c r="R153" s="5"/>
      <c r="S153" s="5"/>
      <c r="T153" s="5"/>
      <c r="U153" s="5"/>
      <c r="V153" s="5"/>
      <c r="W153" s="1">
        <v>157</v>
      </c>
      <c r="X153" s="1">
        <f t="shared" si="21"/>
        <v>15</v>
      </c>
      <c r="Y153" s="1">
        <f t="shared" si="22"/>
        <v>76</v>
      </c>
      <c r="Z153" s="2"/>
      <c r="AA153" s="2"/>
      <c r="AB153" s="2"/>
      <c r="AC153" s="2"/>
      <c r="AD153" s="2"/>
    </row>
    <row r="154" spans="2:30" ht="14.25">
      <c r="B154" s="3">
        <v>116820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"/>
      <c r="N154" s="1"/>
      <c r="O154" s="1"/>
      <c r="P154" s="5"/>
      <c r="Q154" s="5"/>
      <c r="R154" s="5"/>
      <c r="S154" s="5"/>
      <c r="T154" s="5"/>
      <c r="U154" s="5"/>
      <c r="V154" s="5"/>
      <c r="W154" s="1">
        <v>158</v>
      </c>
      <c r="X154" s="1">
        <f t="shared" si="21"/>
        <v>15</v>
      </c>
      <c r="Y154" s="1">
        <f>Y146*3</f>
        <v>228</v>
      </c>
      <c r="Z154" s="2"/>
      <c r="AA154" s="2"/>
      <c r="AB154" s="2"/>
      <c r="AC154" s="2"/>
      <c r="AD154" s="2"/>
    </row>
    <row r="155" spans="2:30" ht="14.25">
      <c r="B155" s="3">
        <v>124080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"/>
      <c r="N155" s="1"/>
      <c r="O155" s="1"/>
      <c r="P155" s="5"/>
      <c r="Q155" s="5"/>
      <c r="R155" s="5"/>
      <c r="S155" s="5"/>
      <c r="T155" s="5"/>
      <c r="U155" s="5"/>
      <c r="V155" s="5"/>
      <c r="W155" s="1">
        <v>159</v>
      </c>
      <c r="X155" s="1">
        <f t="shared" si="21"/>
        <v>15</v>
      </c>
      <c r="Y155" s="1">
        <f>Y147*3</f>
        <v>228</v>
      </c>
      <c r="Z155" s="2"/>
      <c r="AA155" s="2"/>
      <c r="AB155" s="2"/>
      <c r="AC155" s="2"/>
      <c r="AD155" s="2"/>
    </row>
    <row r="156" spans="2:30" ht="14.25">
      <c r="B156" s="3">
        <v>137540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4"/>
      <c r="N156" s="1"/>
      <c r="O156" s="1"/>
      <c r="P156" s="5"/>
      <c r="Q156" s="5"/>
      <c r="R156" s="5"/>
      <c r="S156" s="5"/>
      <c r="T156" s="5"/>
      <c r="U156" s="5"/>
      <c r="V156" s="5"/>
      <c r="W156" s="1">
        <v>160</v>
      </c>
      <c r="X156" s="1">
        <f t="shared" si="21"/>
        <v>16</v>
      </c>
      <c r="Y156" s="1">
        <f>VLOOKUP(X156,$U$6:$V$44,2,FALSE)</f>
        <v>77</v>
      </c>
      <c r="Z156" s="2"/>
      <c r="AA156" s="2"/>
      <c r="AB156" s="2"/>
      <c r="AC156" s="2"/>
      <c r="AD156" s="2"/>
    </row>
    <row r="157" spans="2:30" ht="14.25">
      <c r="B157" s="3">
        <v>151920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4"/>
      <c r="N157" s="1"/>
      <c r="O157" s="1"/>
      <c r="P157" s="5"/>
      <c r="Q157" s="5"/>
      <c r="R157" s="5"/>
      <c r="S157" s="5"/>
      <c r="T157" s="5"/>
      <c r="U157" s="5"/>
      <c r="V157" s="5"/>
      <c r="W157" s="1">
        <v>161</v>
      </c>
      <c r="X157" s="1">
        <f t="shared" si="21"/>
        <v>16</v>
      </c>
      <c r="Y157" s="1">
        <f t="shared" ref="Y157:Y163" si="23">VLOOKUP(X157,$U$6:$V$44,2,FALSE)</f>
        <v>77</v>
      </c>
      <c r="Z157" s="2"/>
      <c r="AA157" s="2"/>
      <c r="AB157" s="2"/>
      <c r="AC157" s="2"/>
      <c r="AD157" s="2"/>
    </row>
    <row r="158" spans="2:30" ht="14.25">
      <c r="B158" s="3">
        <v>167250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"/>
      <c r="N158" s="1"/>
      <c r="O158" s="1"/>
      <c r="P158" s="5"/>
      <c r="Q158" s="5"/>
      <c r="R158" s="5"/>
      <c r="S158" s="5"/>
      <c r="T158" s="5"/>
      <c r="U158" s="5"/>
      <c r="V158" s="5"/>
      <c r="W158" s="1">
        <v>162</v>
      </c>
      <c r="X158" s="1">
        <f t="shared" si="21"/>
        <v>16</v>
      </c>
      <c r="Y158" s="1">
        <f t="shared" si="23"/>
        <v>77</v>
      </c>
      <c r="Z158" s="2"/>
      <c r="AA158" s="2"/>
      <c r="AB158" s="2"/>
      <c r="AC158" s="2"/>
      <c r="AD158" s="2"/>
    </row>
    <row r="159" spans="2:30" ht="14.25">
      <c r="B159" s="3">
        <v>183560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4"/>
      <c r="N159" s="1"/>
      <c r="O159" s="1"/>
      <c r="P159" s="5"/>
      <c r="Q159" s="5"/>
      <c r="R159" s="5"/>
      <c r="S159" s="5"/>
      <c r="T159" s="5"/>
      <c r="U159" s="5"/>
      <c r="V159" s="5"/>
      <c r="W159" s="1">
        <v>163</v>
      </c>
      <c r="X159" s="1">
        <f t="shared" si="21"/>
        <v>16</v>
      </c>
      <c r="Y159" s="1">
        <f t="shared" si="23"/>
        <v>77</v>
      </c>
      <c r="Z159" s="2"/>
      <c r="AA159" s="2"/>
      <c r="AB159" s="2"/>
      <c r="AC159" s="2"/>
      <c r="AD159" s="2"/>
    </row>
    <row r="160" spans="2:30" ht="14.25">
      <c r="B160" s="3">
        <v>200880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"/>
      <c r="N160" s="1"/>
      <c r="O160" s="1"/>
      <c r="P160" s="5"/>
      <c r="Q160" s="5"/>
      <c r="R160" s="5"/>
      <c r="S160" s="5"/>
      <c r="T160" s="5"/>
      <c r="U160" s="5"/>
      <c r="V160" s="5"/>
      <c r="W160" s="1">
        <v>164</v>
      </c>
      <c r="X160" s="1">
        <f t="shared" si="21"/>
        <v>16</v>
      </c>
      <c r="Y160" s="1">
        <f t="shared" si="23"/>
        <v>77</v>
      </c>
      <c r="Z160" s="2"/>
      <c r="AA160" s="2"/>
      <c r="AB160" s="2"/>
      <c r="AC160" s="2"/>
      <c r="AD160" s="2"/>
    </row>
    <row r="161" spans="2:30" ht="14.25">
      <c r="B161" s="3">
        <v>999999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1"/>
      <c r="O161" s="1"/>
      <c r="P161" s="5"/>
      <c r="Q161" s="5"/>
      <c r="R161" s="5"/>
      <c r="S161" s="5"/>
      <c r="T161" s="5"/>
      <c r="U161" s="5"/>
      <c r="V161" s="5"/>
      <c r="W161" s="1">
        <v>165</v>
      </c>
      <c r="X161" s="1">
        <f t="shared" si="21"/>
        <v>16</v>
      </c>
      <c r="Y161" s="1">
        <f t="shared" si="23"/>
        <v>77</v>
      </c>
      <c r="Z161" s="2"/>
      <c r="AA161" s="2"/>
      <c r="AB161" s="2"/>
      <c r="AC161" s="2"/>
      <c r="AD161" s="2"/>
    </row>
    <row r="162" spans="2:30" ht="14.25">
      <c r="B162" s="3">
        <v>180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"/>
      <c r="N162" s="1"/>
      <c r="O162" s="1"/>
      <c r="P162" s="5"/>
      <c r="Q162" s="5"/>
      <c r="R162" s="5"/>
      <c r="S162" s="5"/>
      <c r="T162" s="5"/>
      <c r="U162" s="5"/>
      <c r="V162" s="5"/>
      <c r="W162" s="1">
        <v>166</v>
      </c>
      <c r="X162" s="1">
        <f t="shared" si="21"/>
        <v>16</v>
      </c>
      <c r="Y162" s="1">
        <f t="shared" si="23"/>
        <v>77</v>
      </c>
      <c r="Z162" s="2"/>
      <c r="AA162" s="2"/>
      <c r="AB162" s="2"/>
      <c r="AC162" s="2"/>
      <c r="AD162" s="2"/>
    </row>
    <row r="163" spans="2:30" ht="14.25">
      <c r="B163" s="3">
        <v>240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4"/>
      <c r="N163" s="1"/>
      <c r="O163" s="1"/>
      <c r="P163" s="5"/>
      <c r="Q163" s="5"/>
      <c r="R163" s="5"/>
      <c r="S163" s="5"/>
      <c r="T163" s="5"/>
      <c r="U163" s="5"/>
      <c r="V163" s="5"/>
      <c r="W163" s="1">
        <v>167</v>
      </c>
      <c r="X163" s="1">
        <f t="shared" si="21"/>
        <v>16</v>
      </c>
      <c r="Y163" s="1">
        <f t="shared" si="23"/>
        <v>77</v>
      </c>
      <c r="Z163" s="2"/>
      <c r="AA163" s="2"/>
      <c r="AB163" s="2"/>
      <c r="AC163" s="2"/>
      <c r="AD163" s="2"/>
    </row>
    <row r="164" spans="2:30" ht="14.25">
      <c r="B164" s="3">
        <v>420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4"/>
      <c r="N164" s="1"/>
      <c r="O164" s="1"/>
      <c r="P164" s="5"/>
      <c r="Q164" s="5"/>
      <c r="R164" s="5"/>
      <c r="S164" s="5"/>
      <c r="T164" s="5"/>
      <c r="U164" s="5"/>
      <c r="V164" s="5"/>
      <c r="W164" s="1">
        <v>168</v>
      </c>
      <c r="X164" s="1">
        <f t="shared" si="21"/>
        <v>16</v>
      </c>
      <c r="Y164" s="1">
        <f>Y156*3</f>
        <v>231</v>
      </c>
      <c r="Z164" s="2"/>
      <c r="AA164" s="2"/>
      <c r="AB164" s="2"/>
      <c r="AC164" s="2"/>
      <c r="AD164" s="2"/>
    </row>
    <row r="165" spans="2:30" ht="14.25">
      <c r="B165" s="3">
        <v>630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4"/>
      <c r="N165" s="1"/>
      <c r="O165" s="1"/>
      <c r="P165" s="5"/>
      <c r="Q165" s="5"/>
      <c r="R165" s="5"/>
      <c r="S165" s="5"/>
      <c r="T165" s="5"/>
      <c r="U165" s="5"/>
      <c r="V165" s="5"/>
      <c r="W165" s="1">
        <v>169</v>
      </c>
      <c r="X165" s="1">
        <f t="shared" si="21"/>
        <v>16</v>
      </c>
      <c r="Y165" s="1">
        <f>Y157*3</f>
        <v>231</v>
      </c>
      <c r="Z165" s="2"/>
      <c r="AA165" s="2"/>
      <c r="AB165" s="2"/>
      <c r="AC165" s="2"/>
      <c r="AD165" s="2"/>
    </row>
    <row r="166" spans="2:30" ht="14.25">
      <c r="B166" s="3">
        <v>1040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4"/>
      <c r="N166" s="1"/>
      <c r="O166" s="1"/>
      <c r="P166" s="5"/>
      <c r="Q166" s="5"/>
      <c r="R166" s="5"/>
      <c r="S166" s="5"/>
      <c r="T166" s="5"/>
      <c r="U166" s="5"/>
      <c r="V166" s="5"/>
      <c r="W166" s="1">
        <v>170</v>
      </c>
      <c r="X166" s="1">
        <f t="shared" si="21"/>
        <v>17</v>
      </c>
      <c r="Y166" s="1">
        <f>VLOOKUP(X166,$U$6:$V$44,2,FALSE)</f>
        <v>84</v>
      </c>
      <c r="Z166" s="2"/>
      <c r="AA166" s="2"/>
      <c r="AB166" s="2"/>
      <c r="AC166" s="2"/>
      <c r="AD166" s="2"/>
    </row>
    <row r="167" spans="2:30" ht="14.25">
      <c r="B167" s="3">
        <v>1440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1"/>
      <c r="O167" s="1"/>
      <c r="P167" s="5"/>
      <c r="Q167" s="5"/>
      <c r="R167" s="5"/>
      <c r="S167" s="5"/>
      <c r="T167" s="5"/>
      <c r="U167" s="5"/>
      <c r="V167" s="5"/>
      <c r="W167" s="1">
        <v>171</v>
      </c>
      <c r="X167" s="1">
        <f t="shared" si="21"/>
        <v>17</v>
      </c>
      <c r="Y167" s="1">
        <f t="shared" ref="Y167:Y173" si="24">VLOOKUP(X167,$U$6:$V$44,2,FALSE)</f>
        <v>84</v>
      </c>
      <c r="Z167" s="2"/>
      <c r="AA167" s="2"/>
      <c r="AB167" s="2"/>
      <c r="AC167" s="2"/>
      <c r="AD167" s="2"/>
    </row>
    <row r="168" spans="2:30" ht="14.25">
      <c r="B168" s="3">
        <v>2160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1"/>
      <c r="O168" s="1"/>
      <c r="P168" s="5"/>
      <c r="Q168" s="5"/>
      <c r="R168" s="5"/>
      <c r="S168" s="5"/>
      <c r="T168" s="5"/>
      <c r="U168" s="5"/>
      <c r="V168" s="5"/>
      <c r="W168" s="1">
        <v>172</v>
      </c>
      <c r="X168" s="1">
        <f t="shared" si="21"/>
        <v>17</v>
      </c>
      <c r="Y168" s="1">
        <f t="shared" si="24"/>
        <v>84</v>
      </c>
      <c r="Z168" s="2"/>
      <c r="AA168" s="2"/>
      <c r="AB168" s="2"/>
      <c r="AC168" s="2"/>
      <c r="AD168" s="2"/>
    </row>
    <row r="169" spans="2:30" ht="14.25">
      <c r="B169" s="3">
        <v>2790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1"/>
      <c r="O169" s="1"/>
      <c r="P169" s="5"/>
      <c r="Q169" s="5"/>
      <c r="R169" s="5"/>
      <c r="S169" s="5"/>
      <c r="T169" s="5"/>
      <c r="U169" s="5"/>
      <c r="V169" s="5"/>
      <c r="W169" s="1">
        <v>173</v>
      </c>
      <c r="X169" s="1">
        <f t="shared" si="21"/>
        <v>17</v>
      </c>
      <c r="Y169" s="1">
        <f t="shared" si="24"/>
        <v>84</v>
      </c>
      <c r="Z169" s="2"/>
      <c r="AA169" s="2"/>
      <c r="AB169" s="2"/>
      <c r="AC169" s="2"/>
      <c r="AD169" s="2"/>
    </row>
    <row r="170" spans="2:30" ht="14.25">
      <c r="B170" s="3">
        <v>3900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"/>
      <c r="N170" s="1"/>
      <c r="O170" s="1"/>
      <c r="P170" s="5"/>
      <c r="Q170" s="5"/>
      <c r="R170" s="5"/>
      <c r="S170" s="5"/>
      <c r="T170" s="5"/>
      <c r="U170" s="5"/>
      <c r="V170" s="5"/>
      <c r="W170" s="1">
        <v>174</v>
      </c>
      <c r="X170" s="1">
        <f t="shared" si="21"/>
        <v>17</v>
      </c>
      <c r="Y170" s="1">
        <f t="shared" si="24"/>
        <v>84</v>
      </c>
      <c r="Z170" s="2"/>
      <c r="AA170" s="2"/>
      <c r="AB170" s="2"/>
      <c r="AC170" s="2"/>
      <c r="AD170" s="2"/>
    </row>
    <row r="171" spans="2:30" ht="14.25">
      <c r="B171" s="3">
        <v>4800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1"/>
      <c r="O171" s="1"/>
      <c r="P171" s="5"/>
      <c r="Q171" s="5"/>
      <c r="R171" s="5"/>
      <c r="S171" s="5"/>
      <c r="T171" s="5"/>
      <c r="U171" s="5"/>
      <c r="V171" s="5"/>
      <c r="W171" s="1">
        <v>175</v>
      </c>
      <c r="X171" s="1">
        <f t="shared" si="21"/>
        <v>17</v>
      </c>
      <c r="Y171" s="1">
        <f t="shared" si="24"/>
        <v>84</v>
      </c>
      <c r="Z171" s="2"/>
      <c r="AA171" s="2"/>
      <c r="AB171" s="2"/>
      <c r="AC171" s="2"/>
      <c r="AD171" s="2"/>
    </row>
    <row r="172" spans="2:30" ht="14.25">
      <c r="B172" s="3">
        <v>6380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4"/>
      <c r="N172" s="1"/>
      <c r="O172" s="1"/>
      <c r="P172" s="5"/>
      <c r="Q172" s="5"/>
      <c r="R172" s="5"/>
      <c r="S172" s="5"/>
      <c r="T172" s="5"/>
      <c r="U172" s="5"/>
      <c r="V172" s="5"/>
      <c r="W172" s="1">
        <v>176</v>
      </c>
      <c r="X172" s="1">
        <f t="shared" si="21"/>
        <v>17</v>
      </c>
      <c r="Y172" s="1">
        <f t="shared" si="24"/>
        <v>84</v>
      </c>
      <c r="Z172" s="2"/>
      <c r="AA172" s="2"/>
      <c r="AB172" s="2"/>
      <c r="AC172" s="2"/>
      <c r="AD172" s="2"/>
    </row>
    <row r="173" spans="2:30" ht="14.25">
      <c r="B173" s="3">
        <v>7590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4"/>
      <c r="N173" s="1"/>
      <c r="O173" s="1"/>
      <c r="P173" s="5"/>
      <c r="Q173" s="5"/>
      <c r="R173" s="5"/>
      <c r="S173" s="5"/>
      <c r="T173" s="5"/>
      <c r="U173" s="5"/>
      <c r="V173" s="5"/>
      <c r="W173" s="1">
        <v>177</v>
      </c>
      <c r="X173" s="1">
        <f t="shared" si="21"/>
        <v>17</v>
      </c>
      <c r="Y173" s="1">
        <f t="shared" si="24"/>
        <v>84</v>
      </c>
      <c r="Z173" s="2"/>
      <c r="AA173" s="2"/>
      <c r="AB173" s="2"/>
      <c r="AC173" s="2"/>
      <c r="AD173" s="2"/>
    </row>
    <row r="174" spans="2:30" ht="14.25">
      <c r="B174" s="3">
        <v>9720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"/>
      <c r="N174" s="1"/>
      <c r="O174" s="1"/>
      <c r="P174" s="5"/>
      <c r="Q174" s="5"/>
      <c r="R174" s="5"/>
      <c r="S174" s="5"/>
      <c r="T174" s="5"/>
      <c r="U174" s="5"/>
      <c r="V174" s="5"/>
      <c r="W174" s="1">
        <v>178</v>
      </c>
      <c r="X174" s="1">
        <f t="shared" si="21"/>
        <v>17</v>
      </c>
      <c r="Y174" s="1">
        <f>Y166*3</f>
        <v>252</v>
      </c>
      <c r="Z174" s="2"/>
      <c r="AA174" s="2"/>
      <c r="AB174" s="2"/>
      <c r="AC174" s="2"/>
      <c r="AD174" s="2"/>
    </row>
    <row r="175" spans="2:30" ht="14.25">
      <c r="B175" s="3">
        <v>11280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4"/>
      <c r="N175" s="1"/>
      <c r="O175" s="1"/>
      <c r="P175" s="5"/>
      <c r="Q175" s="5"/>
      <c r="R175" s="5"/>
      <c r="S175" s="5"/>
      <c r="T175" s="5"/>
      <c r="U175" s="5"/>
      <c r="V175" s="5"/>
      <c r="W175" s="1">
        <v>179</v>
      </c>
      <c r="X175" s="1">
        <f t="shared" si="21"/>
        <v>17</v>
      </c>
      <c r="Y175" s="1">
        <f>Y167*3</f>
        <v>252</v>
      </c>
      <c r="Z175" s="2"/>
      <c r="AA175" s="2"/>
      <c r="AB175" s="2"/>
      <c r="AC175" s="2"/>
      <c r="AD175" s="2"/>
    </row>
    <row r="176" spans="2:30" ht="14.25">
      <c r="B176" s="3">
        <v>14040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4"/>
      <c r="N176" s="1"/>
      <c r="O176" s="1"/>
      <c r="P176" s="5"/>
      <c r="Q176" s="5"/>
      <c r="R176" s="5"/>
      <c r="S176" s="5"/>
      <c r="T176" s="5"/>
      <c r="U176" s="5"/>
      <c r="V176" s="5"/>
      <c r="W176" s="1">
        <v>180</v>
      </c>
      <c r="X176" s="1">
        <f t="shared" si="21"/>
        <v>18</v>
      </c>
      <c r="Y176" s="1">
        <f>VLOOKUP(X176,$U$6:$V$44,2,FALSE)</f>
        <v>85</v>
      </c>
      <c r="Z176" s="2"/>
      <c r="AA176" s="2"/>
      <c r="AB176" s="2"/>
      <c r="AC176" s="2"/>
      <c r="AD176" s="2"/>
    </row>
    <row r="177" spans="2:30" ht="14.25">
      <c r="B177" s="3">
        <v>15990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4"/>
      <c r="N177" s="1"/>
      <c r="O177" s="1"/>
      <c r="P177" s="5"/>
      <c r="Q177" s="5"/>
      <c r="R177" s="5"/>
      <c r="S177" s="5"/>
      <c r="T177" s="5"/>
      <c r="U177" s="5"/>
      <c r="V177" s="5"/>
      <c r="W177" s="1">
        <v>181</v>
      </c>
      <c r="X177" s="1">
        <f t="shared" si="21"/>
        <v>18</v>
      </c>
      <c r="Y177" s="1">
        <f t="shared" ref="Y177:Y183" si="25">VLOOKUP(X177,$U$6:$V$44,2,FALSE)</f>
        <v>85</v>
      </c>
      <c r="Z177" s="2"/>
      <c r="AA177" s="2"/>
      <c r="AB177" s="2"/>
      <c r="AC177" s="2"/>
      <c r="AD177" s="2"/>
    </row>
    <row r="178" spans="2:30" ht="14.25">
      <c r="B178" s="3">
        <v>19460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4"/>
      <c r="N178" s="1"/>
      <c r="O178" s="1"/>
      <c r="P178" s="5"/>
      <c r="Q178" s="5"/>
      <c r="R178" s="5"/>
      <c r="S178" s="5"/>
      <c r="T178" s="5"/>
      <c r="U178" s="5"/>
      <c r="V178" s="5"/>
      <c r="W178" s="1">
        <v>182</v>
      </c>
      <c r="X178" s="1">
        <f t="shared" si="21"/>
        <v>18</v>
      </c>
      <c r="Y178" s="1">
        <f t="shared" si="25"/>
        <v>85</v>
      </c>
      <c r="Z178" s="2"/>
      <c r="AA178" s="2"/>
      <c r="AB178" s="2"/>
      <c r="AC178" s="2"/>
      <c r="AD178" s="2"/>
    </row>
    <row r="179" spans="2:30" ht="14.25">
      <c r="B179" s="3">
        <v>21840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"/>
      <c r="N179" s="1"/>
      <c r="O179" s="1"/>
      <c r="P179" s="5"/>
      <c r="Q179" s="5"/>
      <c r="R179" s="5"/>
      <c r="S179" s="5"/>
      <c r="T179" s="5"/>
      <c r="U179" s="5"/>
      <c r="V179" s="5"/>
      <c r="W179" s="1">
        <v>183</v>
      </c>
      <c r="X179" s="1">
        <f t="shared" si="21"/>
        <v>18</v>
      </c>
      <c r="Y179" s="1">
        <f t="shared" si="25"/>
        <v>85</v>
      </c>
      <c r="Z179" s="2"/>
      <c r="AA179" s="2"/>
      <c r="AB179" s="2"/>
      <c r="AC179" s="2"/>
      <c r="AD179" s="2"/>
    </row>
    <row r="180" spans="2:30" ht="14.25">
      <c r="B180" s="3">
        <v>26100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1"/>
      <c r="O180" s="1"/>
      <c r="P180" s="5"/>
      <c r="Q180" s="5"/>
      <c r="R180" s="5"/>
      <c r="S180" s="5"/>
      <c r="T180" s="5"/>
      <c r="U180" s="5"/>
      <c r="V180" s="5"/>
      <c r="W180" s="1">
        <v>184</v>
      </c>
      <c r="X180" s="1">
        <f t="shared" si="21"/>
        <v>18</v>
      </c>
      <c r="Y180" s="1">
        <f t="shared" si="25"/>
        <v>85</v>
      </c>
      <c r="Z180" s="2"/>
      <c r="AA180" s="2"/>
      <c r="AB180" s="2"/>
      <c r="AC180" s="2"/>
      <c r="AD180" s="2"/>
    </row>
    <row r="181" spans="2:30" ht="14.25">
      <c r="B181" s="3">
        <v>28950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"/>
      <c r="N181" s="1"/>
      <c r="O181" s="1"/>
      <c r="P181" s="5"/>
      <c r="Q181" s="5"/>
      <c r="R181" s="5"/>
      <c r="S181" s="5"/>
      <c r="T181" s="5"/>
      <c r="U181" s="5"/>
      <c r="V181" s="5"/>
      <c r="W181" s="1">
        <v>185</v>
      </c>
      <c r="X181" s="1">
        <f t="shared" si="21"/>
        <v>18</v>
      </c>
      <c r="Y181" s="1">
        <f t="shared" si="25"/>
        <v>85</v>
      </c>
      <c r="Z181" s="2"/>
      <c r="AA181" s="2"/>
      <c r="AB181" s="2"/>
      <c r="AC181" s="2"/>
      <c r="AD181" s="2"/>
    </row>
    <row r="182" spans="2:30" ht="14.25">
      <c r="B182" s="3">
        <v>34080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4"/>
      <c r="N182" s="1"/>
      <c r="O182" s="1"/>
      <c r="P182" s="5"/>
      <c r="Q182" s="5"/>
      <c r="R182" s="5"/>
      <c r="S182" s="5"/>
      <c r="T182" s="5"/>
      <c r="U182" s="5"/>
      <c r="V182" s="5"/>
      <c r="W182" s="1">
        <v>186</v>
      </c>
      <c r="X182" s="1">
        <f t="shared" si="21"/>
        <v>18</v>
      </c>
      <c r="Y182" s="1">
        <f t="shared" si="25"/>
        <v>85</v>
      </c>
      <c r="Z182" s="2"/>
      <c r="AA182" s="2"/>
      <c r="AB182" s="2"/>
      <c r="AC182" s="2"/>
      <c r="AD182" s="2"/>
    </row>
    <row r="183" spans="2:30" ht="14.25">
      <c r="B183" s="3">
        <v>37440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4"/>
      <c r="N183" s="1"/>
      <c r="O183" s="1"/>
      <c r="P183" s="5"/>
      <c r="Q183" s="5"/>
      <c r="R183" s="5"/>
      <c r="S183" s="5"/>
      <c r="T183" s="5"/>
      <c r="U183" s="5"/>
      <c r="V183" s="5"/>
      <c r="W183" s="1">
        <v>187</v>
      </c>
      <c r="X183" s="1">
        <f t="shared" si="21"/>
        <v>18</v>
      </c>
      <c r="Y183" s="1">
        <f t="shared" si="25"/>
        <v>85</v>
      </c>
      <c r="Z183" s="2"/>
      <c r="AA183" s="2"/>
      <c r="AB183" s="2"/>
      <c r="AC183" s="2"/>
      <c r="AD183" s="2"/>
    </row>
    <row r="184" spans="2:30" ht="14.25">
      <c r="B184" s="3">
        <v>43520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4"/>
      <c r="N184" s="1"/>
      <c r="O184" s="1"/>
      <c r="P184" s="5"/>
      <c r="Q184" s="5"/>
      <c r="R184" s="5"/>
      <c r="S184" s="5"/>
      <c r="T184" s="5"/>
      <c r="U184" s="5"/>
      <c r="V184" s="5"/>
      <c r="W184" s="1">
        <v>188</v>
      </c>
      <c r="X184" s="1">
        <f t="shared" si="21"/>
        <v>18</v>
      </c>
      <c r="Y184" s="1">
        <f>Y176*3</f>
        <v>255</v>
      </c>
      <c r="Z184" s="2"/>
      <c r="AA184" s="2"/>
      <c r="AB184" s="2"/>
      <c r="AC184" s="2"/>
      <c r="AD184" s="2"/>
    </row>
    <row r="185" spans="2:30" ht="14.25">
      <c r="B185" s="3">
        <v>47430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4"/>
      <c r="N185" s="1"/>
      <c r="O185" s="1"/>
      <c r="P185" s="5"/>
      <c r="Q185" s="5"/>
      <c r="R185" s="5"/>
      <c r="S185" s="5"/>
      <c r="T185" s="5"/>
      <c r="U185" s="5"/>
      <c r="V185" s="5"/>
      <c r="W185" s="1">
        <v>189</v>
      </c>
      <c r="X185" s="1">
        <f t="shared" si="21"/>
        <v>18</v>
      </c>
      <c r="Y185" s="1">
        <f>Y177*3</f>
        <v>255</v>
      </c>
      <c r="Z185" s="2"/>
      <c r="AA185" s="2"/>
      <c r="AB185" s="2"/>
      <c r="AC185" s="2"/>
      <c r="AD185" s="2"/>
    </row>
    <row r="186" spans="2:30" ht="14.25">
      <c r="B186" s="3">
        <v>54540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"/>
      <c r="N186" s="1"/>
      <c r="O186" s="1"/>
      <c r="P186" s="5"/>
      <c r="Q186" s="5"/>
      <c r="R186" s="5"/>
      <c r="S186" s="5"/>
      <c r="T186" s="5"/>
      <c r="U186" s="5"/>
      <c r="V186" s="5"/>
      <c r="W186" s="1">
        <v>190</v>
      </c>
      <c r="X186" s="1">
        <f t="shared" si="21"/>
        <v>19</v>
      </c>
      <c r="Y186" s="1">
        <f>VLOOKUP(X186,$U$6:$V$44,2,FALSE)</f>
        <v>92</v>
      </c>
      <c r="Z186" s="2"/>
      <c r="AA186" s="2"/>
      <c r="AB186" s="2"/>
      <c r="AC186" s="2"/>
      <c r="AD186" s="2"/>
    </row>
    <row r="187" spans="2:30" ht="14.25">
      <c r="B187" s="3">
        <v>59040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4"/>
      <c r="N187" s="1"/>
      <c r="O187" s="1"/>
      <c r="P187" s="5"/>
      <c r="Q187" s="5"/>
      <c r="R187" s="5"/>
      <c r="S187" s="5"/>
      <c r="T187" s="5"/>
      <c r="U187" s="5"/>
      <c r="V187" s="5"/>
      <c r="W187" s="1">
        <v>191</v>
      </c>
      <c r="X187" s="1">
        <f t="shared" si="21"/>
        <v>19</v>
      </c>
      <c r="Y187" s="1">
        <f t="shared" ref="Y187:Y193" si="26">VLOOKUP(X187,$U$6:$V$44,2,FALSE)</f>
        <v>92</v>
      </c>
      <c r="Z187" s="2"/>
      <c r="AA187" s="2"/>
      <c r="AB187" s="2"/>
      <c r="AC187" s="2"/>
      <c r="AD187" s="2"/>
    </row>
    <row r="188" spans="2:30" ht="14.25">
      <c r="B188" s="3">
        <v>67260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"/>
      <c r="N188" s="1"/>
      <c r="O188" s="1"/>
      <c r="P188" s="5"/>
      <c r="Q188" s="5"/>
      <c r="R188" s="5"/>
      <c r="S188" s="5"/>
      <c r="T188" s="5"/>
      <c r="U188" s="5"/>
      <c r="V188" s="5"/>
      <c r="W188" s="1">
        <v>192</v>
      </c>
      <c r="X188" s="1">
        <f t="shared" si="21"/>
        <v>19</v>
      </c>
      <c r="Y188" s="1">
        <f t="shared" si="26"/>
        <v>92</v>
      </c>
      <c r="Z188" s="2"/>
      <c r="AA188" s="2"/>
      <c r="AB188" s="2"/>
      <c r="AC188" s="2"/>
      <c r="AD188" s="2"/>
    </row>
    <row r="189" spans="2:30" ht="14.25">
      <c r="B189" s="3">
        <v>72390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4"/>
      <c r="N189" s="1"/>
      <c r="O189" s="1"/>
      <c r="P189" s="5"/>
      <c r="Q189" s="5"/>
      <c r="R189" s="5"/>
      <c r="S189" s="5"/>
      <c r="T189" s="5"/>
      <c r="U189" s="5"/>
      <c r="V189" s="5"/>
      <c r="W189" s="1">
        <v>193</v>
      </c>
      <c r="X189" s="1">
        <f t="shared" si="21"/>
        <v>19</v>
      </c>
      <c r="Y189" s="1">
        <f t="shared" si="26"/>
        <v>92</v>
      </c>
      <c r="Z189" s="2"/>
      <c r="AA189" s="2"/>
      <c r="AB189" s="2"/>
      <c r="AC189" s="2"/>
      <c r="AD189" s="2"/>
    </row>
    <row r="190" spans="2:30" ht="14.25">
      <c r="B190" s="3">
        <v>81800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4"/>
      <c r="N190" s="1"/>
      <c r="O190" s="1"/>
      <c r="P190" s="5"/>
      <c r="Q190" s="5"/>
      <c r="R190" s="5"/>
      <c r="S190" s="5"/>
      <c r="T190" s="5"/>
      <c r="U190" s="5"/>
      <c r="V190" s="5"/>
      <c r="W190" s="1">
        <v>194</v>
      </c>
      <c r="X190" s="1">
        <f t="shared" si="21"/>
        <v>19</v>
      </c>
      <c r="Y190" s="1">
        <f t="shared" si="26"/>
        <v>92</v>
      </c>
      <c r="Z190" s="2"/>
      <c r="AA190" s="2"/>
      <c r="AB190" s="2"/>
      <c r="AC190" s="2"/>
      <c r="AD190" s="2"/>
    </row>
    <row r="191" spans="2:30" ht="14.25">
      <c r="B191" s="3">
        <v>87600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"/>
      <c r="N191" s="1"/>
      <c r="O191" s="1"/>
      <c r="P191" s="5"/>
      <c r="Q191" s="5"/>
      <c r="R191" s="5"/>
      <c r="S191" s="5"/>
      <c r="T191" s="5"/>
      <c r="U191" s="5"/>
      <c r="V191" s="5"/>
      <c r="W191" s="1">
        <v>195</v>
      </c>
      <c r="X191" s="1">
        <f t="shared" si="21"/>
        <v>19</v>
      </c>
      <c r="Y191" s="1">
        <f t="shared" si="26"/>
        <v>92</v>
      </c>
      <c r="Z191" s="2"/>
      <c r="AA191" s="2"/>
      <c r="AB191" s="2"/>
      <c r="AC191" s="2"/>
      <c r="AD191" s="2"/>
    </row>
    <row r="192" spans="2:30" ht="14.25">
      <c r="B192" s="3">
        <v>98280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"/>
      <c r="N192" s="1"/>
      <c r="O192" s="1"/>
      <c r="P192" s="5"/>
      <c r="Q192" s="5"/>
      <c r="R192" s="5"/>
      <c r="S192" s="5"/>
      <c r="T192" s="5"/>
      <c r="U192" s="5"/>
      <c r="V192" s="5"/>
      <c r="W192" s="1">
        <v>196</v>
      </c>
      <c r="X192" s="1">
        <f t="shared" si="21"/>
        <v>19</v>
      </c>
      <c r="Y192" s="1">
        <f t="shared" si="26"/>
        <v>92</v>
      </c>
      <c r="Z192" s="2"/>
      <c r="AA192" s="2"/>
      <c r="AB192" s="2"/>
      <c r="AC192" s="2"/>
      <c r="AD192" s="2"/>
    </row>
    <row r="193" spans="2:30" ht="14.25">
      <c r="B193" s="3">
        <v>104790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"/>
      <c r="N193" s="1"/>
      <c r="O193" s="1"/>
      <c r="P193" s="5"/>
      <c r="Q193" s="5"/>
      <c r="R193" s="5"/>
      <c r="S193" s="5"/>
      <c r="T193" s="5"/>
      <c r="U193" s="5"/>
      <c r="V193" s="5"/>
      <c r="W193" s="1">
        <v>197</v>
      </c>
      <c r="X193" s="1">
        <f t="shared" si="21"/>
        <v>19</v>
      </c>
      <c r="Y193" s="1">
        <f t="shared" si="26"/>
        <v>92</v>
      </c>
      <c r="Z193" s="2"/>
      <c r="AA193" s="2"/>
      <c r="AB193" s="2"/>
      <c r="AC193" s="2"/>
      <c r="AD193" s="2"/>
    </row>
    <row r="194" spans="2:30" ht="14.25">
      <c r="B194" s="3">
        <v>116820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4"/>
      <c r="N194" s="1"/>
      <c r="O194" s="1"/>
      <c r="P194" s="5"/>
      <c r="Q194" s="5"/>
      <c r="R194" s="5"/>
      <c r="S194" s="5"/>
      <c r="T194" s="5"/>
      <c r="U194" s="5"/>
      <c r="V194" s="5"/>
      <c r="W194" s="1">
        <v>198</v>
      </c>
      <c r="X194" s="1">
        <f t="shared" si="21"/>
        <v>19</v>
      </c>
      <c r="Y194" s="1">
        <f>Y186*3</f>
        <v>276</v>
      </c>
      <c r="Z194" s="2"/>
      <c r="AA194" s="2"/>
      <c r="AB194" s="2"/>
      <c r="AC194" s="2"/>
      <c r="AD194" s="2"/>
    </row>
    <row r="195" spans="2:30" ht="14.25">
      <c r="B195" s="3">
        <v>124080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"/>
      <c r="N195" s="1"/>
      <c r="O195" s="1"/>
      <c r="P195" s="5"/>
      <c r="Q195" s="5"/>
      <c r="R195" s="5"/>
      <c r="S195" s="5"/>
      <c r="T195" s="5"/>
      <c r="U195" s="5"/>
      <c r="V195" s="5"/>
      <c r="W195" s="1">
        <v>199</v>
      </c>
      <c r="X195" s="1">
        <f t="shared" si="21"/>
        <v>19</v>
      </c>
      <c r="Y195" s="1">
        <f>Y187*3</f>
        <v>276</v>
      </c>
      <c r="Z195" s="2"/>
      <c r="AA195" s="2"/>
      <c r="AB195" s="2"/>
      <c r="AC195" s="2"/>
      <c r="AD195" s="2"/>
    </row>
    <row r="196" spans="2:30" ht="14.25">
      <c r="B196" s="3">
        <v>137540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4"/>
      <c r="N196" s="1"/>
      <c r="O196" s="1"/>
      <c r="P196" s="5"/>
      <c r="Q196" s="5"/>
      <c r="R196" s="5"/>
      <c r="S196" s="5"/>
      <c r="T196" s="5"/>
      <c r="U196" s="5"/>
      <c r="V196" s="5"/>
      <c r="W196" s="1">
        <v>200</v>
      </c>
      <c r="X196" s="1">
        <f t="shared" si="21"/>
        <v>20</v>
      </c>
      <c r="Y196" s="1">
        <f>VLOOKUP(X196,$U$6:$V$44,2,FALSE)</f>
        <v>92</v>
      </c>
      <c r="Z196" s="2"/>
      <c r="AA196" s="2"/>
      <c r="AB196" s="2"/>
      <c r="AC196" s="2"/>
      <c r="AD196" s="2"/>
    </row>
    <row r="197" spans="2:30" ht="14.25">
      <c r="B197" s="3">
        <v>151920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4"/>
      <c r="N197" s="1"/>
      <c r="O197" s="1"/>
      <c r="P197" s="5"/>
      <c r="Q197" s="5"/>
      <c r="R197" s="5"/>
      <c r="S197" s="5"/>
      <c r="T197" s="5"/>
      <c r="U197" s="5"/>
      <c r="V197" s="5"/>
      <c r="W197" s="1">
        <v>201</v>
      </c>
      <c r="X197" s="1">
        <f t="shared" si="21"/>
        <v>20</v>
      </c>
      <c r="Y197" s="1">
        <f t="shared" ref="Y197:Y203" si="27">VLOOKUP(X197,$U$6:$V$44,2,FALSE)</f>
        <v>92</v>
      </c>
      <c r="Z197" s="2"/>
      <c r="AA197" s="2"/>
      <c r="AB197" s="2"/>
      <c r="AC197" s="2"/>
      <c r="AD197" s="2"/>
    </row>
    <row r="198" spans="2:30" ht="14.25">
      <c r="B198" s="3">
        <v>167250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"/>
      <c r="N198" s="1"/>
      <c r="O198" s="1"/>
      <c r="P198" s="5"/>
      <c r="Q198" s="5"/>
      <c r="R198" s="5"/>
      <c r="S198" s="5"/>
      <c r="T198" s="5"/>
      <c r="U198" s="5"/>
      <c r="V198" s="5"/>
      <c r="W198" s="1">
        <v>202</v>
      </c>
      <c r="X198" s="1">
        <f t="shared" si="21"/>
        <v>20</v>
      </c>
      <c r="Y198" s="1">
        <f t="shared" si="27"/>
        <v>92</v>
      </c>
      <c r="Z198" s="2"/>
      <c r="AA198" s="2"/>
      <c r="AB198" s="2"/>
      <c r="AC198" s="2"/>
      <c r="AD198" s="2"/>
    </row>
    <row r="199" spans="2:30" ht="14.25">
      <c r="B199" s="3">
        <v>183560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4"/>
      <c r="N199" s="1"/>
      <c r="O199" s="1"/>
      <c r="P199" s="5"/>
      <c r="Q199" s="5"/>
      <c r="R199" s="5"/>
      <c r="S199" s="5"/>
      <c r="T199" s="5"/>
      <c r="U199" s="5"/>
      <c r="V199" s="5"/>
      <c r="W199" s="1">
        <v>203</v>
      </c>
      <c r="X199" s="1">
        <f t="shared" si="21"/>
        <v>20</v>
      </c>
      <c r="Y199" s="1">
        <f t="shared" si="27"/>
        <v>92</v>
      </c>
      <c r="Z199" s="2"/>
      <c r="AA199" s="2"/>
      <c r="AB199" s="2"/>
      <c r="AC199" s="2"/>
      <c r="AD199" s="2"/>
    </row>
    <row r="200" spans="2:30" ht="14.25">
      <c r="B200" s="3">
        <v>200880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4"/>
      <c r="N200" s="1"/>
      <c r="O200" s="1"/>
      <c r="P200" s="5"/>
      <c r="Q200" s="5"/>
      <c r="R200" s="5"/>
      <c r="S200" s="5"/>
      <c r="T200" s="5"/>
      <c r="U200" s="5"/>
      <c r="V200" s="5"/>
      <c r="W200" s="1">
        <v>204</v>
      </c>
      <c r="X200" s="1">
        <f t="shared" si="21"/>
        <v>20</v>
      </c>
      <c r="Y200" s="1">
        <f t="shared" si="27"/>
        <v>92</v>
      </c>
      <c r="Z200" s="2"/>
      <c r="AA200" s="2"/>
      <c r="AB200" s="2"/>
      <c r="AC200" s="2"/>
      <c r="AD200" s="2"/>
    </row>
    <row r="201" spans="2:30" ht="14.25">
      <c r="B201" s="3">
        <v>999999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"/>
      <c r="N201" s="1"/>
      <c r="O201" s="1"/>
      <c r="P201" s="5"/>
      <c r="Q201" s="5"/>
      <c r="R201" s="5"/>
      <c r="S201" s="5"/>
      <c r="T201" s="5"/>
      <c r="U201" s="5"/>
      <c r="V201" s="5"/>
      <c r="W201" s="1">
        <v>205</v>
      </c>
      <c r="X201" s="1">
        <f t="shared" si="21"/>
        <v>20</v>
      </c>
      <c r="Y201" s="1">
        <f t="shared" si="27"/>
        <v>92</v>
      </c>
      <c r="Z201" s="2"/>
      <c r="AA201" s="2"/>
      <c r="AB201" s="2"/>
      <c r="AC201" s="2"/>
      <c r="AD201" s="2"/>
    </row>
    <row r="202" spans="2:30" ht="14.25">
      <c r="B202" s="3">
        <v>180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4"/>
      <c r="N202" s="1"/>
      <c r="O202" s="1"/>
      <c r="P202" s="5"/>
      <c r="Q202" s="5"/>
      <c r="R202" s="5"/>
      <c r="S202" s="5"/>
      <c r="T202" s="5"/>
      <c r="U202" s="5"/>
      <c r="V202" s="5"/>
      <c r="W202" s="1">
        <v>206</v>
      </c>
      <c r="X202" s="1">
        <f t="shared" si="21"/>
        <v>20</v>
      </c>
      <c r="Y202" s="1">
        <f t="shared" si="27"/>
        <v>92</v>
      </c>
      <c r="Z202" s="2"/>
      <c r="AA202" s="2"/>
      <c r="AB202" s="2"/>
      <c r="AC202" s="2"/>
      <c r="AD202" s="2"/>
    </row>
    <row r="203" spans="2:30" ht="14.25">
      <c r="B203" s="3">
        <v>240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4"/>
      <c r="N203" s="1"/>
      <c r="O203" s="1"/>
      <c r="P203" s="5"/>
      <c r="Q203" s="5"/>
      <c r="R203" s="5"/>
      <c r="S203" s="5"/>
      <c r="T203" s="5"/>
      <c r="U203" s="5"/>
      <c r="V203" s="5"/>
      <c r="W203" s="1">
        <v>207</v>
      </c>
      <c r="X203" s="1">
        <f t="shared" si="21"/>
        <v>20</v>
      </c>
      <c r="Y203" s="1">
        <f t="shared" si="27"/>
        <v>92</v>
      </c>
      <c r="Z203" s="2"/>
      <c r="AA203" s="2"/>
      <c r="AB203" s="2"/>
      <c r="AC203" s="2"/>
      <c r="AD203" s="2"/>
    </row>
    <row r="204" spans="2:30" ht="14.25">
      <c r="B204" s="3">
        <v>420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"/>
      <c r="N204" s="1"/>
      <c r="O204" s="1"/>
      <c r="P204" s="5"/>
      <c r="Q204" s="5"/>
      <c r="R204" s="5"/>
      <c r="S204" s="5"/>
      <c r="T204" s="5"/>
      <c r="U204" s="5"/>
      <c r="V204" s="5"/>
      <c r="W204" s="1">
        <v>208</v>
      </c>
      <c r="X204" s="1">
        <f t="shared" si="21"/>
        <v>20</v>
      </c>
      <c r="Y204" s="1">
        <f>Y196*3</f>
        <v>276</v>
      </c>
      <c r="Z204" s="2"/>
      <c r="AA204" s="2"/>
      <c r="AB204" s="2"/>
      <c r="AC204" s="2"/>
      <c r="AD204" s="2"/>
    </row>
    <row r="205" spans="2:30" ht="14.25">
      <c r="B205" s="3">
        <v>630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"/>
      <c r="N205" s="1"/>
      <c r="O205" s="1"/>
      <c r="P205" s="5"/>
      <c r="Q205" s="5"/>
      <c r="R205" s="5"/>
      <c r="S205" s="5"/>
      <c r="T205" s="5"/>
      <c r="U205" s="5"/>
      <c r="V205" s="5"/>
      <c r="W205" s="1">
        <v>209</v>
      </c>
      <c r="X205" s="1">
        <f t="shared" si="21"/>
        <v>20</v>
      </c>
      <c r="Y205" s="1">
        <f>Y197*3</f>
        <v>276</v>
      </c>
      <c r="Z205" s="2"/>
      <c r="AA205" s="2"/>
      <c r="AB205" s="2"/>
      <c r="AC205" s="2"/>
      <c r="AD205" s="2"/>
    </row>
    <row r="206" spans="2:30" ht="14.25">
      <c r="B206" s="3">
        <v>1040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4"/>
      <c r="N206" s="1"/>
      <c r="O206" s="1"/>
      <c r="P206" s="5"/>
      <c r="Q206" s="5"/>
      <c r="R206" s="5"/>
      <c r="S206" s="5"/>
      <c r="T206" s="5"/>
      <c r="U206" s="5"/>
      <c r="V206" s="5"/>
      <c r="W206" s="1">
        <v>210</v>
      </c>
      <c r="X206" s="1">
        <f t="shared" si="21"/>
        <v>21</v>
      </c>
      <c r="Y206" s="1">
        <f>VLOOKUP(X206,$U$6:$V$44,2,FALSE)</f>
        <v>99</v>
      </c>
      <c r="Z206" s="2"/>
      <c r="AA206" s="2"/>
      <c r="AB206" s="2"/>
      <c r="AC206" s="2"/>
      <c r="AD206" s="2"/>
    </row>
    <row r="207" spans="2:30" ht="14.25">
      <c r="B207" s="3">
        <v>1440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"/>
      <c r="N207" s="1"/>
      <c r="O207" s="1"/>
      <c r="P207" s="5"/>
      <c r="Q207" s="5"/>
      <c r="R207" s="5"/>
      <c r="S207" s="5"/>
      <c r="T207" s="5"/>
      <c r="U207" s="5"/>
      <c r="V207" s="5"/>
      <c r="W207" s="1">
        <v>211</v>
      </c>
      <c r="X207" s="1">
        <f t="shared" si="21"/>
        <v>21</v>
      </c>
      <c r="Y207" s="1">
        <f t="shared" ref="Y207:Y213" si="28">VLOOKUP(X207,$U$6:$V$44,2,FALSE)</f>
        <v>99</v>
      </c>
      <c r="Z207" s="2"/>
      <c r="AA207" s="2"/>
      <c r="AB207" s="2"/>
      <c r="AC207" s="2"/>
      <c r="AD207" s="2"/>
    </row>
    <row r="208" spans="2:30" ht="14.25">
      <c r="B208" s="3">
        <v>2160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4"/>
      <c r="N208" s="1"/>
      <c r="O208" s="1"/>
      <c r="P208" s="5"/>
      <c r="Q208" s="5"/>
      <c r="R208" s="5"/>
      <c r="S208" s="5"/>
      <c r="T208" s="5"/>
      <c r="U208" s="5"/>
      <c r="V208" s="5"/>
      <c r="W208" s="1">
        <v>212</v>
      </c>
      <c r="X208" s="1">
        <f t="shared" si="21"/>
        <v>21</v>
      </c>
      <c r="Y208" s="1">
        <f t="shared" si="28"/>
        <v>99</v>
      </c>
      <c r="Z208" s="2"/>
      <c r="AA208" s="2"/>
      <c r="AB208" s="2"/>
      <c r="AC208" s="2"/>
      <c r="AD208" s="2"/>
    </row>
    <row r="209" spans="2:30" ht="14.25">
      <c r="B209" s="3">
        <v>2790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4"/>
      <c r="N209" s="1"/>
      <c r="O209" s="1"/>
      <c r="P209" s="5"/>
      <c r="Q209" s="5"/>
      <c r="R209" s="5"/>
      <c r="S209" s="5"/>
      <c r="T209" s="5"/>
      <c r="U209" s="5"/>
      <c r="V209" s="5"/>
      <c r="W209" s="1">
        <v>213</v>
      </c>
      <c r="X209" s="1">
        <f t="shared" ref="X209:X272" si="29">X199+1</f>
        <v>21</v>
      </c>
      <c r="Y209" s="1">
        <f t="shared" si="28"/>
        <v>99</v>
      </c>
      <c r="Z209" s="2"/>
      <c r="AA209" s="2"/>
      <c r="AB209" s="2"/>
      <c r="AC209" s="2"/>
      <c r="AD209" s="2"/>
    </row>
    <row r="210" spans="2:30" ht="14.25">
      <c r="B210" s="3">
        <v>3900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"/>
      <c r="N210" s="1"/>
      <c r="O210" s="1"/>
      <c r="P210" s="5"/>
      <c r="Q210" s="5"/>
      <c r="R210" s="5"/>
      <c r="S210" s="5"/>
      <c r="T210" s="5"/>
      <c r="U210" s="5"/>
      <c r="V210" s="5"/>
      <c r="W210" s="1">
        <v>214</v>
      </c>
      <c r="X210" s="1">
        <f t="shared" si="29"/>
        <v>21</v>
      </c>
      <c r="Y210" s="1">
        <f t="shared" si="28"/>
        <v>99</v>
      </c>
      <c r="Z210" s="2"/>
      <c r="AA210" s="2"/>
      <c r="AB210" s="2"/>
      <c r="AC210" s="2"/>
      <c r="AD210" s="2"/>
    </row>
    <row r="211" spans="2:30" ht="14.25">
      <c r="B211" s="3">
        <v>4800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4"/>
      <c r="N211" s="1"/>
      <c r="O211" s="1"/>
      <c r="P211" s="5"/>
      <c r="Q211" s="5"/>
      <c r="R211" s="5"/>
      <c r="S211" s="5"/>
      <c r="T211" s="5"/>
      <c r="U211" s="5"/>
      <c r="V211" s="5"/>
      <c r="W211" s="1">
        <v>215</v>
      </c>
      <c r="X211" s="1">
        <f t="shared" si="29"/>
        <v>21</v>
      </c>
      <c r="Y211" s="1">
        <f t="shared" si="28"/>
        <v>99</v>
      </c>
      <c r="Z211" s="2"/>
      <c r="AA211" s="2"/>
      <c r="AB211" s="2"/>
      <c r="AC211" s="2"/>
      <c r="AD211" s="2"/>
    </row>
    <row r="212" spans="2:30" ht="14.25">
      <c r="B212" s="3">
        <v>6380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"/>
      <c r="N212" s="1"/>
      <c r="O212" s="1"/>
      <c r="P212" s="5"/>
      <c r="Q212" s="5"/>
      <c r="R212" s="5"/>
      <c r="S212" s="5"/>
      <c r="T212" s="5"/>
      <c r="U212" s="5"/>
      <c r="V212" s="5"/>
      <c r="W212" s="1">
        <v>216</v>
      </c>
      <c r="X212" s="1">
        <f t="shared" si="29"/>
        <v>21</v>
      </c>
      <c r="Y212" s="1">
        <f t="shared" si="28"/>
        <v>99</v>
      </c>
      <c r="Z212" s="2"/>
      <c r="AA212" s="2"/>
      <c r="AB212" s="2"/>
      <c r="AC212" s="2"/>
      <c r="AD212" s="2"/>
    </row>
    <row r="213" spans="2:30" ht="14.25">
      <c r="B213" s="3">
        <v>7590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4"/>
      <c r="N213" s="1"/>
      <c r="O213" s="1"/>
      <c r="P213" s="5"/>
      <c r="Q213" s="5"/>
      <c r="R213" s="5"/>
      <c r="S213" s="5"/>
      <c r="T213" s="5"/>
      <c r="U213" s="5"/>
      <c r="V213" s="5"/>
      <c r="W213" s="1">
        <v>217</v>
      </c>
      <c r="X213" s="1">
        <f t="shared" si="29"/>
        <v>21</v>
      </c>
      <c r="Y213" s="1">
        <f t="shared" si="28"/>
        <v>99</v>
      </c>
      <c r="Z213" s="2"/>
      <c r="AA213" s="2"/>
      <c r="AB213" s="2"/>
      <c r="AC213" s="2"/>
      <c r="AD213" s="2"/>
    </row>
    <row r="214" spans="2:30" ht="14.25">
      <c r="B214" s="3">
        <v>9720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"/>
      <c r="N214" s="1"/>
      <c r="O214" s="1"/>
      <c r="P214" s="5"/>
      <c r="Q214" s="5"/>
      <c r="R214" s="5"/>
      <c r="S214" s="5"/>
      <c r="T214" s="5"/>
      <c r="U214" s="5"/>
      <c r="V214" s="5"/>
      <c r="W214" s="1">
        <v>218</v>
      </c>
      <c r="X214" s="1">
        <f t="shared" si="29"/>
        <v>21</v>
      </c>
      <c r="Y214" s="1">
        <f>Y206*3</f>
        <v>297</v>
      </c>
      <c r="Z214" s="2"/>
      <c r="AA214" s="2"/>
      <c r="AB214" s="2"/>
      <c r="AC214" s="2"/>
      <c r="AD214" s="2"/>
    </row>
    <row r="215" spans="2:30" ht="14.25">
      <c r="B215" s="3">
        <v>11280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4"/>
      <c r="N215" s="1"/>
      <c r="O215" s="1"/>
      <c r="P215" s="5"/>
      <c r="Q215" s="5"/>
      <c r="R215" s="5"/>
      <c r="S215" s="5"/>
      <c r="T215" s="5"/>
      <c r="U215" s="5"/>
      <c r="V215" s="5"/>
      <c r="W215" s="1">
        <v>219</v>
      </c>
      <c r="X215" s="1">
        <f t="shared" si="29"/>
        <v>21</v>
      </c>
      <c r="Y215" s="1">
        <f>Y207*3</f>
        <v>297</v>
      </c>
      <c r="Z215" s="2"/>
      <c r="AA215" s="2"/>
      <c r="AB215" s="2"/>
      <c r="AC215" s="2"/>
      <c r="AD215" s="2"/>
    </row>
    <row r="216" spans="2:30" ht="14.25">
      <c r="B216" s="3">
        <v>14040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4"/>
      <c r="N216" s="1"/>
      <c r="O216" s="1"/>
      <c r="P216" s="5"/>
      <c r="Q216" s="5"/>
      <c r="R216" s="5"/>
      <c r="S216" s="5"/>
      <c r="T216" s="5"/>
      <c r="U216" s="5"/>
      <c r="V216" s="5"/>
      <c r="W216" s="1">
        <v>220</v>
      </c>
      <c r="X216" s="1">
        <f t="shared" si="29"/>
        <v>22</v>
      </c>
      <c r="Y216" s="1">
        <f>VLOOKUP(X216,$U$6:$V$44,2,FALSE)</f>
        <v>100</v>
      </c>
      <c r="Z216" s="2"/>
      <c r="AA216" s="2"/>
      <c r="AB216" s="2"/>
      <c r="AC216" s="2"/>
      <c r="AD216" s="2"/>
    </row>
    <row r="217" spans="2:30" ht="14.25">
      <c r="B217" s="3">
        <v>15990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"/>
      <c r="N217" s="1"/>
      <c r="O217" s="1"/>
      <c r="P217" s="5"/>
      <c r="Q217" s="5"/>
      <c r="R217" s="5"/>
      <c r="S217" s="5"/>
      <c r="T217" s="5"/>
      <c r="U217" s="5"/>
      <c r="V217" s="5"/>
      <c r="W217" s="1">
        <v>221</v>
      </c>
      <c r="X217" s="1">
        <f t="shared" si="29"/>
        <v>22</v>
      </c>
      <c r="Y217" s="1">
        <f t="shared" ref="Y217:Y223" si="30">VLOOKUP(X217,$U$6:$V$44,2,FALSE)</f>
        <v>100</v>
      </c>
      <c r="Z217" s="2"/>
      <c r="AA217" s="2"/>
      <c r="AB217" s="2"/>
      <c r="AC217" s="2"/>
      <c r="AD217" s="2"/>
    </row>
    <row r="218" spans="2:30" ht="14.25">
      <c r="B218" s="3">
        <v>19460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4"/>
      <c r="N218" s="1"/>
      <c r="O218" s="1"/>
      <c r="P218" s="5"/>
      <c r="Q218" s="5"/>
      <c r="R218" s="5"/>
      <c r="S218" s="5"/>
      <c r="T218" s="5"/>
      <c r="U218" s="5"/>
      <c r="V218" s="5"/>
      <c r="W218" s="1">
        <v>222</v>
      </c>
      <c r="X218" s="1">
        <f t="shared" si="29"/>
        <v>22</v>
      </c>
      <c r="Y218" s="1">
        <f t="shared" si="30"/>
        <v>100</v>
      </c>
      <c r="Z218" s="2"/>
      <c r="AA218" s="2"/>
      <c r="AB218" s="2"/>
      <c r="AC218" s="2"/>
      <c r="AD218" s="2"/>
    </row>
    <row r="219" spans="2:30" ht="14.25">
      <c r="B219" s="3">
        <v>21840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"/>
      <c r="N219" s="1"/>
      <c r="O219" s="1"/>
      <c r="P219" s="5"/>
      <c r="Q219" s="5"/>
      <c r="R219" s="5"/>
      <c r="S219" s="5"/>
      <c r="T219" s="5"/>
      <c r="U219" s="5"/>
      <c r="V219" s="5"/>
      <c r="W219" s="1">
        <v>223</v>
      </c>
      <c r="X219" s="1">
        <f t="shared" si="29"/>
        <v>22</v>
      </c>
      <c r="Y219" s="1">
        <f t="shared" si="30"/>
        <v>100</v>
      </c>
      <c r="Z219" s="2"/>
      <c r="AA219" s="2"/>
      <c r="AB219" s="2"/>
      <c r="AC219" s="2"/>
      <c r="AD219" s="2"/>
    </row>
    <row r="220" spans="2:30" ht="14.25">
      <c r="B220" s="3">
        <v>26100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"/>
      <c r="N220" s="1"/>
      <c r="O220" s="1"/>
      <c r="P220" s="5"/>
      <c r="Q220" s="5"/>
      <c r="R220" s="5"/>
      <c r="S220" s="5"/>
      <c r="T220" s="5"/>
      <c r="U220" s="5"/>
      <c r="V220" s="5"/>
      <c r="W220" s="1">
        <v>224</v>
      </c>
      <c r="X220" s="1">
        <f t="shared" si="29"/>
        <v>22</v>
      </c>
      <c r="Y220" s="1">
        <f t="shared" si="30"/>
        <v>100</v>
      </c>
      <c r="Z220" s="2"/>
      <c r="AA220" s="2"/>
      <c r="AB220" s="2"/>
      <c r="AC220" s="2"/>
      <c r="AD220" s="2"/>
    </row>
    <row r="221" spans="2:30" ht="14.25">
      <c r="B221" s="3">
        <v>28950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4"/>
      <c r="N221" s="1"/>
      <c r="O221" s="1"/>
      <c r="P221" s="5"/>
      <c r="Q221" s="5"/>
      <c r="R221" s="5"/>
      <c r="S221" s="5"/>
      <c r="T221" s="5"/>
      <c r="U221" s="5"/>
      <c r="V221" s="5"/>
      <c r="W221" s="1">
        <v>225</v>
      </c>
      <c r="X221" s="1">
        <f t="shared" si="29"/>
        <v>22</v>
      </c>
      <c r="Y221" s="1">
        <f t="shared" si="30"/>
        <v>100</v>
      </c>
      <c r="Z221" s="2"/>
      <c r="AA221" s="2"/>
      <c r="AB221" s="2"/>
      <c r="AC221" s="2"/>
      <c r="AD221" s="2"/>
    </row>
    <row r="222" spans="2:30" ht="14.25">
      <c r="B222" s="3">
        <v>34080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"/>
      <c r="N222" s="1"/>
      <c r="O222" s="1"/>
      <c r="P222" s="5"/>
      <c r="Q222" s="5"/>
      <c r="R222" s="5"/>
      <c r="S222" s="5"/>
      <c r="T222" s="5"/>
      <c r="U222" s="5"/>
      <c r="V222" s="5"/>
      <c r="W222" s="1">
        <v>226</v>
      </c>
      <c r="X222" s="1">
        <f t="shared" si="29"/>
        <v>22</v>
      </c>
      <c r="Y222" s="1">
        <f t="shared" si="30"/>
        <v>100</v>
      </c>
      <c r="Z222" s="2"/>
      <c r="AA222" s="2"/>
      <c r="AB222" s="2"/>
      <c r="AC222" s="2"/>
      <c r="AD222" s="2"/>
    </row>
    <row r="223" spans="2:30" ht="14.25">
      <c r="B223" s="3">
        <v>37440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4"/>
      <c r="N223" s="1"/>
      <c r="O223" s="1"/>
      <c r="P223" s="5"/>
      <c r="Q223" s="5"/>
      <c r="R223" s="5"/>
      <c r="S223" s="5"/>
      <c r="T223" s="5"/>
      <c r="U223" s="5"/>
      <c r="V223" s="5"/>
      <c r="W223" s="1">
        <v>227</v>
      </c>
      <c r="X223" s="1">
        <f t="shared" si="29"/>
        <v>22</v>
      </c>
      <c r="Y223" s="1">
        <f t="shared" si="30"/>
        <v>100</v>
      </c>
      <c r="Z223" s="2"/>
      <c r="AA223" s="2"/>
      <c r="AB223" s="2"/>
      <c r="AC223" s="2"/>
      <c r="AD223" s="2"/>
    </row>
    <row r="224" spans="2:30" ht="14.25">
      <c r="B224" s="3">
        <v>43520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"/>
      <c r="N224" s="1"/>
      <c r="O224" s="1"/>
      <c r="P224" s="5"/>
      <c r="Q224" s="5"/>
      <c r="R224" s="5"/>
      <c r="S224" s="5"/>
      <c r="T224" s="5"/>
      <c r="U224" s="5"/>
      <c r="V224" s="5"/>
      <c r="W224" s="1">
        <v>228</v>
      </c>
      <c r="X224" s="1">
        <f t="shared" si="29"/>
        <v>22</v>
      </c>
      <c r="Y224" s="1">
        <f>Y216*3</f>
        <v>300</v>
      </c>
      <c r="Z224" s="2"/>
      <c r="AA224" s="2"/>
      <c r="AB224" s="2"/>
      <c r="AC224" s="2"/>
      <c r="AD224" s="2"/>
    </row>
    <row r="225" spans="2:30" ht="14.25">
      <c r="B225" s="3">
        <v>47430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"/>
      <c r="N225" s="1"/>
      <c r="O225" s="1"/>
      <c r="P225" s="5"/>
      <c r="Q225" s="5"/>
      <c r="R225" s="5"/>
      <c r="S225" s="5"/>
      <c r="T225" s="5"/>
      <c r="U225" s="5"/>
      <c r="V225" s="5"/>
      <c r="W225" s="1">
        <v>229</v>
      </c>
      <c r="X225" s="1">
        <f t="shared" si="29"/>
        <v>22</v>
      </c>
      <c r="Y225" s="1">
        <f>Y217*3</f>
        <v>300</v>
      </c>
      <c r="Z225" s="2"/>
      <c r="AA225" s="2"/>
      <c r="AB225" s="2"/>
      <c r="AC225" s="2"/>
      <c r="AD225" s="2"/>
    </row>
    <row r="226" spans="2:30" ht="14.25">
      <c r="B226" s="3">
        <v>54540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4"/>
      <c r="N226" s="1"/>
      <c r="O226" s="1"/>
      <c r="P226" s="5"/>
      <c r="Q226" s="5"/>
      <c r="R226" s="5"/>
      <c r="S226" s="5"/>
      <c r="T226" s="5"/>
      <c r="U226" s="5"/>
      <c r="V226" s="5"/>
      <c r="W226" s="1">
        <v>230</v>
      </c>
      <c r="X226" s="1">
        <f t="shared" si="29"/>
        <v>23</v>
      </c>
      <c r="Y226" s="1">
        <f>VLOOKUP(X226,$U$6:$V$44,2,FALSE)</f>
        <v>107</v>
      </c>
      <c r="Z226" s="2"/>
      <c r="AA226" s="2"/>
      <c r="AB226" s="2"/>
      <c r="AC226" s="2"/>
      <c r="AD226" s="2"/>
    </row>
    <row r="227" spans="2:30" ht="14.25">
      <c r="B227" s="3">
        <v>59040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"/>
      <c r="N227" s="1"/>
      <c r="O227" s="1"/>
      <c r="P227" s="5"/>
      <c r="Q227" s="5"/>
      <c r="R227" s="5"/>
      <c r="S227" s="5"/>
      <c r="T227" s="5"/>
      <c r="U227" s="5"/>
      <c r="V227" s="5"/>
      <c r="W227" s="1">
        <v>231</v>
      </c>
      <c r="X227" s="1">
        <f t="shared" si="29"/>
        <v>23</v>
      </c>
      <c r="Y227" s="1">
        <f t="shared" ref="Y227:Y233" si="31">VLOOKUP(X227,$U$6:$V$44,2,FALSE)</f>
        <v>107</v>
      </c>
      <c r="Z227" s="2"/>
      <c r="AA227" s="2"/>
      <c r="AB227" s="2"/>
      <c r="AC227" s="2"/>
      <c r="AD227" s="2"/>
    </row>
    <row r="228" spans="2:30" ht="14.25">
      <c r="B228" s="3">
        <v>67260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4"/>
      <c r="N228" s="1"/>
      <c r="O228" s="1"/>
      <c r="P228" s="5"/>
      <c r="Q228" s="5"/>
      <c r="R228" s="5"/>
      <c r="S228" s="5"/>
      <c r="T228" s="5"/>
      <c r="U228" s="5"/>
      <c r="V228" s="5"/>
      <c r="W228" s="1">
        <v>232</v>
      </c>
      <c r="X228" s="1">
        <f t="shared" si="29"/>
        <v>23</v>
      </c>
      <c r="Y228" s="1">
        <f t="shared" si="31"/>
        <v>107</v>
      </c>
      <c r="Z228" s="2"/>
      <c r="AA228" s="2"/>
      <c r="AB228" s="2"/>
      <c r="AC228" s="2"/>
      <c r="AD228" s="2"/>
    </row>
    <row r="229" spans="2:30" ht="14.25">
      <c r="B229" s="3">
        <v>72390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4"/>
      <c r="N229" s="1"/>
      <c r="O229" s="1"/>
      <c r="P229" s="5"/>
      <c r="Q229" s="5"/>
      <c r="R229" s="5"/>
      <c r="S229" s="5"/>
      <c r="T229" s="5"/>
      <c r="U229" s="5"/>
      <c r="V229" s="5"/>
      <c r="W229" s="1">
        <v>233</v>
      </c>
      <c r="X229" s="1">
        <f t="shared" si="29"/>
        <v>23</v>
      </c>
      <c r="Y229" s="1">
        <f t="shared" si="31"/>
        <v>107</v>
      </c>
      <c r="Z229" s="2"/>
      <c r="AA229" s="2"/>
      <c r="AB229" s="2"/>
      <c r="AC229" s="2"/>
      <c r="AD229" s="2"/>
    </row>
    <row r="230" spans="2:30" ht="14.25">
      <c r="B230" s="3">
        <v>81800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4"/>
      <c r="N230" s="1"/>
      <c r="O230" s="1"/>
      <c r="P230" s="5"/>
      <c r="Q230" s="5"/>
      <c r="R230" s="5"/>
      <c r="S230" s="5"/>
      <c r="T230" s="5"/>
      <c r="U230" s="5"/>
      <c r="V230" s="5"/>
      <c r="W230" s="1">
        <v>234</v>
      </c>
      <c r="X230" s="1">
        <f t="shared" si="29"/>
        <v>23</v>
      </c>
      <c r="Y230" s="1">
        <f t="shared" si="31"/>
        <v>107</v>
      </c>
      <c r="Z230" s="2"/>
      <c r="AA230" s="2"/>
      <c r="AB230" s="2"/>
      <c r="AC230" s="2"/>
      <c r="AD230" s="2"/>
    </row>
    <row r="231" spans="2:30" ht="14.25">
      <c r="B231" s="3">
        <v>87600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"/>
      <c r="N231" s="1"/>
      <c r="O231" s="1"/>
      <c r="P231" s="5"/>
      <c r="Q231" s="5"/>
      <c r="R231" s="5"/>
      <c r="S231" s="5"/>
      <c r="T231" s="5"/>
      <c r="U231" s="5"/>
      <c r="V231" s="5"/>
      <c r="W231" s="1">
        <v>235</v>
      </c>
      <c r="X231" s="1">
        <f t="shared" si="29"/>
        <v>23</v>
      </c>
      <c r="Y231" s="1">
        <f t="shared" si="31"/>
        <v>107</v>
      </c>
      <c r="Z231" s="2"/>
      <c r="AA231" s="2"/>
      <c r="AB231" s="2"/>
      <c r="AC231" s="2"/>
      <c r="AD231" s="2"/>
    </row>
    <row r="232" spans="2:30" ht="14.25">
      <c r="B232" s="3">
        <v>98280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"/>
      <c r="N232" s="1"/>
      <c r="O232" s="1"/>
      <c r="P232" s="5"/>
      <c r="Q232" s="5"/>
      <c r="R232" s="5"/>
      <c r="S232" s="5"/>
      <c r="T232" s="5"/>
      <c r="U232" s="5"/>
      <c r="V232" s="5"/>
      <c r="W232" s="1">
        <v>236</v>
      </c>
      <c r="X232" s="1">
        <f t="shared" si="29"/>
        <v>23</v>
      </c>
      <c r="Y232" s="1">
        <f t="shared" si="31"/>
        <v>107</v>
      </c>
      <c r="Z232" s="2"/>
      <c r="AA232" s="2"/>
      <c r="AB232" s="2"/>
      <c r="AC232" s="2"/>
      <c r="AD232" s="2"/>
    </row>
    <row r="233" spans="2:30" ht="14.25">
      <c r="B233" s="3">
        <v>104790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4"/>
      <c r="N233" s="1"/>
      <c r="O233" s="1"/>
      <c r="P233" s="5"/>
      <c r="Q233" s="5"/>
      <c r="R233" s="5"/>
      <c r="S233" s="5"/>
      <c r="T233" s="5"/>
      <c r="U233" s="5"/>
      <c r="V233" s="5"/>
      <c r="W233" s="1">
        <v>237</v>
      </c>
      <c r="X233" s="1">
        <f t="shared" si="29"/>
        <v>23</v>
      </c>
      <c r="Y233" s="1">
        <f t="shared" si="31"/>
        <v>107</v>
      </c>
      <c r="Z233" s="2"/>
      <c r="AA233" s="2"/>
      <c r="AB233" s="2"/>
      <c r="AC233" s="2"/>
      <c r="AD233" s="2"/>
    </row>
    <row r="234" spans="2:30" ht="14.25">
      <c r="B234" s="3">
        <v>116820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"/>
      <c r="N234" s="1"/>
      <c r="O234" s="1"/>
      <c r="P234" s="5"/>
      <c r="Q234" s="5"/>
      <c r="R234" s="5"/>
      <c r="S234" s="5"/>
      <c r="T234" s="5"/>
      <c r="U234" s="5"/>
      <c r="V234" s="5"/>
      <c r="W234" s="1">
        <v>238</v>
      </c>
      <c r="X234" s="1">
        <f t="shared" si="29"/>
        <v>23</v>
      </c>
      <c r="Y234" s="1">
        <f>Y226*3</f>
        <v>321</v>
      </c>
      <c r="Z234" s="2"/>
      <c r="AA234" s="2"/>
      <c r="AB234" s="2"/>
      <c r="AC234" s="2"/>
      <c r="AD234" s="2"/>
    </row>
    <row r="235" spans="2:30" ht="14.25">
      <c r="B235" s="3">
        <v>124080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4"/>
      <c r="N235" s="1"/>
      <c r="O235" s="1"/>
      <c r="P235" s="5"/>
      <c r="Q235" s="5"/>
      <c r="R235" s="5"/>
      <c r="S235" s="5"/>
      <c r="T235" s="5"/>
      <c r="U235" s="5"/>
      <c r="V235" s="5"/>
      <c r="W235" s="1">
        <v>239</v>
      </c>
      <c r="X235" s="1">
        <f t="shared" si="29"/>
        <v>23</v>
      </c>
      <c r="Y235" s="1">
        <f>Y227*3</f>
        <v>321</v>
      </c>
      <c r="Z235" s="2"/>
      <c r="AA235" s="2"/>
      <c r="AB235" s="2"/>
      <c r="AC235" s="2"/>
      <c r="AD235" s="2"/>
    </row>
    <row r="236" spans="2:30" ht="14.25">
      <c r="B236" s="3">
        <v>137540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4"/>
      <c r="N236" s="1"/>
      <c r="O236" s="1"/>
      <c r="P236" s="5"/>
      <c r="Q236" s="5"/>
      <c r="R236" s="5"/>
      <c r="S236" s="5"/>
      <c r="T236" s="5"/>
      <c r="U236" s="5"/>
      <c r="V236" s="5"/>
      <c r="W236" s="1">
        <v>240</v>
      </c>
      <c r="X236" s="1">
        <f t="shared" si="29"/>
        <v>24</v>
      </c>
      <c r="Y236" s="1">
        <f>VLOOKUP(X236,$U$6:$V$44,2,FALSE)</f>
        <v>107</v>
      </c>
      <c r="Z236" s="2"/>
      <c r="AA236" s="2"/>
      <c r="AB236" s="2"/>
      <c r="AC236" s="2"/>
      <c r="AD236" s="2"/>
    </row>
    <row r="237" spans="2:30" ht="14.25">
      <c r="B237" s="3">
        <v>151920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4"/>
      <c r="N237" s="1"/>
      <c r="O237" s="1"/>
      <c r="P237" s="5"/>
      <c r="Q237" s="5"/>
      <c r="R237" s="5"/>
      <c r="S237" s="5"/>
      <c r="T237" s="5"/>
      <c r="U237" s="5"/>
      <c r="V237" s="5"/>
      <c r="W237" s="1">
        <v>241</v>
      </c>
      <c r="X237" s="1">
        <f t="shared" si="29"/>
        <v>24</v>
      </c>
      <c r="Y237" s="1">
        <f t="shared" ref="Y237:Y243" si="32">VLOOKUP(X237,$U$6:$V$44,2,FALSE)</f>
        <v>107</v>
      </c>
      <c r="Z237" s="2"/>
      <c r="AA237" s="2"/>
      <c r="AB237" s="2"/>
      <c r="AC237" s="2"/>
      <c r="AD237" s="2"/>
    </row>
    <row r="238" spans="2:30" ht="14.25">
      <c r="B238" s="3">
        <v>167250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"/>
      <c r="N238" s="1"/>
      <c r="O238" s="1"/>
      <c r="P238" s="5"/>
      <c r="Q238" s="5"/>
      <c r="R238" s="5"/>
      <c r="S238" s="5"/>
      <c r="T238" s="5"/>
      <c r="U238" s="5"/>
      <c r="V238" s="5"/>
      <c r="W238" s="1">
        <v>242</v>
      </c>
      <c r="X238" s="1">
        <f t="shared" si="29"/>
        <v>24</v>
      </c>
      <c r="Y238" s="1">
        <f t="shared" si="32"/>
        <v>107</v>
      </c>
      <c r="Z238" s="2"/>
      <c r="AA238" s="2"/>
      <c r="AB238" s="2"/>
      <c r="AC238" s="2"/>
      <c r="AD238" s="2"/>
    </row>
    <row r="239" spans="2:30" ht="14.25">
      <c r="B239" s="3">
        <v>183560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"/>
      <c r="N239" s="1"/>
      <c r="O239" s="1"/>
      <c r="P239" s="5"/>
      <c r="Q239" s="5"/>
      <c r="R239" s="5"/>
      <c r="S239" s="5"/>
      <c r="T239" s="5"/>
      <c r="U239" s="5"/>
      <c r="V239" s="5"/>
      <c r="W239" s="1">
        <v>243</v>
      </c>
      <c r="X239" s="1">
        <f t="shared" si="29"/>
        <v>24</v>
      </c>
      <c r="Y239" s="1">
        <f t="shared" si="32"/>
        <v>107</v>
      </c>
      <c r="Z239" s="2"/>
      <c r="AA239" s="2"/>
      <c r="AB239" s="2"/>
      <c r="AC239" s="2"/>
      <c r="AD239" s="2"/>
    </row>
    <row r="240" spans="2:30" ht="14.25">
      <c r="B240" s="3">
        <v>200880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4"/>
      <c r="N240" s="1"/>
      <c r="O240" s="1"/>
      <c r="P240" s="5"/>
      <c r="Q240" s="5"/>
      <c r="R240" s="5"/>
      <c r="S240" s="5"/>
      <c r="T240" s="5"/>
      <c r="U240" s="5"/>
      <c r="V240" s="5"/>
      <c r="W240" s="1">
        <v>244</v>
      </c>
      <c r="X240" s="1">
        <f t="shared" si="29"/>
        <v>24</v>
      </c>
      <c r="Y240" s="1">
        <f t="shared" si="32"/>
        <v>107</v>
      </c>
      <c r="Z240" s="2"/>
      <c r="AA240" s="2"/>
      <c r="AB240" s="2"/>
      <c r="AC240" s="2"/>
      <c r="AD240" s="2"/>
    </row>
    <row r="241" spans="2:30" ht="14.25">
      <c r="B241" s="3">
        <v>999999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"/>
      <c r="N241" s="1"/>
      <c r="O241" s="1"/>
      <c r="P241" s="5"/>
      <c r="Q241" s="5"/>
      <c r="R241" s="5"/>
      <c r="S241" s="5"/>
      <c r="T241" s="5"/>
      <c r="U241" s="5"/>
      <c r="V241" s="5"/>
      <c r="W241" s="1">
        <v>245</v>
      </c>
      <c r="X241" s="1">
        <f t="shared" si="29"/>
        <v>24</v>
      </c>
      <c r="Y241" s="1">
        <f t="shared" si="32"/>
        <v>107</v>
      </c>
      <c r="Z241" s="2"/>
      <c r="AA241" s="2"/>
      <c r="AB241" s="2"/>
      <c r="AC241" s="2"/>
      <c r="AD241" s="2"/>
    </row>
    <row r="242" spans="2:30" ht="14.25">
      <c r="B242" s="3">
        <v>180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4"/>
      <c r="N242" s="1"/>
      <c r="O242" s="1"/>
      <c r="P242" s="5"/>
      <c r="Q242" s="5"/>
      <c r="R242" s="5"/>
      <c r="S242" s="5"/>
      <c r="T242" s="5"/>
      <c r="U242" s="5"/>
      <c r="V242" s="5"/>
      <c r="W242" s="1">
        <v>246</v>
      </c>
      <c r="X242" s="1">
        <f t="shared" si="29"/>
        <v>24</v>
      </c>
      <c r="Y242" s="1">
        <f t="shared" si="32"/>
        <v>107</v>
      </c>
      <c r="Z242" s="2"/>
      <c r="AA242" s="2"/>
      <c r="AB242" s="2"/>
      <c r="AC242" s="2"/>
      <c r="AD242" s="2"/>
    </row>
    <row r="243" spans="2:30" ht="14.25">
      <c r="B243" s="3">
        <v>240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4"/>
      <c r="N243" s="1"/>
      <c r="O243" s="1"/>
      <c r="P243" s="5"/>
      <c r="Q243" s="5"/>
      <c r="R243" s="5"/>
      <c r="S243" s="5"/>
      <c r="T243" s="5"/>
      <c r="U243" s="5"/>
      <c r="V243" s="5"/>
      <c r="W243" s="1">
        <v>247</v>
      </c>
      <c r="X243" s="1">
        <f t="shared" si="29"/>
        <v>24</v>
      </c>
      <c r="Y243" s="1">
        <f t="shared" si="32"/>
        <v>107</v>
      </c>
      <c r="Z243" s="2"/>
      <c r="AA243" s="2"/>
      <c r="AB243" s="2"/>
      <c r="AC243" s="2"/>
      <c r="AD243" s="2"/>
    </row>
    <row r="244" spans="2:30" ht="14.25">
      <c r="B244" s="3">
        <v>420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4"/>
      <c r="N244" s="1"/>
      <c r="O244" s="1"/>
      <c r="P244" s="5"/>
      <c r="Q244" s="5"/>
      <c r="R244" s="5"/>
      <c r="S244" s="5"/>
      <c r="T244" s="5"/>
      <c r="U244" s="5"/>
      <c r="V244" s="5"/>
      <c r="W244" s="1">
        <v>248</v>
      </c>
      <c r="X244" s="1">
        <f t="shared" si="29"/>
        <v>24</v>
      </c>
      <c r="Y244" s="1">
        <f>Y236*3</f>
        <v>321</v>
      </c>
      <c r="Z244" s="2"/>
      <c r="AA244" s="2"/>
      <c r="AB244" s="2"/>
      <c r="AC244" s="2"/>
      <c r="AD244" s="2"/>
    </row>
    <row r="245" spans="2:30" ht="14.25">
      <c r="B245" s="3">
        <v>630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"/>
      <c r="N245" s="1"/>
      <c r="O245" s="1"/>
      <c r="P245" s="5"/>
      <c r="Q245" s="5"/>
      <c r="R245" s="5"/>
      <c r="S245" s="5"/>
      <c r="T245" s="5"/>
      <c r="U245" s="5"/>
      <c r="V245" s="5"/>
      <c r="W245" s="1">
        <v>249</v>
      </c>
      <c r="X245" s="1">
        <f t="shared" si="29"/>
        <v>24</v>
      </c>
      <c r="Y245" s="1">
        <f>Y237*3</f>
        <v>321</v>
      </c>
      <c r="Z245" s="2"/>
      <c r="AA245" s="2"/>
      <c r="AB245" s="2"/>
      <c r="AC245" s="2"/>
      <c r="AD245" s="2"/>
    </row>
    <row r="246" spans="2:30" ht="14.25">
      <c r="B246" s="3">
        <v>1040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"/>
      <c r="N246" s="1"/>
      <c r="O246" s="1"/>
      <c r="P246" s="5"/>
      <c r="Q246" s="5"/>
      <c r="R246" s="5"/>
      <c r="S246" s="5"/>
      <c r="T246" s="5"/>
      <c r="U246" s="5"/>
      <c r="V246" s="5"/>
      <c r="W246" s="1">
        <v>250</v>
      </c>
      <c r="X246" s="1">
        <f t="shared" si="29"/>
        <v>25</v>
      </c>
      <c r="Y246" s="1">
        <f>VLOOKUP(X246,$U$6:$V$44,2,FALSE)</f>
        <v>114</v>
      </c>
      <c r="Z246" s="2"/>
      <c r="AA246" s="2"/>
      <c r="AB246" s="2"/>
      <c r="AC246" s="2"/>
      <c r="AD246" s="2"/>
    </row>
    <row r="247" spans="2:30" ht="14.25">
      <c r="B247" s="3">
        <v>1440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4"/>
      <c r="N247" s="1"/>
      <c r="O247" s="1"/>
      <c r="P247" s="5"/>
      <c r="Q247" s="5"/>
      <c r="R247" s="5"/>
      <c r="S247" s="5"/>
      <c r="T247" s="5"/>
      <c r="U247" s="5"/>
      <c r="V247" s="5"/>
      <c r="W247" s="1">
        <v>251</v>
      </c>
      <c r="X247" s="1">
        <f t="shared" si="29"/>
        <v>25</v>
      </c>
      <c r="Y247" s="1">
        <f t="shared" ref="Y247:Y253" si="33">VLOOKUP(X247,$U$6:$V$44,2,FALSE)</f>
        <v>114</v>
      </c>
      <c r="Z247" s="2"/>
      <c r="AA247" s="2"/>
      <c r="AB247" s="2"/>
      <c r="AC247" s="2"/>
      <c r="AD247" s="2"/>
    </row>
    <row r="248" spans="2:30" ht="14.25">
      <c r="B248" s="3">
        <v>2160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"/>
      <c r="N248" s="1"/>
      <c r="O248" s="1"/>
      <c r="P248" s="5"/>
      <c r="Q248" s="5"/>
      <c r="R248" s="5"/>
      <c r="S248" s="5"/>
      <c r="T248" s="5"/>
      <c r="U248" s="5"/>
      <c r="V248" s="5"/>
      <c r="W248" s="1">
        <v>252</v>
      </c>
      <c r="X248" s="1">
        <f t="shared" si="29"/>
        <v>25</v>
      </c>
      <c r="Y248" s="1">
        <f t="shared" si="33"/>
        <v>114</v>
      </c>
      <c r="Z248" s="2"/>
      <c r="AA248" s="2"/>
      <c r="AB248" s="2"/>
      <c r="AC248" s="2"/>
      <c r="AD248" s="2"/>
    </row>
    <row r="249" spans="2:30" ht="14.25">
      <c r="B249" s="3">
        <v>2790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4"/>
      <c r="N249" s="1"/>
      <c r="O249" s="1"/>
      <c r="P249" s="5"/>
      <c r="Q249" s="5"/>
      <c r="R249" s="5"/>
      <c r="S249" s="5"/>
      <c r="T249" s="5"/>
      <c r="U249" s="5"/>
      <c r="V249" s="5"/>
      <c r="W249" s="1">
        <v>253</v>
      </c>
      <c r="X249" s="1">
        <f t="shared" si="29"/>
        <v>25</v>
      </c>
      <c r="Y249" s="1">
        <f t="shared" si="33"/>
        <v>114</v>
      </c>
      <c r="Z249" s="2"/>
      <c r="AA249" s="2"/>
      <c r="AB249" s="2"/>
      <c r="AC249" s="2"/>
      <c r="AD249" s="2"/>
    </row>
    <row r="250" spans="2:30" ht="14.25">
      <c r="B250" s="3">
        <v>3900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4"/>
      <c r="N250" s="1"/>
      <c r="O250" s="1"/>
      <c r="P250" s="5"/>
      <c r="Q250" s="5"/>
      <c r="R250" s="5"/>
      <c r="S250" s="5"/>
      <c r="T250" s="5"/>
      <c r="U250" s="5"/>
      <c r="V250" s="5"/>
      <c r="W250" s="1">
        <v>254</v>
      </c>
      <c r="X250" s="1">
        <f t="shared" si="29"/>
        <v>25</v>
      </c>
      <c r="Y250" s="1">
        <f t="shared" si="33"/>
        <v>114</v>
      </c>
      <c r="Z250" s="2"/>
      <c r="AA250" s="2"/>
      <c r="AB250" s="2"/>
      <c r="AC250" s="2"/>
      <c r="AD250" s="2"/>
    </row>
    <row r="251" spans="2:30" ht="14.25">
      <c r="B251" s="3">
        <v>4800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4"/>
      <c r="N251" s="1"/>
      <c r="O251" s="1"/>
      <c r="P251" s="5"/>
      <c r="Q251" s="5"/>
      <c r="R251" s="5"/>
      <c r="S251" s="5"/>
      <c r="T251" s="5"/>
      <c r="U251" s="5"/>
      <c r="V251" s="5"/>
      <c r="W251" s="1">
        <v>255</v>
      </c>
      <c r="X251" s="1">
        <f t="shared" si="29"/>
        <v>25</v>
      </c>
      <c r="Y251" s="1">
        <f t="shared" si="33"/>
        <v>114</v>
      </c>
      <c r="Z251" s="2"/>
      <c r="AA251" s="2"/>
      <c r="AB251" s="2"/>
      <c r="AC251" s="2"/>
      <c r="AD251" s="2"/>
    </row>
    <row r="252" spans="2:30" ht="14.25">
      <c r="B252" s="3">
        <v>6380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4"/>
      <c r="N252" s="1"/>
      <c r="O252" s="1"/>
      <c r="P252" s="5"/>
      <c r="Q252" s="5"/>
      <c r="R252" s="5"/>
      <c r="S252" s="5"/>
      <c r="T252" s="5"/>
      <c r="U252" s="5"/>
      <c r="V252" s="5"/>
      <c r="W252" s="1">
        <v>256</v>
      </c>
      <c r="X252" s="1">
        <f t="shared" si="29"/>
        <v>25</v>
      </c>
      <c r="Y252" s="1">
        <f t="shared" si="33"/>
        <v>114</v>
      </c>
      <c r="Z252" s="2"/>
      <c r="AA252" s="2"/>
      <c r="AB252" s="2"/>
      <c r="AC252" s="2"/>
      <c r="AD252" s="2"/>
    </row>
    <row r="253" spans="2:30" ht="14.25">
      <c r="B253" s="3">
        <v>7590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"/>
      <c r="N253" s="1"/>
      <c r="O253" s="1"/>
      <c r="P253" s="5"/>
      <c r="Q253" s="5"/>
      <c r="R253" s="5"/>
      <c r="S253" s="5"/>
      <c r="T253" s="5"/>
      <c r="U253" s="5"/>
      <c r="V253" s="5"/>
      <c r="W253" s="1">
        <v>257</v>
      </c>
      <c r="X253" s="1">
        <f t="shared" si="29"/>
        <v>25</v>
      </c>
      <c r="Y253" s="1">
        <f t="shared" si="33"/>
        <v>114</v>
      </c>
      <c r="Z253" s="2"/>
      <c r="AA253" s="2"/>
      <c r="AB253" s="2"/>
      <c r="AC253" s="2"/>
      <c r="AD253" s="2"/>
    </row>
    <row r="254" spans="2:30" ht="14.25">
      <c r="B254" s="3">
        <v>9720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4"/>
      <c r="N254" s="1"/>
      <c r="O254" s="1"/>
      <c r="P254" s="5"/>
      <c r="Q254" s="5"/>
      <c r="R254" s="5"/>
      <c r="S254" s="5"/>
      <c r="T254" s="5"/>
      <c r="U254" s="5"/>
      <c r="V254" s="5"/>
      <c r="W254" s="1">
        <v>258</v>
      </c>
      <c r="X254" s="1">
        <f t="shared" si="29"/>
        <v>25</v>
      </c>
      <c r="Y254" s="1">
        <f>Y246*3</f>
        <v>342</v>
      </c>
      <c r="Z254" s="2"/>
      <c r="AA254" s="2"/>
      <c r="AB254" s="2"/>
      <c r="AC254" s="2"/>
      <c r="AD254" s="2"/>
    </row>
    <row r="255" spans="2:30" ht="14.25">
      <c r="B255" s="3">
        <v>11280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"/>
      <c r="N255" s="1"/>
      <c r="O255" s="1"/>
      <c r="P255" s="5"/>
      <c r="Q255" s="5"/>
      <c r="R255" s="5"/>
      <c r="S255" s="5"/>
      <c r="T255" s="5"/>
      <c r="U255" s="5"/>
      <c r="V255" s="5"/>
      <c r="W255" s="1">
        <v>259</v>
      </c>
      <c r="X255" s="1">
        <f t="shared" si="29"/>
        <v>25</v>
      </c>
      <c r="Y255" s="1">
        <f>Y247*3</f>
        <v>342</v>
      </c>
      <c r="Z255" s="2"/>
      <c r="AA255" s="2"/>
      <c r="AB255" s="2"/>
      <c r="AC255" s="2"/>
      <c r="AD255" s="2"/>
    </row>
    <row r="256" spans="2:30" ht="14.25">
      <c r="B256" s="3">
        <v>14040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4"/>
      <c r="N256" s="1"/>
      <c r="O256" s="1"/>
      <c r="P256" s="5"/>
      <c r="Q256" s="5"/>
      <c r="R256" s="5"/>
      <c r="S256" s="5"/>
      <c r="T256" s="5"/>
      <c r="U256" s="5"/>
      <c r="V256" s="5"/>
      <c r="W256" s="1">
        <v>260</v>
      </c>
      <c r="X256" s="1">
        <f t="shared" si="29"/>
        <v>26</v>
      </c>
      <c r="Y256" s="1">
        <f>VLOOKUP(X256,$U$6:$V$44,2,FALSE)</f>
        <v>115</v>
      </c>
      <c r="Z256" s="2"/>
      <c r="AA256" s="2"/>
      <c r="AB256" s="2"/>
      <c r="AC256" s="2"/>
      <c r="AD256" s="2"/>
    </row>
    <row r="257" spans="2:30" ht="14.25">
      <c r="B257" s="3">
        <v>15990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4"/>
      <c r="N257" s="1"/>
      <c r="O257" s="1"/>
      <c r="P257" s="5"/>
      <c r="Q257" s="5"/>
      <c r="R257" s="5"/>
      <c r="S257" s="5"/>
      <c r="T257" s="5"/>
      <c r="U257" s="5"/>
      <c r="V257" s="5"/>
      <c r="W257" s="1">
        <v>261</v>
      </c>
      <c r="X257" s="1">
        <f t="shared" si="29"/>
        <v>26</v>
      </c>
      <c r="Y257" s="1">
        <f t="shared" ref="Y257:Y263" si="34">VLOOKUP(X257,$U$6:$V$44,2,FALSE)</f>
        <v>115</v>
      </c>
      <c r="Z257" s="2"/>
      <c r="AA257" s="2"/>
      <c r="AB257" s="2"/>
      <c r="AC257" s="2"/>
      <c r="AD257" s="2"/>
    </row>
    <row r="258" spans="2:30" ht="14.25">
      <c r="B258" s="3">
        <v>19460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4"/>
      <c r="N258" s="1"/>
      <c r="O258" s="1"/>
      <c r="P258" s="5"/>
      <c r="Q258" s="5"/>
      <c r="R258" s="5"/>
      <c r="S258" s="5"/>
      <c r="T258" s="5"/>
      <c r="U258" s="5"/>
      <c r="V258" s="5"/>
      <c r="W258" s="1">
        <v>262</v>
      </c>
      <c r="X258" s="1">
        <f t="shared" si="29"/>
        <v>26</v>
      </c>
      <c r="Y258" s="1">
        <f t="shared" si="34"/>
        <v>115</v>
      </c>
      <c r="Z258" s="2"/>
      <c r="AA258" s="2"/>
      <c r="AB258" s="2"/>
      <c r="AC258" s="2"/>
      <c r="AD258" s="2"/>
    </row>
    <row r="259" spans="2:30" ht="14.25">
      <c r="B259" s="3">
        <v>21840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4"/>
      <c r="N259" s="1"/>
      <c r="O259" s="1"/>
      <c r="P259" s="5"/>
      <c r="Q259" s="5"/>
      <c r="R259" s="5"/>
      <c r="S259" s="5"/>
      <c r="T259" s="5"/>
      <c r="U259" s="5"/>
      <c r="V259" s="5"/>
      <c r="W259" s="1">
        <v>263</v>
      </c>
      <c r="X259" s="1">
        <f t="shared" si="29"/>
        <v>26</v>
      </c>
      <c r="Y259" s="1">
        <f t="shared" si="34"/>
        <v>115</v>
      </c>
      <c r="Z259" s="2"/>
      <c r="AA259" s="2"/>
      <c r="AB259" s="2"/>
      <c r="AC259" s="2"/>
      <c r="AD259" s="2"/>
    </row>
    <row r="260" spans="2:30" ht="14.25">
      <c r="B260" s="3">
        <v>26100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"/>
      <c r="N260" s="1"/>
      <c r="O260" s="1"/>
      <c r="P260" s="5"/>
      <c r="Q260" s="5"/>
      <c r="R260" s="5"/>
      <c r="S260" s="5"/>
      <c r="T260" s="5"/>
      <c r="U260" s="5"/>
      <c r="V260" s="5"/>
      <c r="W260" s="1">
        <v>264</v>
      </c>
      <c r="X260" s="1">
        <f t="shared" si="29"/>
        <v>26</v>
      </c>
      <c r="Y260" s="1">
        <f t="shared" si="34"/>
        <v>115</v>
      </c>
      <c r="Z260" s="2"/>
      <c r="AA260" s="2"/>
      <c r="AB260" s="2"/>
      <c r="AC260" s="2"/>
      <c r="AD260" s="2"/>
    </row>
    <row r="261" spans="2:30" ht="14.25">
      <c r="B261" s="3">
        <v>28950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4"/>
      <c r="N261" s="1"/>
      <c r="O261" s="1"/>
      <c r="P261" s="5"/>
      <c r="Q261" s="5"/>
      <c r="R261" s="5"/>
      <c r="S261" s="5"/>
      <c r="T261" s="5"/>
      <c r="U261" s="5"/>
      <c r="V261" s="5"/>
      <c r="W261" s="1">
        <v>265</v>
      </c>
      <c r="X261" s="1">
        <f t="shared" si="29"/>
        <v>26</v>
      </c>
      <c r="Y261" s="1">
        <f t="shared" si="34"/>
        <v>115</v>
      </c>
      <c r="Z261" s="2"/>
      <c r="AA261" s="2"/>
      <c r="AB261" s="2"/>
      <c r="AC261" s="2"/>
      <c r="AD261" s="2"/>
    </row>
    <row r="262" spans="2:30" ht="14.25">
      <c r="B262" s="3">
        <v>34080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"/>
      <c r="N262" s="1"/>
      <c r="O262" s="1"/>
      <c r="P262" s="5"/>
      <c r="Q262" s="5"/>
      <c r="R262" s="5"/>
      <c r="S262" s="5"/>
      <c r="T262" s="5"/>
      <c r="U262" s="5"/>
      <c r="V262" s="5"/>
      <c r="W262" s="1">
        <v>266</v>
      </c>
      <c r="X262" s="1">
        <f t="shared" si="29"/>
        <v>26</v>
      </c>
      <c r="Y262" s="1">
        <f t="shared" si="34"/>
        <v>115</v>
      </c>
      <c r="Z262" s="2"/>
      <c r="AA262" s="2"/>
      <c r="AB262" s="2"/>
      <c r="AC262" s="2"/>
      <c r="AD262" s="2"/>
    </row>
    <row r="263" spans="2:30" ht="14.25">
      <c r="B263" s="3">
        <v>37440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4"/>
      <c r="N263" s="1"/>
      <c r="O263" s="1"/>
      <c r="P263" s="5"/>
      <c r="Q263" s="5"/>
      <c r="R263" s="5"/>
      <c r="S263" s="5"/>
      <c r="T263" s="5"/>
      <c r="U263" s="5"/>
      <c r="V263" s="5"/>
      <c r="W263" s="1">
        <v>267</v>
      </c>
      <c r="X263" s="1">
        <f t="shared" si="29"/>
        <v>26</v>
      </c>
      <c r="Y263" s="1">
        <f t="shared" si="34"/>
        <v>115</v>
      </c>
      <c r="Z263" s="2"/>
      <c r="AA263" s="2"/>
      <c r="AB263" s="2"/>
      <c r="AC263" s="2"/>
      <c r="AD263" s="2"/>
    </row>
    <row r="264" spans="2:30" ht="14.25">
      <c r="B264" s="3">
        <v>43520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4"/>
      <c r="N264" s="1"/>
      <c r="O264" s="1"/>
      <c r="P264" s="5"/>
      <c r="Q264" s="5"/>
      <c r="R264" s="5"/>
      <c r="S264" s="5"/>
      <c r="T264" s="5"/>
      <c r="U264" s="5"/>
      <c r="V264" s="5"/>
      <c r="W264" s="1">
        <v>268</v>
      </c>
      <c r="X264" s="1">
        <f t="shared" si="29"/>
        <v>26</v>
      </c>
      <c r="Y264" s="1">
        <f>Y256*3</f>
        <v>345</v>
      </c>
      <c r="Z264" s="2"/>
      <c r="AA264" s="2"/>
      <c r="AB264" s="2"/>
      <c r="AC264" s="2"/>
      <c r="AD264" s="2"/>
    </row>
    <row r="265" spans="2:30" ht="14.25">
      <c r="B265" s="3">
        <v>47430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4"/>
      <c r="N265" s="1"/>
      <c r="O265" s="1"/>
      <c r="P265" s="5"/>
      <c r="Q265" s="5"/>
      <c r="R265" s="5"/>
      <c r="S265" s="5"/>
      <c r="T265" s="5"/>
      <c r="U265" s="5"/>
      <c r="V265" s="5"/>
      <c r="W265" s="1">
        <v>269</v>
      </c>
      <c r="X265" s="1">
        <f t="shared" si="29"/>
        <v>26</v>
      </c>
      <c r="Y265" s="1">
        <f>Y257*3</f>
        <v>345</v>
      </c>
      <c r="Z265" s="2"/>
      <c r="AA265" s="2"/>
      <c r="AB265" s="2"/>
      <c r="AC265" s="2"/>
      <c r="AD265" s="2"/>
    </row>
    <row r="266" spans="2:30" ht="14.25">
      <c r="B266" s="3">
        <v>54540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4"/>
      <c r="N266" s="1"/>
      <c r="O266" s="1"/>
      <c r="P266" s="5"/>
      <c r="Q266" s="5"/>
      <c r="R266" s="5"/>
      <c r="S266" s="5"/>
      <c r="T266" s="5"/>
      <c r="U266" s="5"/>
      <c r="V266" s="5"/>
      <c r="W266" s="1">
        <v>270</v>
      </c>
      <c r="X266" s="1">
        <f t="shared" si="29"/>
        <v>27</v>
      </c>
      <c r="Y266" s="1">
        <f>VLOOKUP(X266,$U$6:$V$44,2,FALSE)</f>
        <v>122</v>
      </c>
      <c r="Z266" s="2"/>
      <c r="AA266" s="2"/>
      <c r="AB266" s="2"/>
      <c r="AC266" s="2"/>
      <c r="AD266" s="2"/>
    </row>
    <row r="267" spans="2:30" ht="14.25">
      <c r="B267" s="3">
        <v>59040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"/>
      <c r="N267" s="1"/>
      <c r="O267" s="1"/>
      <c r="P267" s="5"/>
      <c r="Q267" s="5"/>
      <c r="R267" s="5"/>
      <c r="S267" s="5"/>
      <c r="T267" s="5"/>
      <c r="U267" s="5"/>
      <c r="V267" s="5"/>
      <c r="W267" s="1">
        <v>271</v>
      </c>
      <c r="X267" s="1">
        <f t="shared" si="29"/>
        <v>27</v>
      </c>
      <c r="Y267" s="1">
        <f t="shared" ref="Y267:Y273" si="35">VLOOKUP(X267,$U$6:$V$44,2,FALSE)</f>
        <v>122</v>
      </c>
      <c r="Z267" s="2"/>
      <c r="AA267" s="2"/>
      <c r="AB267" s="2"/>
      <c r="AC267" s="2"/>
      <c r="AD267" s="2"/>
    </row>
    <row r="268" spans="2:30" ht="14.25">
      <c r="B268" s="3">
        <v>67260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4"/>
      <c r="N268" s="1"/>
      <c r="O268" s="1"/>
      <c r="P268" s="5"/>
      <c r="Q268" s="5"/>
      <c r="R268" s="5"/>
      <c r="S268" s="5"/>
      <c r="T268" s="5"/>
      <c r="U268" s="5"/>
      <c r="V268" s="5"/>
      <c r="W268" s="1">
        <v>272</v>
      </c>
      <c r="X268" s="1">
        <f t="shared" si="29"/>
        <v>27</v>
      </c>
      <c r="Y268" s="1">
        <f t="shared" si="35"/>
        <v>122</v>
      </c>
      <c r="Z268" s="2"/>
      <c r="AA268" s="2"/>
      <c r="AB268" s="2"/>
      <c r="AC268" s="2"/>
      <c r="AD268" s="2"/>
    </row>
    <row r="269" spans="2:30" ht="14.25">
      <c r="B269" s="3">
        <v>72390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"/>
      <c r="N269" s="1"/>
      <c r="O269" s="1"/>
      <c r="P269" s="5"/>
      <c r="Q269" s="5"/>
      <c r="R269" s="5"/>
      <c r="S269" s="5"/>
      <c r="T269" s="5"/>
      <c r="U269" s="5"/>
      <c r="V269" s="5"/>
      <c r="W269" s="1">
        <v>273</v>
      </c>
      <c r="X269" s="1">
        <f t="shared" si="29"/>
        <v>27</v>
      </c>
      <c r="Y269" s="1">
        <f t="shared" si="35"/>
        <v>122</v>
      </c>
      <c r="Z269" s="2"/>
      <c r="AA269" s="2"/>
      <c r="AB269" s="2"/>
      <c r="AC269" s="2"/>
      <c r="AD269" s="2"/>
    </row>
    <row r="270" spans="2:30" ht="14.25">
      <c r="B270" s="3">
        <v>81800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4"/>
      <c r="N270" s="1"/>
      <c r="O270" s="1"/>
      <c r="P270" s="5"/>
      <c r="Q270" s="5"/>
      <c r="R270" s="5"/>
      <c r="S270" s="5"/>
      <c r="T270" s="5"/>
      <c r="U270" s="5"/>
      <c r="V270" s="5"/>
      <c r="W270" s="1">
        <v>274</v>
      </c>
      <c r="X270" s="1">
        <f t="shared" si="29"/>
        <v>27</v>
      </c>
      <c r="Y270" s="1">
        <f t="shared" si="35"/>
        <v>122</v>
      </c>
      <c r="Z270" s="2"/>
      <c r="AA270" s="2"/>
      <c r="AB270" s="2"/>
      <c r="AC270" s="2"/>
      <c r="AD270" s="2"/>
    </row>
    <row r="271" spans="2:30" ht="14.25">
      <c r="B271" s="3">
        <v>87600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4"/>
      <c r="N271" s="1"/>
      <c r="O271" s="1"/>
      <c r="P271" s="5"/>
      <c r="Q271" s="5"/>
      <c r="R271" s="5"/>
      <c r="S271" s="5"/>
      <c r="T271" s="5"/>
      <c r="U271" s="5"/>
      <c r="V271" s="5"/>
      <c r="W271" s="1">
        <v>275</v>
      </c>
      <c r="X271" s="1">
        <f t="shared" si="29"/>
        <v>27</v>
      </c>
      <c r="Y271" s="1">
        <f t="shared" si="35"/>
        <v>122</v>
      </c>
      <c r="Z271" s="2"/>
      <c r="AA271" s="2"/>
      <c r="AB271" s="2"/>
      <c r="AC271" s="2"/>
      <c r="AD271" s="2"/>
    </row>
    <row r="272" spans="2:30" ht="14.25">
      <c r="B272" s="3">
        <v>98280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4"/>
      <c r="N272" s="1"/>
      <c r="O272" s="1"/>
      <c r="P272" s="5"/>
      <c r="Q272" s="5"/>
      <c r="R272" s="5"/>
      <c r="S272" s="5"/>
      <c r="T272" s="5"/>
      <c r="U272" s="5"/>
      <c r="V272" s="5"/>
      <c r="W272" s="1">
        <v>276</v>
      </c>
      <c r="X272" s="1">
        <f t="shared" si="29"/>
        <v>27</v>
      </c>
      <c r="Y272" s="1">
        <f t="shared" si="35"/>
        <v>122</v>
      </c>
      <c r="Z272" s="2"/>
      <c r="AA272" s="2"/>
      <c r="AB272" s="2"/>
      <c r="AC272" s="2"/>
      <c r="AD272" s="2"/>
    </row>
    <row r="273" spans="2:30" ht="14.25">
      <c r="B273" s="3">
        <v>104790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4"/>
      <c r="N273" s="1"/>
      <c r="O273" s="1"/>
      <c r="P273" s="5"/>
      <c r="Q273" s="5"/>
      <c r="R273" s="5"/>
      <c r="S273" s="5"/>
      <c r="T273" s="5"/>
      <c r="U273" s="5"/>
      <c r="V273" s="5"/>
      <c r="W273" s="1">
        <v>277</v>
      </c>
      <c r="X273" s="1">
        <f t="shared" ref="X273:X315" si="36">X263+1</f>
        <v>27</v>
      </c>
      <c r="Y273" s="1">
        <f t="shared" si="35"/>
        <v>122</v>
      </c>
      <c r="Z273" s="2"/>
      <c r="AA273" s="2"/>
      <c r="AB273" s="2"/>
      <c r="AC273" s="2"/>
      <c r="AD273" s="2"/>
    </row>
    <row r="274" spans="2:30" ht="14.25">
      <c r="B274" s="3">
        <v>116820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"/>
      <c r="N274" s="1"/>
      <c r="O274" s="1"/>
      <c r="P274" s="5"/>
      <c r="Q274" s="5"/>
      <c r="R274" s="5"/>
      <c r="S274" s="5"/>
      <c r="T274" s="5"/>
      <c r="U274" s="5"/>
      <c r="V274" s="5"/>
      <c r="W274" s="1">
        <v>278</v>
      </c>
      <c r="X274" s="1">
        <f t="shared" si="36"/>
        <v>27</v>
      </c>
      <c r="Y274" s="1">
        <f>Y266*3</f>
        <v>366</v>
      </c>
      <c r="Z274" s="2"/>
      <c r="AA274" s="2"/>
      <c r="AB274" s="2"/>
      <c r="AC274" s="2"/>
      <c r="AD274" s="2"/>
    </row>
    <row r="275" spans="2:30" ht="14.25">
      <c r="B275" s="3">
        <v>124080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4"/>
      <c r="N275" s="1"/>
      <c r="O275" s="1"/>
      <c r="P275" s="5"/>
      <c r="Q275" s="5"/>
      <c r="R275" s="5"/>
      <c r="S275" s="5"/>
      <c r="T275" s="5"/>
      <c r="U275" s="5"/>
      <c r="V275" s="5"/>
      <c r="W275" s="1">
        <v>279</v>
      </c>
      <c r="X275" s="1">
        <f t="shared" si="36"/>
        <v>27</v>
      </c>
      <c r="Y275" s="1">
        <f>Y267*3</f>
        <v>366</v>
      </c>
      <c r="Z275" s="2"/>
      <c r="AA275" s="2"/>
      <c r="AB275" s="2"/>
      <c r="AC275" s="2"/>
      <c r="AD275" s="2"/>
    </row>
    <row r="276" spans="2:30" ht="14.25">
      <c r="B276" s="3">
        <v>137540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4"/>
      <c r="N276" s="1"/>
      <c r="O276" s="1"/>
      <c r="P276" s="5"/>
      <c r="Q276" s="5"/>
      <c r="R276" s="5"/>
      <c r="S276" s="5"/>
      <c r="T276" s="5"/>
      <c r="U276" s="5"/>
      <c r="V276" s="5"/>
      <c r="W276" s="1">
        <v>280</v>
      </c>
      <c r="X276" s="1">
        <f t="shared" si="36"/>
        <v>28</v>
      </c>
      <c r="Y276" s="1">
        <f>VLOOKUP(X276,$U$6:$V$44,2,FALSE)</f>
        <v>122</v>
      </c>
      <c r="Z276" s="2"/>
      <c r="AA276" s="2"/>
      <c r="AB276" s="2"/>
      <c r="AC276" s="2"/>
      <c r="AD276" s="2"/>
    </row>
    <row r="277" spans="2:30" ht="14.25">
      <c r="B277" s="3">
        <v>151920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"/>
      <c r="N277" s="1"/>
      <c r="O277" s="1"/>
      <c r="P277" s="5"/>
      <c r="Q277" s="5"/>
      <c r="R277" s="5"/>
      <c r="S277" s="5"/>
      <c r="T277" s="5"/>
      <c r="U277" s="5"/>
      <c r="V277" s="5"/>
      <c r="W277" s="1">
        <v>281</v>
      </c>
      <c r="X277" s="1">
        <f t="shared" si="36"/>
        <v>28</v>
      </c>
      <c r="Y277" s="1">
        <f t="shared" ref="Y277:Y283" si="37">VLOOKUP(X277,$U$6:$V$44,2,FALSE)</f>
        <v>122</v>
      </c>
      <c r="Z277" s="2"/>
      <c r="AA277" s="2"/>
      <c r="AB277" s="2"/>
      <c r="AC277" s="2"/>
      <c r="AD277" s="2"/>
    </row>
    <row r="278" spans="2:30" ht="14.25">
      <c r="B278" s="3">
        <v>167250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4"/>
      <c r="N278" s="1"/>
      <c r="O278" s="1"/>
      <c r="P278" s="5"/>
      <c r="Q278" s="5"/>
      <c r="R278" s="5"/>
      <c r="S278" s="5"/>
      <c r="T278" s="5"/>
      <c r="U278" s="5"/>
      <c r="V278" s="5"/>
      <c r="W278" s="1">
        <v>282</v>
      </c>
      <c r="X278" s="1">
        <f t="shared" si="36"/>
        <v>28</v>
      </c>
      <c r="Y278" s="1">
        <f t="shared" si="37"/>
        <v>122</v>
      </c>
      <c r="Z278" s="2"/>
      <c r="AA278" s="2"/>
      <c r="AB278" s="2"/>
      <c r="AC278" s="2"/>
      <c r="AD278" s="2"/>
    </row>
    <row r="279" spans="2:30" ht="14.25">
      <c r="B279" s="3">
        <v>183560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4"/>
      <c r="N279" s="1"/>
      <c r="O279" s="1"/>
      <c r="P279" s="5"/>
      <c r="Q279" s="5"/>
      <c r="R279" s="5"/>
      <c r="S279" s="5"/>
      <c r="T279" s="5"/>
      <c r="U279" s="5"/>
      <c r="V279" s="5"/>
      <c r="W279" s="1">
        <v>283</v>
      </c>
      <c r="X279" s="1">
        <f t="shared" si="36"/>
        <v>28</v>
      </c>
      <c r="Y279" s="1">
        <f t="shared" si="37"/>
        <v>122</v>
      </c>
      <c r="Z279" s="2"/>
      <c r="AA279" s="2"/>
      <c r="AB279" s="2"/>
      <c r="AC279" s="2"/>
      <c r="AD279" s="2"/>
    </row>
    <row r="280" spans="2:30" ht="14.25">
      <c r="B280" s="3">
        <v>200880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4"/>
      <c r="N280" s="1"/>
      <c r="O280" s="1"/>
      <c r="P280" s="5"/>
      <c r="Q280" s="5"/>
      <c r="R280" s="5"/>
      <c r="S280" s="5"/>
      <c r="T280" s="5"/>
      <c r="U280" s="5"/>
      <c r="V280" s="5"/>
      <c r="W280" s="1">
        <v>284</v>
      </c>
      <c r="X280" s="1">
        <f t="shared" si="36"/>
        <v>28</v>
      </c>
      <c r="Y280" s="1">
        <f t="shared" si="37"/>
        <v>122</v>
      </c>
      <c r="Z280" s="2"/>
      <c r="AA280" s="2"/>
      <c r="AB280" s="2"/>
      <c r="AC280" s="2"/>
      <c r="AD280" s="2"/>
    </row>
    <row r="281" spans="2:30" ht="14.25">
      <c r="B281" s="3">
        <v>999999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"/>
      <c r="N281" s="1"/>
      <c r="O281" s="1"/>
      <c r="P281" s="5"/>
      <c r="Q281" s="5"/>
      <c r="R281" s="5"/>
      <c r="S281" s="5"/>
      <c r="T281" s="5"/>
      <c r="U281" s="5"/>
      <c r="V281" s="5"/>
      <c r="W281" s="1">
        <v>285</v>
      </c>
      <c r="X281" s="1">
        <f t="shared" si="36"/>
        <v>28</v>
      </c>
      <c r="Y281" s="1">
        <f t="shared" si="37"/>
        <v>122</v>
      </c>
      <c r="Z281" s="2"/>
      <c r="AA281" s="2"/>
      <c r="AB281" s="2"/>
      <c r="AC281" s="2"/>
      <c r="AD281" s="2"/>
    </row>
    <row r="282" spans="2:30" ht="14.25">
      <c r="B282" s="3">
        <v>180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4"/>
      <c r="N282" s="1"/>
      <c r="O282" s="1"/>
      <c r="P282" s="5"/>
      <c r="Q282" s="5"/>
      <c r="R282" s="5"/>
      <c r="S282" s="5"/>
      <c r="T282" s="5"/>
      <c r="U282" s="5"/>
      <c r="V282" s="5"/>
      <c r="W282" s="1">
        <v>286</v>
      </c>
      <c r="X282" s="1">
        <f t="shared" si="36"/>
        <v>28</v>
      </c>
      <c r="Y282" s="1">
        <f t="shared" si="37"/>
        <v>122</v>
      </c>
      <c r="Z282" s="2"/>
      <c r="AA282" s="2"/>
      <c r="AB282" s="2"/>
      <c r="AC282" s="2"/>
      <c r="AD282" s="2"/>
    </row>
    <row r="283" spans="2:30" ht="14.25">
      <c r="B283" s="3">
        <v>240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4"/>
      <c r="N283" s="1"/>
      <c r="O283" s="1"/>
      <c r="P283" s="5"/>
      <c r="Q283" s="5"/>
      <c r="R283" s="5"/>
      <c r="S283" s="5"/>
      <c r="T283" s="5"/>
      <c r="U283" s="5"/>
      <c r="V283" s="5"/>
      <c r="W283" s="1">
        <v>287</v>
      </c>
      <c r="X283" s="1">
        <f t="shared" si="36"/>
        <v>28</v>
      </c>
      <c r="Y283" s="1">
        <f t="shared" si="37"/>
        <v>122</v>
      </c>
      <c r="Z283" s="2"/>
      <c r="AA283" s="2"/>
      <c r="AB283" s="2"/>
      <c r="AC283" s="2"/>
      <c r="AD283" s="2"/>
    </row>
    <row r="284" spans="2:30" ht="14.25">
      <c r="B284" s="3">
        <v>420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4"/>
      <c r="N284" s="1"/>
      <c r="O284" s="1"/>
      <c r="P284" s="5"/>
      <c r="Q284" s="5"/>
      <c r="R284" s="5"/>
      <c r="S284" s="5"/>
      <c r="T284" s="5"/>
      <c r="U284" s="5"/>
      <c r="V284" s="5"/>
      <c r="W284" s="1">
        <v>288</v>
      </c>
      <c r="X284" s="1">
        <f t="shared" si="36"/>
        <v>28</v>
      </c>
      <c r="Y284" s="1">
        <f>Y276*3</f>
        <v>366</v>
      </c>
      <c r="Z284" s="2"/>
      <c r="AA284" s="2"/>
      <c r="AB284" s="2"/>
      <c r="AC284" s="2"/>
      <c r="AD284" s="2"/>
    </row>
    <row r="285" spans="2:30" ht="14.25">
      <c r="B285" s="3">
        <v>630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"/>
      <c r="N285" s="1"/>
      <c r="O285" s="1"/>
      <c r="P285" s="5"/>
      <c r="Q285" s="5"/>
      <c r="R285" s="5"/>
      <c r="S285" s="5"/>
      <c r="T285" s="5"/>
      <c r="U285" s="5"/>
      <c r="V285" s="5"/>
      <c r="W285" s="1">
        <v>289</v>
      </c>
      <c r="X285" s="1">
        <f t="shared" si="36"/>
        <v>28</v>
      </c>
      <c r="Y285" s="1">
        <f>Y277*3</f>
        <v>366</v>
      </c>
      <c r="Z285" s="2"/>
      <c r="AA285" s="2"/>
      <c r="AB285" s="2"/>
      <c r="AC285" s="2"/>
      <c r="AD285" s="2"/>
    </row>
    <row r="286" spans="2:30" ht="14.25">
      <c r="B286" s="3">
        <v>1040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4"/>
      <c r="N286" s="1"/>
      <c r="O286" s="1"/>
      <c r="P286" s="5"/>
      <c r="Q286" s="5"/>
      <c r="R286" s="5"/>
      <c r="S286" s="5"/>
      <c r="T286" s="5"/>
      <c r="U286" s="5"/>
      <c r="V286" s="5"/>
      <c r="W286" s="1">
        <v>290</v>
      </c>
      <c r="X286" s="1">
        <f t="shared" si="36"/>
        <v>29</v>
      </c>
      <c r="Y286" s="1">
        <f>VLOOKUP(X286,$U$6:$V$44,2,FALSE)</f>
        <v>129</v>
      </c>
      <c r="Z286" s="2"/>
      <c r="AA286" s="2"/>
      <c r="AB286" s="2"/>
      <c r="AC286" s="2"/>
      <c r="AD286" s="2"/>
    </row>
    <row r="287" spans="2:30" ht="14.25">
      <c r="B287" s="3">
        <v>1440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4"/>
      <c r="N287" s="1"/>
      <c r="O287" s="1"/>
      <c r="P287" s="5"/>
      <c r="Q287" s="5"/>
      <c r="R287" s="5"/>
      <c r="S287" s="5"/>
      <c r="T287" s="5"/>
      <c r="U287" s="5"/>
      <c r="V287" s="5"/>
      <c r="W287" s="1">
        <v>291</v>
      </c>
      <c r="X287" s="1">
        <f t="shared" si="36"/>
        <v>29</v>
      </c>
      <c r="Y287" s="1">
        <f t="shared" ref="Y287:Y293" si="38">VLOOKUP(X287,$U$6:$V$44,2,FALSE)</f>
        <v>129</v>
      </c>
      <c r="Z287" s="2"/>
      <c r="AA287" s="2"/>
      <c r="AB287" s="2"/>
      <c r="AC287" s="2"/>
      <c r="AD287" s="2"/>
    </row>
    <row r="288" spans="2:30" ht="14.25">
      <c r="B288" s="3">
        <v>2160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"/>
      <c r="N288" s="1"/>
      <c r="O288" s="1"/>
      <c r="P288" s="5"/>
      <c r="Q288" s="5"/>
      <c r="R288" s="5"/>
      <c r="S288" s="5"/>
      <c r="T288" s="5"/>
      <c r="U288" s="5"/>
      <c r="V288" s="5"/>
      <c r="W288" s="1">
        <v>292</v>
      </c>
      <c r="X288" s="1">
        <f t="shared" si="36"/>
        <v>29</v>
      </c>
      <c r="Y288" s="1">
        <f t="shared" si="38"/>
        <v>129</v>
      </c>
      <c r="Z288" s="2"/>
      <c r="AA288" s="2"/>
      <c r="AB288" s="2"/>
      <c r="AC288" s="2"/>
      <c r="AD288" s="2"/>
    </row>
    <row r="289" spans="2:30" ht="14.25">
      <c r="B289" s="3">
        <v>2790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"/>
      <c r="N289" s="1"/>
      <c r="O289" s="1"/>
      <c r="P289" s="5"/>
      <c r="Q289" s="5"/>
      <c r="R289" s="5"/>
      <c r="S289" s="5"/>
      <c r="T289" s="5"/>
      <c r="U289" s="5"/>
      <c r="V289" s="5"/>
      <c r="W289" s="1">
        <v>293</v>
      </c>
      <c r="X289" s="1">
        <f t="shared" si="36"/>
        <v>29</v>
      </c>
      <c r="Y289" s="1">
        <f t="shared" si="38"/>
        <v>129</v>
      </c>
      <c r="Z289" s="2"/>
      <c r="AA289" s="2"/>
      <c r="AB289" s="2"/>
      <c r="AC289" s="2"/>
      <c r="AD289" s="2"/>
    </row>
    <row r="290" spans="2:30" ht="14.25">
      <c r="B290" s="3">
        <v>3900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4"/>
      <c r="N290" s="1"/>
      <c r="O290" s="1"/>
      <c r="P290" s="5"/>
      <c r="Q290" s="5"/>
      <c r="R290" s="5"/>
      <c r="S290" s="5"/>
      <c r="T290" s="5"/>
      <c r="U290" s="5"/>
      <c r="V290" s="5"/>
      <c r="W290" s="1">
        <v>294</v>
      </c>
      <c r="X290" s="1">
        <f t="shared" si="36"/>
        <v>29</v>
      </c>
      <c r="Y290" s="1">
        <f t="shared" si="38"/>
        <v>129</v>
      </c>
      <c r="Z290" s="2"/>
      <c r="AA290" s="2"/>
      <c r="AB290" s="2"/>
      <c r="AC290" s="2"/>
      <c r="AD290" s="2"/>
    </row>
    <row r="291" spans="2:30" ht="14.25">
      <c r="B291" s="3">
        <v>4800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4"/>
      <c r="N291" s="1"/>
      <c r="O291" s="1"/>
      <c r="P291" s="5"/>
      <c r="Q291" s="5"/>
      <c r="R291" s="5"/>
      <c r="S291" s="5"/>
      <c r="T291" s="5"/>
      <c r="U291" s="5"/>
      <c r="V291" s="5"/>
      <c r="W291" s="1">
        <v>295</v>
      </c>
      <c r="X291" s="1">
        <f t="shared" si="36"/>
        <v>29</v>
      </c>
      <c r="Y291" s="1">
        <f t="shared" si="38"/>
        <v>129</v>
      </c>
      <c r="Z291" s="2"/>
      <c r="AA291" s="2"/>
      <c r="AB291" s="2"/>
      <c r="AC291" s="2"/>
      <c r="AD291" s="2"/>
    </row>
    <row r="292" spans="2:30" ht="14.25">
      <c r="B292" s="3">
        <v>6380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4"/>
      <c r="N292" s="1"/>
      <c r="O292" s="1"/>
      <c r="P292" s="5"/>
      <c r="Q292" s="5"/>
      <c r="R292" s="5"/>
      <c r="S292" s="5"/>
      <c r="T292" s="5"/>
      <c r="U292" s="5"/>
      <c r="V292" s="5"/>
      <c r="W292" s="1">
        <v>296</v>
      </c>
      <c r="X292" s="1">
        <f t="shared" si="36"/>
        <v>29</v>
      </c>
      <c r="Y292" s="1">
        <f t="shared" si="38"/>
        <v>129</v>
      </c>
      <c r="Z292" s="2"/>
      <c r="AA292" s="2"/>
      <c r="AB292" s="2"/>
      <c r="AC292" s="2"/>
      <c r="AD292" s="2"/>
    </row>
    <row r="293" spans="2:30" ht="14.25">
      <c r="B293" s="3">
        <v>7590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"/>
      <c r="N293" s="1"/>
      <c r="O293" s="1"/>
      <c r="P293" s="5"/>
      <c r="Q293" s="5"/>
      <c r="R293" s="5"/>
      <c r="S293" s="5"/>
      <c r="T293" s="5"/>
      <c r="U293" s="5"/>
      <c r="V293" s="5"/>
      <c r="W293" s="1">
        <v>297</v>
      </c>
      <c r="X293" s="1">
        <f t="shared" si="36"/>
        <v>29</v>
      </c>
      <c r="Y293" s="1">
        <f t="shared" si="38"/>
        <v>129</v>
      </c>
      <c r="Z293" s="2"/>
      <c r="AA293" s="2"/>
      <c r="AB293" s="2"/>
      <c r="AC293" s="2"/>
      <c r="AD293" s="2"/>
    </row>
    <row r="294" spans="2:30" ht="14.25">
      <c r="B294" s="3">
        <v>9720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4"/>
      <c r="N294" s="1"/>
      <c r="O294" s="1"/>
      <c r="P294" s="5"/>
      <c r="Q294" s="5"/>
      <c r="R294" s="5"/>
      <c r="S294" s="5"/>
      <c r="T294" s="5"/>
      <c r="U294" s="5"/>
      <c r="V294" s="5"/>
      <c r="W294" s="1">
        <v>298</v>
      </c>
      <c r="X294" s="1">
        <f t="shared" si="36"/>
        <v>29</v>
      </c>
      <c r="Y294" s="1">
        <f>Y286*3</f>
        <v>387</v>
      </c>
      <c r="Z294" s="2"/>
      <c r="AA294" s="2"/>
      <c r="AB294" s="2"/>
      <c r="AC294" s="2"/>
      <c r="AD294" s="2"/>
    </row>
    <row r="295" spans="2:30" ht="14.25">
      <c r="B295" s="3">
        <v>11280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"/>
      <c r="N295" s="1"/>
      <c r="O295" s="1"/>
      <c r="P295" s="5"/>
      <c r="Q295" s="5"/>
      <c r="R295" s="5"/>
      <c r="S295" s="5"/>
      <c r="T295" s="5"/>
      <c r="U295" s="5"/>
      <c r="V295" s="5"/>
      <c r="W295" s="1">
        <v>299</v>
      </c>
      <c r="X295" s="1">
        <f t="shared" si="36"/>
        <v>29</v>
      </c>
      <c r="Y295" s="1">
        <f>Y287*3</f>
        <v>387</v>
      </c>
      <c r="Z295" s="2"/>
      <c r="AA295" s="2"/>
      <c r="AB295" s="2"/>
      <c r="AC295" s="2"/>
      <c r="AD295" s="2"/>
    </row>
    <row r="296" spans="2:30" ht="14.25">
      <c r="B296" s="3">
        <v>14040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4"/>
      <c r="N296" s="1"/>
      <c r="O296" s="1"/>
      <c r="P296" s="5"/>
      <c r="Q296" s="5"/>
      <c r="R296" s="5"/>
      <c r="S296" s="5"/>
      <c r="T296" s="5"/>
      <c r="U296" s="5"/>
      <c r="V296" s="5"/>
      <c r="W296" s="1">
        <v>300</v>
      </c>
      <c r="X296" s="1">
        <f t="shared" si="36"/>
        <v>30</v>
      </c>
      <c r="Y296" s="1">
        <f>VLOOKUP(X296,$U$6:$V$44,2,FALSE)</f>
        <v>130</v>
      </c>
      <c r="Z296" s="2"/>
      <c r="AA296" s="2"/>
      <c r="AB296" s="2"/>
      <c r="AC296" s="2"/>
      <c r="AD296" s="2"/>
    </row>
    <row r="297" spans="2:30" ht="14.25">
      <c r="B297" s="3">
        <v>15990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"/>
      <c r="N297" s="1"/>
      <c r="O297" s="1"/>
      <c r="P297" s="5"/>
      <c r="Q297" s="5"/>
      <c r="R297" s="5"/>
      <c r="S297" s="5"/>
      <c r="T297" s="5"/>
      <c r="U297" s="5"/>
      <c r="V297" s="5"/>
      <c r="W297" s="1">
        <v>301</v>
      </c>
      <c r="X297" s="1">
        <f t="shared" si="36"/>
        <v>30</v>
      </c>
      <c r="Y297" s="1">
        <f t="shared" ref="Y297:Y303" si="39">VLOOKUP(X297,$U$6:$V$44,2,FALSE)</f>
        <v>130</v>
      </c>
      <c r="Z297" s="2"/>
      <c r="AA297" s="2"/>
      <c r="AB297" s="2"/>
      <c r="AC297" s="2"/>
      <c r="AD297" s="2"/>
    </row>
    <row r="298" spans="2:30" ht="14.25">
      <c r="B298" s="3">
        <v>19460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4"/>
      <c r="N298" s="1"/>
      <c r="O298" s="1"/>
      <c r="P298" s="5"/>
      <c r="Q298" s="5"/>
      <c r="R298" s="5"/>
      <c r="S298" s="5"/>
      <c r="T298" s="5"/>
      <c r="U298" s="5"/>
      <c r="V298" s="5"/>
      <c r="W298" s="1">
        <v>302</v>
      </c>
      <c r="X298" s="1">
        <f t="shared" si="36"/>
        <v>30</v>
      </c>
      <c r="Y298" s="1">
        <f t="shared" si="39"/>
        <v>130</v>
      </c>
      <c r="Z298" s="2"/>
      <c r="AA298" s="2"/>
      <c r="AB298" s="2"/>
      <c r="AC298" s="2"/>
      <c r="AD298" s="2"/>
    </row>
    <row r="299" spans="2:30" ht="14.25">
      <c r="B299" s="3">
        <v>21840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4"/>
      <c r="N299" s="1"/>
      <c r="O299" s="1"/>
      <c r="P299" s="5"/>
      <c r="Q299" s="5"/>
      <c r="R299" s="5"/>
      <c r="S299" s="5"/>
      <c r="T299" s="5"/>
      <c r="U299" s="5"/>
      <c r="V299" s="5"/>
      <c r="W299" s="1">
        <v>303</v>
      </c>
      <c r="X299" s="1">
        <f t="shared" si="36"/>
        <v>30</v>
      </c>
      <c r="Y299" s="1">
        <f t="shared" si="39"/>
        <v>130</v>
      </c>
      <c r="Z299" s="2"/>
      <c r="AA299" s="2"/>
      <c r="AB299" s="2"/>
      <c r="AC299" s="2"/>
      <c r="AD299" s="2"/>
    </row>
    <row r="300" spans="2:30" ht="14.25">
      <c r="B300" s="3">
        <v>26100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4"/>
      <c r="N300" s="1"/>
      <c r="O300" s="1"/>
      <c r="P300" s="5"/>
      <c r="Q300" s="5"/>
      <c r="R300" s="5"/>
      <c r="S300" s="5"/>
      <c r="T300" s="5"/>
      <c r="U300" s="5"/>
      <c r="V300" s="5"/>
      <c r="W300" s="1">
        <v>304</v>
      </c>
      <c r="X300" s="1">
        <f t="shared" si="36"/>
        <v>30</v>
      </c>
      <c r="Y300" s="1">
        <f t="shared" si="39"/>
        <v>130</v>
      </c>
      <c r="Z300" s="2"/>
      <c r="AA300" s="2"/>
      <c r="AB300" s="2"/>
      <c r="AC300" s="2"/>
      <c r="AD300" s="2"/>
    </row>
    <row r="301" spans="2:30" ht="14.25">
      <c r="B301" s="3">
        <v>28950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"/>
      <c r="N301" s="1"/>
      <c r="O301" s="1"/>
      <c r="P301" s="5"/>
      <c r="Q301" s="5"/>
      <c r="R301" s="5"/>
      <c r="S301" s="5"/>
      <c r="T301" s="5"/>
      <c r="U301" s="5"/>
      <c r="V301" s="5"/>
      <c r="W301" s="1">
        <v>305</v>
      </c>
      <c r="X301" s="1">
        <f t="shared" si="36"/>
        <v>30</v>
      </c>
      <c r="Y301" s="1">
        <f t="shared" si="39"/>
        <v>130</v>
      </c>
      <c r="Z301" s="2"/>
      <c r="AA301" s="2"/>
      <c r="AB301" s="2"/>
      <c r="AC301" s="2"/>
      <c r="AD301" s="2"/>
    </row>
    <row r="302" spans="2:30" ht="14.25">
      <c r="B302" s="3">
        <v>34080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"/>
      <c r="N302" s="1"/>
      <c r="O302" s="1"/>
      <c r="P302" s="5"/>
      <c r="Q302" s="5"/>
      <c r="R302" s="5"/>
      <c r="S302" s="5"/>
      <c r="T302" s="5"/>
      <c r="U302" s="5"/>
      <c r="V302" s="5"/>
      <c r="W302" s="1">
        <v>306</v>
      </c>
      <c r="X302" s="1">
        <f t="shared" si="36"/>
        <v>30</v>
      </c>
      <c r="Y302" s="1">
        <f t="shared" si="39"/>
        <v>130</v>
      </c>
      <c r="Z302" s="2"/>
      <c r="AA302" s="2"/>
      <c r="AB302" s="2"/>
      <c r="AC302" s="2"/>
      <c r="AD302" s="2"/>
    </row>
    <row r="303" spans="2:30" ht="14.25">
      <c r="B303" s="3">
        <v>37440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4"/>
      <c r="N303" s="1"/>
      <c r="O303" s="1"/>
      <c r="P303" s="5"/>
      <c r="Q303" s="5"/>
      <c r="R303" s="5"/>
      <c r="S303" s="5"/>
      <c r="T303" s="5"/>
      <c r="U303" s="5"/>
      <c r="V303" s="5"/>
      <c r="W303" s="1">
        <v>307</v>
      </c>
      <c r="X303" s="1">
        <f t="shared" si="36"/>
        <v>30</v>
      </c>
      <c r="Y303" s="1">
        <f t="shared" si="39"/>
        <v>130</v>
      </c>
      <c r="Z303" s="2"/>
      <c r="AA303" s="2"/>
      <c r="AB303" s="2"/>
      <c r="AC303" s="2"/>
      <c r="AD303" s="2"/>
    </row>
    <row r="304" spans="2:30" ht="14.25">
      <c r="B304" s="3">
        <v>43520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4"/>
      <c r="N304" s="1"/>
      <c r="O304" s="1"/>
      <c r="P304" s="5"/>
      <c r="Q304" s="5"/>
      <c r="R304" s="5"/>
      <c r="S304" s="5"/>
      <c r="T304" s="5"/>
      <c r="U304" s="5"/>
      <c r="V304" s="5"/>
      <c r="W304" s="1">
        <v>308</v>
      </c>
      <c r="X304" s="1">
        <f t="shared" si="36"/>
        <v>30</v>
      </c>
      <c r="Y304" s="1">
        <f>Y296*3</f>
        <v>390</v>
      </c>
      <c r="Z304" s="2"/>
      <c r="AA304" s="2"/>
      <c r="AB304" s="2"/>
      <c r="AC304" s="2"/>
      <c r="AD304" s="2"/>
    </row>
    <row r="305" spans="2:30" ht="14.25">
      <c r="B305" s="3">
        <v>47430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"/>
      <c r="N305" s="1"/>
      <c r="O305" s="1"/>
      <c r="P305" s="5"/>
      <c r="Q305" s="5"/>
      <c r="R305" s="5"/>
      <c r="S305" s="5"/>
      <c r="T305" s="5"/>
      <c r="U305" s="5"/>
      <c r="V305" s="5"/>
      <c r="W305" s="1">
        <v>309</v>
      </c>
      <c r="X305" s="1">
        <f t="shared" si="36"/>
        <v>30</v>
      </c>
      <c r="Y305" s="1">
        <f>Y297*3</f>
        <v>390</v>
      </c>
      <c r="Z305" s="2"/>
      <c r="AA305" s="2"/>
      <c r="AB305" s="2"/>
      <c r="AC305" s="2"/>
      <c r="AD305" s="2"/>
    </row>
    <row r="306" spans="2:30" ht="14.25">
      <c r="B306" s="3">
        <v>54540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4"/>
      <c r="N306" s="1"/>
      <c r="O306" s="1"/>
      <c r="P306" s="5"/>
      <c r="Q306" s="5"/>
      <c r="R306" s="5"/>
      <c r="S306" s="5"/>
      <c r="T306" s="5"/>
      <c r="U306" s="5"/>
      <c r="V306" s="5"/>
      <c r="W306" s="1">
        <v>310</v>
      </c>
      <c r="X306" s="1">
        <f t="shared" si="36"/>
        <v>31</v>
      </c>
      <c r="Y306" s="1">
        <f>VLOOKUP(X306,$U$6:$V$44,2,FALSE)</f>
        <v>137</v>
      </c>
      <c r="Z306" s="2"/>
      <c r="AA306" s="2"/>
      <c r="AB306" s="2"/>
      <c r="AC306" s="2"/>
      <c r="AD306" s="2"/>
    </row>
    <row r="307" spans="2:30" ht="14.25">
      <c r="B307" s="3">
        <v>59040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4"/>
      <c r="N307" s="1"/>
      <c r="O307" s="1"/>
      <c r="P307" s="5"/>
      <c r="Q307" s="5"/>
      <c r="R307" s="5"/>
      <c r="S307" s="5"/>
      <c r="T307" s="5"/>
      <c r="U307" s="5"/>
      <c r="V307" s="5"/>
      <c r="W307" s="1">
        <v>311</v>
      </c>
      <c r="X307" s="1">
        <f t="shared" si="36"/>
        <v>31</v>
      </c>
      <c r="Y307" s="1">
        <f t="shared" ref="Y307:Y313" si="40">VLOOKUP(X307,$U$6:$V$44,2,FALSE)</f>
        <v>137</v>
      </c>
      <c r="Z307" s="2"/>
      <c r="AA307" s="2"/>
      <c r="AB307" s="2"/>
      <c r="AC307" s="2"/>
      <c r="AD307" s="2"/>
    </row>
    <row r="308" spans="2:30" ht="14.25">
      <c r="B308" s="3">
        <v>67260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4"/>
      <c r="N308" s="1"/>
      <c r="O308" s="1"/>
      <c r="P308" s="5"/>
      <c r="Q308" s="5"/>
      <c r="R308" s="5"/>
      <c r="S308" s="5"/>
      <c r="T308" s="5"/>
      <c r="U308" s="5"/>
      <c r="V308" s="5"/>
      <c r="W308" s="1">
        <v>312</v>
      </c>
      <c r="X308" s="1">
        <f t="shared" si="36"/>
        <v>31</v>
      </c>
      <c r="Y308" s="1">
        <f t="shared" si="40"/>
        <v>137</v>
      </c>
      <c r="Z308" s="2"/>
      <c r="AA308" s="2"/>
      <c r="AB308" s="2"/>
      <c r="AC308" s="2"/>
      <c r="AD308" s="2"/>
    </row>
    <row r="309" spans="2:30" ht="14.25">
      <c r="B309" s="3">
        <v>72390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4"/>
      <c r="N309" s="1"/>
      <c r="O309" s="1"/>
      <c r="P309" s="5"/>
      <c r="Q309" s="5"/>
      <c r="R309" s="5"/>
      <c r="S309" s="5"/>
      <c r="T309" s="5"/>
      <c r="U309" s="5"/>
      <c r="V309" s="5"/>
      <c r="W309" s="1">
        <v>313</v>
      </c>
      <c r="X309" s="1">
        <f t="shared" si="36"/>
        <v>31</v>
      </c>
      <c r="Y309" s="1">
        <f t="shared" si="40"/>
        <v>137</v>
      </c>
      <c r="Z309" s="2"/>
      <c r="AA309" s="2"/>
      <c r="AB309" s="2"/>
      <c r="AC309" s="2"/>
      <c r="AD309" s="2"/>
    </row>
    <row r="310" spans="2:30" ht="14.25">
      <c r="B310" s="3">
        <v>81800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"/>
      <c r="N310" s="1"/>
      <c r="O310" s="1"/>
      <c r="P310" s="5"/>
      <c r="Q310" s="5"/>
      <c r="R310" s="5"/>
      <c r="S310" s="5"/>
      <c r="T310" s="5"/>
      <c r="U310" s="5"/>
      <c r="V310" s="5"/>
      <c r="W310" s="1">
        <v>314</v>
      </c>
      <c r="X310" s="1">
        <f t="shared" si="36"/>
        <v>31</v>
      </c>
      <c r="Y310" s="1">
        <f t="shared" si="40"/>
        <v>137</v>
      </c>
      <c r="Z310" s="2"/>
      <c r="AA310" s="2"/>
      <c r="AB310" s="2"/>
      <c r="AC310" s="2"/>
      <c r="AD310" s="2"/>
    </row>
    <row r="311" spans="2:30" ht="14.25">
      <c r="B311" s="3">
        <v>87600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4"/>
      <c r="N311" s="1"/>
      <c r="O311" s="1"/>
      <c r="P311" s="5"/>
      <c r="Q311" s="5"/>
      <c r="R311" s="5"/>
      <c r="S311" s="5"/>
      <c r="T311" s="5"/>
      <c r="U311" s="5"/>
      <c r="V311" s="5"/>
      <c r="W311" s="1">
        <v>315</v>
      </c>
      <c r="X311" s="1">
        <f t="shared" si="36"/>
        <v>31</v>
      </c>
      <c r="Y311" s="1">
        <f t="shared" si="40"/>
        <v>137</v>
      </c>
      <c r="Z311" s="2"/>
      <c r="AA311" s="2"/>
      <c r="AB311" s="2"/>
      <c r="AC311" s="2"/>
      <c r="AD311" s="2"/>
    </row>
    <row r="312" spans="2:30" ht="14.25">
      <c r="B312" s="3">
        <v>98280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4"/>
      <c r="N312" s="1"/>
      <c r="O312" s="1"/>
      <c r="P312" s="5"/>
      <c r="Q312" s="5"/>
      <c r="R312" s="5"/>
      <c r="S312" s="5"/>
      <c r="T312" s="5"/>
      <c r="U312" s="5"/>
      <c r="V312" s="5"/>
      <c r="W312" s="1">
        <v>316</v>
      </c>
      <c r="X312" s="1">
        <f t="shared" si="36"/>
        <v>31</v>
      </c>
      <c r="Y312" s="1">
        <f t="shared" si="40"/>
        <v>137</v>
      </c>
      <c r="Z312" s="2"/>
      <c r="AA312" s="2"/>
      <c r="AB312" s="2"/>
      <c r="AC312" s="2"/>
      <c r="AD312" s="2"/>
    </row>
    <row r="313" spans="2:30" ht="14.25">
      <c r="B313" s="3">
        <v>104790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"/>
      <c r="N313" s="1"/>
      <c r="O313" s="1"/>
      <c r="P313" s="5"/>
      <c r="Q313" s="5"/>
      <c r="R313" s="5"/>
      <c r="S313" s="5"/>
      <c r="T313" s="5"/>
      <c r="U313" s="5"/>
      <c r="V313" s="5"/>
      <c r="W313" s="1">
        <v>317</v>
      </c>
      <c r="X313" s="1">
        <f t="shared" si="36"/>
        <v>31</v>
      </c>
      <c r="Y313" s="1">
        <f t="shared" si="40"/>
        <v>137</v>
      </c>
      <c r="Z313" s="2"/>
      <c r="AA313" s="2"/>
      <c r="AB313" s="2"/>
      <c r="AC313" s="2"/>
      <c r="AD313" s="2"/>
    </row>
    <row r="314" spans="2:30" ht="14.25">
      <c r="B314" s="3">
        <v>116820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4"/>
      <c r="N314" s="1"/>
      <c r="O314" s="1"/>
      <c r="P314" s="5"/>
      <c r="Q314" s="5"/>
      <c r="R314" s="5"/>
      <c r="S314" s="5"/>
      <c r="T314" s="5"/>
      <c r="U314" s="5"/>
      <c r="V314" s="5"/>
      <c r="W314" s="1">
        <v>318</v>
      </c>
      <c r="X314" s="1">
        <f t="shared" si="36"/>
        <v>31</v>
      </c>
      <c r="Y314" s="1">
        <f>Y306*3</f>
        <v>411</v>
      </c>
      <c r="Z314" s="2"/>
      <c r="AA314" s="2"/>
      <c r="AB314" s="2"/>
      <c r="AC314" s="2"/>
      <c r="AD314" s="2"/>
    </row>
    <row r="315" spans="2:30" ht="14.25">
      <c r="B315" s="3">
        <v>124080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4"/>
      <c r="N315" s="1"/>
      <c r="O315" s="1"/>
      <c r="P315" s="5"/>
      <c r="Q315" s="5"/>
      <c r="R315" s="5"/>
      <c r="S315" s="5"/>
      <c r="T315" s="5"/>
      <c r="U315" s="5"/>
      <c r="V315" s="5"/>
      <c r="W315" s="1">
        <v>319</v>
      </c>
      <c r="X315" s="1">
        <f t="shared" si="36"/>
        <v>31</v>
      </c>
      <c r="Y315" s="1">
        <f>Y307*3</f>
        <v>411</v>
      </c>
      <c r="Z315" s="2"/>
      <c r="AA315" s="2"/>
      <c r="AB315" s="2"/>
      <c r="AC315" s="2"/>
      <c r="AD315" s="2"/>
    </row>
    <row r="316" spans="2:30" ht="14.25">
      <c r="B316" s="3">
        <v>137540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"/>
      <c r="N316" s="1"/>
      <c r="O316" s="1"/>
      <c r="P316" s="5"/>
      <c r="Q316" s="5"/>
      <c r="R316" s="5"/>
      <c r="S316" s="5"/>
      <c r="T316" s="5"/>
      <c r="U316" s="5"/>
      <c r="V316" s="5"/>
      <c r="W316" s="5"/>
      <c r="X316" s="5"/>
      <c r="Y316" s="2"/>
      <c r="Z316" s="2"/>
      <c r="AA316" s="2"/>
      <c r="AB316" s="2"/>
      <c r="AC316" s="2"/>
      <c r="AD316" s="2"/>
    </row>
    <row r="317" spans="2:30" ht="14.25">
      <c r="B317" s="3">
        <v>151920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4"/>
      <c r="N317" s="1"/>
      <c r="O317" s="1"/>
      <c r="P317" s="5"/>
      <c r="Q317" s="5"/>
      <c r="R317" s="5"/>
      <c r="S317" s="5"/>
      <c r="T317" s="5"/>
      <c r="U317" s="5"/>
      <c r="V317" s="5"/>
      <c r="W317" s="5"/>
      <c r="X317" s="5"/>
      <c r="Y317" s="2"/>
      <c r="Z317" s="2"/>
      <c r="AA317" s="2"/>
      <c r="AB317" s="2"/>
      <c r="AC317" s="2"/>
      <c r="AD317" s="2"/>
    </row>
    <row r="318" spans="2:30" ht="14.25">
      <c r="B318" s="3">
        <v>167250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"/>
      <c r="N318" s="1"/>
      <c r="O318" s="1"/>
      <c r="P318" s="5"/>
      <c r="Q318" s="5"/>
      <c r="R318" s="5"/>
      <c r="S318" s="5"/>
      <c r="T318" s="5"/>
      <c r="U318" s="5"/>
      <c r="V318" s="5"/>
      <c r="W318" s="5"/>
      <c r="X318" s="5"/>
      <c r="Y318" s="2"/>
      <c r="Z318" s="2"/>
      <c r="AA318" s="2"/>
      <c r="AB318" s="2"/>
      <c r="AC318" s="2"/>
      <c r="AD318" s="2"/>
    </row>
    <row r="319" spans="2:30" ht="14.25">
      <c r="B319" s="3">
        <v>183560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4"/>
      <c r="N319" s="1"/>
      <c r="O319" s="1"/>
      <c r="P319" s="5"/>
      <c r="Q319" s="5"/>
      <c r="R319" s="5"/>
      <c r="S319" s="5"/>
      <c r="T319" s="5"/>
      <c r="U319" s="5"/>
      <c r="V319" s="5"/>
      <c r="W319" s="5"/>
      <c r="X319" s="5"/>
      <c r="Y319" s="2"/>
      <c r="Z319" s="2"/>
      <c r="AA319" s="2"/>
      <c r="AB319" s="2"/>
      <c r="AC319" s="2"/>
      <c r="AD319" s="2"/>
    </row>
    <row r="320" spans="2:30" ht="14.25">
      <c r="B320" s="3">
        <v>200880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"/>
      <c r="N320" s="1"/>
      <c r="O320" s="1"/>
      <c r="P320" s="5"/>
      <c r="Q320" s="5"/>
      <c r="R320" s="5"/>
      <c r="S320" s="5"/>
      <c r="T320" s="5"/>
      <c r="U320" s="5"/>
      <c r="V320" s="5"/>
      <c r="W320" s="5"/>
      <c r="X320" s="5"/>
      <c r="Y320" s="2"/>
      <c r="Z320" s="2"/>
      <c r="AA320" s="2"/>
      <c r="AB320" s="2"/>
      <c r="AC320" s="2"/>
      <c r="AD320" s="2"/>
    </row>
    <row r="321" spans="2:30" ht="14.25">
      <c r="B321" s="3">
        <v>999999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4"/>
      <c r="N321" s="1"/>
      <c r="O321" s="1"/>
      <c r="P321" s="5"/>
      <c r="Q321" s="5"/>
      <c r="R321" s="5"/>
      <c r="S321" s="5"/>
      <c r="T321" s="5"/>
      <c r="U321" s="5"/>
      <c r="V321" s="5"/>
      <c r="W321" s="5"/>
      <c r="X321" s="5"/>
      <c r="Y321" s="2"/>
      <c r="Z321" s="2"/>
      <c r="AA321" s="2"/>
      <c r="AB321" s="2"/>
      <c r="AC321" s="2"/>
      <c r="AD321" s="2"/>
    </row>
    <row r="322" spans="2:30" ht="14.25"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"/>
      <c r="N322" s="1"/>
      <c r="O322" s="1"/>
      <c r="P322" s="5"/>
      <c r="Q322" s="5"/>
      <c r="R322" s="5"/>
      <c r="S322" s="5"/>
      <c r="T322" s="5"/>
      <c r="U322" s="5"/>
      <c r="V322" s="5"/>
      <c r="W322" s="5"/>
      <c r="X322" s="5"/>
      <c r="Y322" s="2"/>
      <c r="Z322" s="2"/>
      <c r="AA322" s="2"/>
      <c r="AB322" s="2"/>
      <c r="AC322" s="2"/>
      <c r="AD322" s="2"/>
    </row>
    <row r="323" spans="2:30" ht="14.25"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4"/>
      <c r="N323" s="1"/>
      <c r="O323" s="1"/>
      <c r="P323" s="5"/>
      <c r="Q323" s="5"/>
      <c r="R323" s="5"/>
      <c r="S323" s="5"/>
      <c r="T323" s="5"/>
      <c r="U323" s="5"/>
      <c r="V323" s="5"/>
      <c r="W323" s="5"/>
      <c r="X323" s="5"/>
      <c r="Y323" s="2"/>
      <c r="Z323" s="2"/>
      <c r="AA323" s="2"/>
      <c r="AB323" s="2"/>
      <c r="AC323" s="2"/>
      <c r="AD323" s="2"/>
    </row>
    <row r="324" spans="2:30" ht="14.25"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4"/>
      <c r="N324" s="1"/>
      <c r="O324" s="1"/>
      <c r="P324" s="5"/>
      <c r="Q324" s="5"/>
      <c r="R324" s="5"/>
      <c r="S324" s="5"/>
      <c r="T324" s="5"/>
      <c r="U324" s="5"/>
      <c r="V324" s="5"/>
      <c r="W324" s="5"/>
      <c r="X324" s="5"/>
      <c r="Y324" s="2"/>
      <c r="Z324" s="2"/>
      <c r="AA324" s="2"/>
      <c r="AB324" s="2"/>
      <c r="AC324" s="2"/>
      <c r="AD324" s="2"/>
    </row>
    <row r="325" spans="2:30" ht="14.25"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4"/>
      <c r="N325" s="1"/>
      <c r="O325" s="1"/>
      <c r="P325" s="5"/>
      <c r="Q325" s="5"/>
      <c r="R325" s="5"/>
      <c r="S325" s="5"/>
      <c r="T325" s="5"/>
      <c r="U325" s="5"/>
      <c r="V325" s="5"/>
      <c r="W325" s="5"/>
      <c r="X325" s="5"/>
      <c r="Y325" s="2"/>
      <c r="Z325" s="2"/>
      <c r="AA325" s="2"/>
      <c r="AB325" s="2"/>
      <c r="AC325" s="2"/>
      <c r="AD325" s="2"/>
    </row>
    <row r="326" spans="2:30" ht="14.25"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"/>
      <c r="N326" s="1"/>
      <c r="O326" s="1"/>
      <c r="P326" s="5"/>
      <c r="Q326" s="5"/>
      <c r="R326" s="5"/>
      <c r="S326" s="5"/>
      <c r="T326" s="5"/>
      <c r="U326" s="5"/>
      <c r="V326" s="5"/>
      <c r="W326" s="5"/>
      <c r="X326" s="5"/>
      <c r="Y326" s="2"/>
      <c r="Z326" s="2"/>
      <c r="AA326" s="2"/>
      <c r="AB326" s="2"/>
      <c r="AC326" s="2"/>
      <c r="AD326" s="2"/>
    </row>
    <row r="327" spans="2:30" ht="14.25"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"/>
      <c r="N327" s="1"/>
      <c r="O327" s="1"/>
      <c r="P327" s="5"/>
      <c r="Q327" s="5"/>
      <c r="R327" s="5"/>
      <c r="S327" s="5"/>
      <c r="T327" s="5"/>
      <c r="U327" s="5"/>
      <c r="V327" s="5"/>
      <c r="W327" s="5"/>
      <c r="X327" s="5"/>
      <c r="Y327" s="2"/>
      <c r="Z327" s="2"/>
      <c r="AA327" s="2"/>
      <c r="AB327" s="2"/>
      <c r="AC327" s="2"/>
      <c r="AD327" s="2"/>
    </row>
    <row r="328" spans="2:30" ht="14.25"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"/>
      <c r="N328" s="1"/>
      <c r="O328" s="1"/>
      <c r="P328" s="5"/>
      <c r="Q328" s="5"/>
      <c r="R328" s="5"/>
      <c r="S328" s="5"/>
      <c r="T328" s="5"/>
      <c r="U328" s="5"/>
      <c r="V328" s="5"/>
      <c r="W328" s="5"/>
      <c r="X328" s="5"/>
      <c r="Y328" s="2"/>
      <c r="Z328" s="2"/>
      <c r="AA328" s="2"/>
      <c r="AB328" s="2"/>
      <c r="AC328" s="2"/>
      <c r="AD328" s="2"/>
    </row>
    <row r="329" spans="2:30" ht="14.25"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4"/>
      <c r="N329" s="1"/>
      <c r="O329" s="1"/>
      <c r="P329" s="5"/>
      <c r="Q329" s="5"/>
      <c r="R329" s="5"/>
      <c r="S329" s="5"/>
      <c r="T329" s="5"/>
      <c r="U329" s="5"/>
      <c r="V329" s="5"/>
      <c r="W329" s="5"/>
      <c r="X329" s="5"/>
      <c r="Y329" s="2"/>
      <c r="Z329" s="2"/>
      <c r="AA329" s="2"/>
      <c r="AB329" s="2"/>
      <c r="AC329" s="2"/>
      <c r="AD329" s="2"/>
    </row>
    <row r="330" spans="2:30" ht="14.25"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4"/>
      <c r="N330" s="1"/>
      <c r="O330" s="1"/>
      <c r="P330" s="5"/>
      <c r="Q330" s="5"/>
      <c r="R330" s="5"/>
      <c r="S330" s="5"/>
      <c r="T330" s="5"/>
      <c r="U330" s="5"/>
      <c r="V330" s="5"/>
      <c r="W330" s="5"/>
      <c r="X330" s="5"/>
      <c r="Y330" s="2"/>
      <c r="Z330" s="2"/>
      <c r="AA330" s="2"/>
      <c r="AB330" s="2"/>
      <c r="AC330" s="2"/>
      <c r="AD330" s="2"/>
    </row>
    <row r="331" spans="2:30" ht="14.25"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"/>
      <c r="N331" s="1"/>
      <c r="O331" s="1"/>
      <c r="P331" s="5"/>
      <c r="Q331" s="5"/>
      <c r="R331" s="5"/>
      <c r="S331" s="5"/>
      <c r="T331" s="5"/>
      <c r="U331" s="5"/>
      <c r="V331" s="5"/>
      <c r="W331" s="5"/>
      <c r="X331" s="5"/>
      <c r="Y331" s="2"/>
      <c r="Z331" s="2"/>
      <c r="AA331" s="2"/>
      <c r="AB331" s="2"/>
      <c r="AC331" s="2"/>
      <c r="AD331" s="2"/>
    </row>
    <row r="332" spans="2:30" ht="14.25"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"/>
      <c r="N332" s="1"/>
      <c r="O332" s="1"/>
      <c r="P332" s="5"/>
      <c r="Q332" s="5"/>
      <c r="R332" s="5"/>
      <c r="S332" s="5"/>
      <c r="T332" s="5"/>
      <c r="U332" s="5"/>
      <c r="V332" s="5"/>
      <c r="W332" s="5"/>
      <c r="X332" s="5"/>
      <c r="Y332" s="2"/>
      <c r="Z332" s="2"/>
      <c r="AA332" s="2"/>
      <c r="AB332" s="2"/>
      <c r="AC332" s="2"/>
      <c r="AD332" s="2"/>
    </row>
    <row r="333" spans="2:30" ht="14.25"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4"/>
      <c r="N333" s="1"/>
      <c r="O333" s="1"/>
      <c r="P333" s="5"/>
      <c r="Q333" s="5"/>
      <c r="R333" s="5"/>
      <c r="S333" s="5"/>
      <c r="T333" s="5"/>
      <c r="U333" s="5"/>
      <c r="V333" s="5"/>
      <c r="W333" s="5"/>
      <c r="X333" s="5"/>
      <c r="Y333" s="2"/>
      <c r="Z333" s="2"/>
      <c r="AA333" s="2"/>
      <c r="AB333" s="2"/>
      <c r="AC333" s="2"/>
      <c r="AD333" s="2"/>
    </row>
    <row r="334" spans="2:30" ht="14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"/>
      <c r="N334" s="1"/>
      <c r="O334" s="1"/>
      <c r="P334" s="5"/>
      <c r="Q334" s="5"/>
      <c r="R334" s="5"/>
      <c r="S334" s="5"/>
      <c r="T334" s="5"/>
      <c r="U334" s="5"/>
      <c r="V334" s="5"/>
      <c r="W334" s="5"/>
      <c r="X334" s="5"/>
      <c r="Y334" s="2"/>
      <c r="Z334" s="2"/>
      <c r="AA334" s="2"/>
      <c r="AB334" s="2"/>
      <c r="AC334" s="2"/>
      <c r="AD334" s="2"/>
    </row>
    <row r="335" spans="2:30" ht="14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4"/>
      <c r="N335" s="1"/>
      <c r="O335" s="1"/>
      <c r="P335" s="5"/>
      <c r="Q335" s="5"/>
      <c r="R335" s="5"/>
      <c r="S335" s="5"/>
      <c r="T335" s="5"/>
      <c r="U335" s="5"/>
      <c r="V335" s="5"/>
      <c r="W335" s="5"/>
      <c r="X335" s="5"/>
      <c r="Y335" s="2"/>
      <c r="Z335" s="2"/>
      <c r="AA335" s="2"/>
      <c r="AB335" s="2"/>
      <c r="AC335" s="2"/>
      <c r="AD335" s="2"/>
    </row>
    <row r="336" spans="2:30" ht="14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4"/>
      <c r="N336" s="1"/>
      <c r="O336" s="1"/>
      <c r="P336" s="5"/>
      <c r="Q336" s="5"/>
      <c r="R336" s="5"/>
      <c r="S336" s="5"/>
      <c r="T336" s="5"/>
      <c r="U336" s="5"/>
      <c r="V336" s="5"/>
      <c r="W336" s="5"/>
      <c r="X336" s="5"/>
      <c r="Y336" s="2"/>
      <c r="Z336" s="2"/>
      <c r="AA336" s="2"/>
      <c r="AB336" s="2"/>
      <c r="AC336" s="2"/>
      <c r="AD336" s="2"/>
    </row>
    <row r="337" spans="3:30" ht="14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4"/>
      <c r="N337" s="1"/>
      <c r="O337" s="1"/>
      <c r="P337" s="5"/>
      <c r="Q337" s="5"/>
      <c r="R337" s="5"/>
      <c r="S337" s="5"/>
      <c r="T337" s="5"/>
      <c r="U337" s="5"/>
      <c r="V337" s="5"/>
      <c r="W337" s="5"/>
      <c r="X337" s="5"/>
      <c r="Y337" s="2"/>
      <c r="Z337" s="2"/>
      <c r="AA337" s="2"/>
      <c r="AB337" s="2"/>
      <c r="AC337" s="2"/>
      <c r="AD337" s="2"/>
    </row>
    <row r="338" spans="3:30" ht="14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4"/>
      <c r="N338" s="1"/>
      <c r="O338" s="1"/>
      <c r="P338" s="5"/>
      <c r="Q338" s="5"/>
      <c r="R338" s="5"/>
      <c r="S338" s="5"/>
      <c r="T338" s="5"/>
      <c r="U338" s="5"/>
      <c r="V338" s="5"/>
      <c r="W338" s="5"/>
      <c r="X338" s="5"/>
      <c r="Y338" s="2"/>
      <c r="Z338" s="2"/>
      <c r="AA338" s="2"/>
      <c r="AB338" s="2"/>
      <c r="AC338" s="2"/>
      <c r="AD338" s="2"/>
    </row>
    <row r="339" spans="3:30" ht="14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"/>
      <c r="N339" s="1"/>
      <c r="O339" s="1"/>
      <c r="P339" s="5"/>
      <c r="Q339" s="5"/>
      <c r="R339" s="5"/>
      <c r="S339" s="5"/>
      <c r="T339" s="5"/>
      <c r="U339" s="5"/>
      <c r="V339" s="5"/>
      <c r="W339" s="5"/>
      <c r="X339" s="5"/>
      <c r="Y339" s="2"/>
      <c r="Z339" s="2"/>
      <c r="AA339" s="2"/>
      <c r="AB339" s="2"/>
      <c r="AC339" s="2"/>
      <c r="AD339" s="2"/>
    </row>
    <row r="340" spans="3:30" ht="14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4"/>
      <c r="N340" s="1"/>
      <c r="O340" s="1"/>
      <c r="P340" s="5"/>
      <c r="Q340" s="5"/>
      <c r="R340" s="5"/>
      <c r="S340" s="5"/>
      <c r="T340" s="5"/>
      <c r="U340" s="5"/>
      <c r="V340" s="5"/>
      <c r="W340" s="5"/>
      <c r="X340" s="5"/>
      <c r="Y340" s="2"/>
      <c r="Z340" s="2"/>
      <c r="AA340" s="2"/>
      <c r="AB340" s="2"/>
      <c r="AC340" s="2"/>
      <c r="AD340" s="2"/>
    </row>
    <row r="341" spans="3:30" ht="14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4"/>
      <c r="N341" s="1"/>
      <c r="O341" s="1"/>
      <c r="P341" s="5"/>
      <c r="Q341" s="5"/>
      <c r="R341" s="5"/>
      <c r="S341" s="5"/>
      <c r="T341" s="5"/>
      <c r="U341" s="5"/>
      <c r="V341" s="5"/>
      <c r="W341" s="5"/>
      <c r="X341" s="5"/>
      <c r="Y341" s="2"/>
      <c r="Z341" s="2"/>
      <c r="AA341" s="2"/>
      <c r="AB341" s="2"/>
      <c r="AC341" s="2"/>
      <c r="AD341" s="2"/>
    </row>
    <row r="342" spans="3:30" ht="14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4"/>
      <c r="N342" s="1"/>
      <c r="O342" s="1"/>
      <c r="P342" s="5"/>
      <c r="Q342" s="5"/>
      <c r="R342" s="5"/>
      <c r="S342" s="5"/>
      <c r="T342" s="5"/>
      <c r="U342" s="5"/>
      <c r="V342" s="5"/>
      <c r="W342" s="5"/>
      <c r="X342" s="5"/>
      <c r="Y342" s="2"/>
      <c r="Z342" s="2"/>
      <c r="AA342" s="2"/>
      <c r="AB342" s="2"/>
      <c r="AC342" s="2"/>
      <c r="AD342" s="2"/>
    </row>
    <row r="343" spans="3:30" ht="14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"/>
      <c r="N343" s="1"/>
      <c r="O343" s="1"/>
      <c r="P343" s="5"/>
      <c r="Q343" s="5"/>
      <c r="R343" s="5"/>
      <c r="S343" s="5"/>
      <c r="T343" s="5"/>
      <c r="U343" s="5"/>
      <c r="V343" s="5"/>
      <c r="W343" s="5"/>
      <c r="X343" s="5"/>
      <c r="Y343" s="2"/>
      <c r="Z343" s="2"/>
      <c r="AA343" s="2"/>
      <c r="AB343" s="2"/>
      <c r="AC343" s="2"/>
      <c r="AD343" s="2"/>
    </row>
    <row r="344" spans="3:30" ht="14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4"/>
      <c r="N344" s="1"/>
      <c r="O344" s="1"/>
      <c r="P344" s="5"/>
      <c r="Q344" s="5"/>
      <c r="R344" s="5"/>
      <c r="S344" s="5"/>
      <c r="T344" s="5"/>
      <c r="U344" s="5"/>
      <c r="V344" s="5"/>
      <c r="W344" s="5"/>
      <c r="X344" s="5"/>
      <c r="Y344" s="2"/>
      <c r="Z344" s="2"/>
      <c r="AA344" s="2"/>
      <c r="AB344" s="2"/>
      <c r="AC344" s="2"/>
      <c r="AD344" s="2"/>
    </row>
    <row r="345" spans="3:30" ht="14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4"/>
      <c r="N345" s="1"/>
      <c r="O345" s="1"/>
      <c r="P345" s="5"/>
      <c r="Q345" s="5"/>
      <c r="R345" s="5"/>
      <c r="S345" s="5"/>
      <c r="T345" s="5"/>
      <c r="U345" s="5"/>
      <c r="V345" s="5"/>
      <c r="W345" s="5"/>
      <c r="X345" s="5"/>
      <c r="Y345" s="2"/>
      <c r="Z345" s="2"/>
      <c r="AA345" s="2"/>
      <c r="AB345" s="2"/>
      <c r="AC345" s="2"/>
      <c r="AD345" s="2"/>
    </row>
    <row r="346" spans="3:30" ht="14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"/>
      <c r="N346" s="1"/>
      <c r="O346" s="1"/>
      <c r="P346" s="5"/>
      <c r="Q346" s="5"/>
      <c r="R346" s="5"/>
      <c r="S346" s="5"/>
      <c r="T346" s="5"/>
      <c r="U346" s="5"/>
      <c r="V346" s="5"/>
      <c r="W346" s="5"/>
      <c r="X346" s="5"/>
      <c r="Y346" s="2"/>
      <c r="Z346" s="2"/>
      <c r="AA346" s="2"/>
      <c r="AB346" s="2"/>
      <c r="AC346" s="2"/>
      <c r="AD346" s="2"/>
    </row>
    <row r="347" spans="3:30" ht="14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4"/>
      <c r="N347" s="1"/>
      <c r="O347" s="1"/>
      <c r="P347" s="5"/>
      <c r="Q347" s="5"/>
      <c r="R347" s="5"/>
      <c r="S347" s="5"/>
      <c r="T347" s="5"/>
      <c r="U347" s="5"/>
      <c r="V347" s="5"/>
      <c r="W347" s="5"/>
      <c r="X347" s="5"/>
      <c r="Y347" s="2"/>
      <c r="Z347" s="2"/>
      <c r="AA347" s="2"/>
      <c r="AB347" s="2"/>
      <c r="AC347" s="2"/>
      <c r="AD347" s="2"/>
    </row>
    <row r="348" spans="3:30" ht="14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4"/>
      <c r="N348" s="1"/>
      <c r="O348" s="1"/>
      <c r="P348" s="5"/>
      <c r="Q348" s="5"/>
      <c r="R348" s="5"/>
      <c r="S348" s="5"/>
      <c r="T348" s="5"/>
      <c r="U348" s="5"/>
      <c r="V348" s="5"/>
      <c r="W348" s="5"/>
      <c r="X348" s="5"/>
      <c r="Y348" s="2"/>
      <c r="Z348" s="2"/>
      <c r="AA348" s="2"/>
      <c r="AB348" s="2"/>
      <c r="AC348" s="2"/>
      <c r="AD348" s="2"/>
    </row>
    <row r="349" spans="3:30" ht="14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"/>
      <c r="N349" s="1"/>
      <c r="O349" s="1"/>
      <c r="P349" s="5"/>
      <c r="Q349" s="5"/>
      <c r="R349" s="5"/>
      <c r="S349" s="5"/>
      <c r="T349" s="5"/>
      <c r="U349" s="5"/>
      <c r="V349" s="5"/>
      <c r="W349" s="5"/>
      <c r="X349" s="5"/>
      <c r="Y349" s="2"/>
      <c r="Z349" s="2"/>
      <c r="AA349" s="2"/>
      <c r="AB349" s="2"/>
      <c r="AC349" s="2"/>
      <c r="AD349" s="2"/>
    </row>
    <row r="350" spans="3:30" ht="14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4"/>
      <c r="N350" s="1"/>
      <c r="O350" s="1"/>
      <c r="P350" s="5"/>
      <c r="Q350" s="5"/>
      <c r="R350" s="5"/>
      <c r="S350" s="5"/>
      <c r="T350" s="5"/>
      <c r="U350" s="5"/>
      <c r="V350" s="5"/>
      <c r="W350" s="5"/>
      <c r="X350" s="5"/>
      <c r="Y350" s="2"/>
      <c r="Z350" s="2"/>
      <c r="AA350" s="2"/>
      <c r="AB350" s="2"/>
      <c r="AC350" s="2"/>
      <c r="AD350" s="2"/>
    </row>
    <row r="351" spans="3:30" ht="14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4"/>
      <c r="N351" s="1"/>
      <c r="O351" s="1"/>
      <c r="P351" s="5"/>
      <c r="Q351" s="5"/>
      <c r="R351" s="5"/>
      <c r="S351" s="5"/>
      <c r="T351" s="5"/>
      <c r="U351" s="5"/>
      <c r="V351" s="5"/>
      <c r="W351" s="5"/>
      <c r="X351" s="5"/>
      <c r="Y351" s="2"/>
      <c r="Z351" s="2"/>
      <c r="AA351" s="2"/>
      <c r="AB351" s="2"/>
      <c r="AC351" s="2"/>
      <c r="AD351" s="2"/>
    </row>
    <row r="352" spans="3:30" ht="14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4"/>
      <c r="N352" s="1"/>
      <c r="O352" s="1"/>
      <c r="P352" s="5"/>
      <c r="Q352" s="5"/>
      <c r="R352" s="5"/>
      <c r="S352" s="5"/>
      <c r="T352" s="5"/>
      <c r="U352" s="5"/>
      <c r="V352" s="5"/>
      <c r="W352" s="5"/>
      <c r="X352" s="5"/>
      <c r="Y352" s="2"/>
      <c r="Z352" s="2"/>
      <c r="AA352" s="2"/>
      <c r="AB352" s="2"/>
      <c r="AC352" s="2"/>
      <c r="AD352" s="2"/>
    </row>
    <row r="353" spans="3:30" ht="14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"/>
      <c r="N353" s="1"/>
      <c r="O353" s="1"/>
      <c r="P353" s="5"/>
      <c r="Q353" s="5"/>
      <c r="R353" s="5"/>
      <c r="S353" s="5"/>
      <c r="T353" s="5"/>
      <c r="U353" s="5"/>
      <c r="V353" s="5"/>
      <c r="W353" s="5"/>
      <c r="X353" s="5"/>
      <c r="Y353" s="2"/>
      <c r="Z353" s="2"/>
      <c r="AA353" s="2"/>
      <c r="AB353" s="2"/>
      <c r="AC353" s="2"/>
      <c r="AD353" s="2"/>
    </row>
    <row r="354" spans="3:30" ht="14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4"/>
      <c r="N354" s="1"/>
      <c r="O354" s="1"/>
      <c r="P354" s="5"/>
      <c r="Q354" s="5"/>
      <c r="R354" s="5"/>
      <c r="S354" s="5"/>
      <c r="T354" s="5"/>
      <c r="U354" s="5"/>
      <c r="V354" s="5"/>
      <c r="W354" s="5"/>
      <c r="X354" s="5"/>
      <c r="Y354" s="2"/>
      <c r="Z354" s="2"/>
      <c r="AA354" s="2"/>
      <c r="AB354" s="2"/>
      <c r="AC354" s="2"/>
      <c r="AD354" s="2"/>
    </row>
    <row r="355" spans="3:30" ht="14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4"/>
      <c r="N355" s="1"/>
      <c r="O355" s="1"/>
      <c r="P355" s="5"/>
      <c r="Q355" s="5"/>
      <c r="R355" s="5"/>
      <c r="S355" s="5"/>
      <c r="T355" s="5"/>
      <c r="U355" s="5"/>
      <c r="V355" s="5"/>
      <c r="W355" s="5"/>
      <c r="X355" s="5"/>
      <c r="Y355" s="2"/>
      <c r="Z355" s="2"/>
      <c r="AA355" s="2"/>
      <c r="AB355" s="2"/>
      <c r="AC355" s="2"/>
      <c r="AD355" s="2"/>
    </row>
    <row r="356" spans="3:30" ht="14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4"/>
      <c r="N356" s="1"/>
      <c r="O356" s="1"/>
      <c r="P356" s="5"/>
      <c r="Q356" s="5"/>
      <c r="R356" s="5"/>
      <c r="S356" s="5"/>
      <c r="T356" s="5"/>
      <c r="U356" s="5"/>
      <c r="V356" s="5"/>
      <c r="W356" s="5"/>
      <c r="X356" s="5"/>
      <c r="Y356" s="2"/>
      <c r="Z356" s="2"/>
      <c r="AA356" s="2"/>
      <c r="AB356" s="2"/>
      <c r="AC356" s="2"/>
      <c r="AD356" s="2"/>
    </row>
    <row r="357" spans="3:30" ht="14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4"/>
      <c r="N357" s="1"/>
      <c r="O357" s="1"/>
      <c r="P357" s="5"/>
      <c r="Q357" s="5"/>
      <c r="R357" s="5"/>
      <c r="S357" s="5"/>
      <c r="T357" s="5"/>
      <c r="U357" s="5"/>
      <c r="V357" s="5"/>
      <c r="W357" s="5"/>
      <c r="X357" s="5"/>
      <c r="Y357" s="2"/>
      <c r="Z357" s="2"/>
      <c r="AA357" s="2"/>
      <c r="AB357" s="2"/>
      <c r="AC357" s="2"/>
      <c r="AD357" s="2"/>
    </row>
    <row r="358" spans="3:30" ht="14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4"/>
      <c r="N358" s="1"/>
      <c r="O358" s="1"/>
      <c r="P358" s="5"/>
      <c r="Q358" s="5"/>
      <c r="R358" s="5"/>
      <c r="S358" s="5"/>
      <c r="T358" s="5"/>
      <c r="U358" s="5"/>
      <c r="V358" s="5"/>
      <c r="W358" s="5"/>
      <c r="X358" s="5"/>
      <c r="Y358" s="2"/>
      <c r="Z358" s="2"/>
      <c r="AA358" s="2"/>
      <c r="AB358" s="2"/>
      <c r="AC358" s="2"/>
      <c r="AD358" s="2"/>
    </row>
    <row r="359" spans="3:30" ht="14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4"/>
      <c r="N359" s="1"/>
      <c r="O359" s="1"/>
      <c r="P359" s="5"/>
      <c r="Q359" s="5"/>
      <c r="R359" s="5"/>
      <c r="S359" s="5"/>
      <c r="T359" s="5"/>
      <c r="U359" s="5"/>
      <c r="V359" s="5"/>
      <c r="W359" s="5"/>
      <c r="X359" s="5"/>
      <c r="Y359" s="2"/>
      <c r="Z359" s="2"/>
      <c r="AA359" s="2"/>
      <c r="AB359" s="2"/>
      <c r="AC359" s="2"/>
      <c r="AD359" s="2"/>
    </row>
    <row r="360" spans="3:30" ht="14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"/>
      <c r="N360" s="1"/>
      <c r="O360" s="1"/>
      <c r="P360" s="5"/>
      <c r="Q360" s="5"/>
      <c r="R360" s="5"/>
      <c r="S360" s="5"/>
      <c r="T360" s="5"/>
      <c r="U360" s="5"/>
      <c r="V360" s="5"/>
      <c r="W360" s="5"/>
      <c r="X360" s="5"/>
      <c r="Y360" s="2"/>
      <c r="Z360" s="2"/>
      <c r="AA360" s="2"/>
      <c r="AB360" s="2"/>
      <c r="AC360" s="2"/>
      <c r="AD360" s="2"/>
    </row>
    <row r="361" spans="3:30" ht="14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4"/>
      <c r="N361" s="1"/>
      <c r="O361" s="1"/>
      <c r="P361" s="5"/>
      <c r="Q361" s="5"/>
      <c r="R361" s="5"/>
      <c r="S361" s="5"/>
      <c r="T361" s="5"/>
      <c r="U361" s="5"/>
      <c r="V361" s="5"/>
      <c r="W361" s="5"/>
      <c r="X361" s="5"/>
      <c r="Y361" s="2"/>
      <c r="Z361" s="2"/>
      <c r="AA361" s="2"/>
      <c r="AB361" s="2"/>
      <c r="AC361" s="2"/>
      <c r="AD361" s="2"/>
    </row>
    <row r="362" spans="3:30" ht="14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4"/>
      <c r="N362" s="1"/>
      <c r="O362" s="1"/>
      <c r="P362" s="5"/>
      <c r="Q362" s="5"/>
      <c r="R362" s="5"/>
      <c r="S362" s="5"/>
      <c r="T362" s="5"/>
      <c r="U362" s="5"/>
      <c r="V362" s="5"/>
      <c r="W362" s="5"/>
      <c r="X362" s="5"/>
      <c r="Y362" s="2"/>
      <c r="Z362" s="2"/>
      <c r="AA362" s="2"/>
      <c r="AB362" s="2"/>
      <c r="AC362" s="2"/>
      <c r="AD362" s="2"/>
    </row>
    <row r="363" spans="3:30" ht="14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4"/>
      <c r="N363" s="1"/>
      <c r="O363" s="1"/>
      <c r="P363" s="5"/>
      <c r="Q363" s="5"/>
      <c r="R363" s="5"/>
      <c r="S363" s="5"/>
      <c r="T363" s="5"/>
      <c r="U363" s="5"/>
      <c r="V363" s="5"/>
      <c r="W363" s="5"/>
      <c r="X363" s="5"/>
      <c r="Y363" s="2"/>
      <c r="Z363" s="2"/>
      <c r="AA363" s="2"/>
      <c r="AB363" s="2"/>
      <c r="AC363" s="2"/>
      <c r="AD363" s="2"/>
    </row>
    <row r="364" spans="3:30" ht="14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"/>
      <c r="N364" s="1"/>
      <c r="O364" s="1"/>
      <c r="P364" s="5"/>
      <c r="Q364" s="5"/>
      <c r="R364" s="5"/>
      <c r="S364" s="5"/>
      <c r="T364" s="5"/>
      <c r="U364" s="5"/>
      <c r="V364" s="5"/>
      <c r="W364" s="5"/>
      <c r="X364" s="5"/>
      <c r="Y364" s="2"/>
      <c r="Z364" s="2"/>
      <c r="AA364" s="2"/>
      <c r="AB364" s="2"/>
      <c r="AC364" s="2"/>
      <c r="AD364" s="2"/>
    </row>
    <row r="365" spans="3:30" ht="14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4"/>
      <c r="N365" s="1"/>
      <c r="O365" s="1"/>
      <c r="P365" s="5"/>
      <c r="Q365" s="5"/>
      <c r="R365" s="5"/>
      <c r="S365" s="5"/>
      <c r="T365" s="5"/>
      <c r="U365" s="5"/>
      <c r="V365" s="5"/>
      <c r="W365" s="5"/>
      <c r="X365" s="5"/>
      <c r="Y365" s="2"/>
      <c r="Z365" s="2"/>
      <c r="AA365" s="2"/>
      <c r="AB365" s="2"/>
      <c r="AC365" s="2"/>
      <c r="AD365" s="2"/>
    </row>
    <row r="366" spans="3:30" ht="14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4"/>
      <c r="N366" s="1"/>
      <c r="O366" s="1"/>
      <c r="P366" s="5"/>
      <c r="Q366" s="5"/>
      <c r="R366" s="5"/>
      <c r="S366" s="5"/>
      <c r="T366" s="5"/>
      <c r="U366" s="5"/>
      <c r="V366" s="5"/>
      <c r="W366" s="5"/>
      <c r="X366" s="5"/>
      <c r="Y366" s="2"/>
      <c r="Z366" s="2"/>
      <c r="AA366" s="2"/>
      <c r="AB366" s="2"/>
      <c r="AC366" s="2"/>
      <c r="AD366" s="2"/>
    </row>
    <row r="367" spans="3:30" ht="14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4"/>
      <c r="N367" s="1"/>
      <c r="O367" s="1"/>
      <c r="P367" s="5"/>
      <c r="Q367" s="5"/>
      <c r="R367" s="5"/>
      <c r="S367" s="5"/>
      <c r="T367" s="5"/>
      <c r="U367" s="5"/>
      <c r="V367" s="5"/>
      <c r="W367" s="5"/>
      <c r="X367" s="5"/>
      <c r="Y367" s="2"/>
      <c r="Z367" s="2"/>
      <c r="AA367" s="2"/>
      <c r="AB367" s="2"/>
      <c r="AC367" s="2"/>
      <c r="AD367" s="2"/>
    </row>
    <row r="368" spans="3:30" ht="14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4"/>
      <c r="N368" s="1"/>
      <c r="O368" s="1"/>
      <c r="P368" s="5"/>
      <c r="Q368" s="5"/>
      <c r="R368" s="5"/>
      <c r="S368" s="5"/>
      <c r="T368" s="5"/>
      <c r="U368" s="5"/>
      <c r="V368" s="5"/>
      <c r="W368" s="5"/>
      <c r="X368" s="5"/>
      <c r="Y368" s="2"/>
      <c r="Z368" s="2"/>
      <c r="AA368" s="2"/>
      <c r="AB368" s="2"/>
      <c r="AC368" s="2"/>
      <c r="AD368" s="2"/>
    </row>
    <row r="369" spans="3:30" ht="14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4"/>
      <c r="N369" s="1"/>
      <c r="O369" s="1"/>
      <c r="P369" s="5"/>
      <c r="Q369" s="5"/>
      <c r="R369" s="5"/>
      <c r="S369" s="5"/>
      <c r="T369" s="5"/>
      <c r="U369" s="5"/>
      <c r="V369" s="5"/>
      <c r="W369" s="5"/>
      <c r="X369" s="5"/>
      <c r="Y369" s="2"/>
      <c r="Z369" s="2"/>
      <c r="AA369" s="2"/>
      <c r="AB369" s="2"/>
      <c r="AC369" s="2"/>
      <c r="AD369" s="2"/>
    </row>
    <row r="370" spans="3:30" ht="14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4"/>
      <c r="N370" s="1"/>
      <c r="O370" s="1"/>
      <c r="P370" s="5"/>
      <c r="Q370" s="5"/>
      <c r="R370" s="5"/>
      <c r="S370" s="5"/>
      <c r="T370" s="5"/>
      <c r="U370" s="5"/>
      <c r="V370" s="5"/>
      <c r="W370" s="5"/>
      <c r="X370" s="5"/>
      <c r="Y370" s="2"/>
      <c r="Z370" s="2"/>
      <c r="AA370" s="2"/>
      <c r="AB370" s="2"/>
      <c r="AC370" s="2"/>
      <c r="AD370" s="2"/>
    </row>
    <row r="371" spans="3:30" ht="14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"/>
      <c r="N371" s="1"/>
      <c r="O371" s="1"/>
      <c r="P371" s="5"/>
      <c r="Q371" s="5"/>
      <c r="R371" s="5"/>
      <c r="S371" s="5"/>
      <c r="T371" s="5"/>
      <c r="U371" s="5"/>
      <c r="V371" s="5"/>
      <c r="W371" s="5"/>
      <c r="X371" s="5"/>
      <c r="Y371" s="2"/>
      <c r="Z371" s="2"/>
      <c r="AA371" s="2"/>
      <c r="AB371" s="2"/>
      <c r="AC371" s="2"/>
      <c r="AD371" s="2"/>
    </row>
    <row r="372" spans="3:30" ht="14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4"/>
      <c r="N372" s="1"/>
      <c r="O372" s="1"/>
      <c r="P372" s="5"/>
      <c r="Q372" s="5"/>
      <c r="R372" s="5"/>
      <c r="S372" s="5"/>
      <c r="T372" s="5"/>
      <c r="U372" s="5"/>
      <c r="V372" s="5"/>
      <c r="W372" s="5"/>
      <c r="X372" s="5"/>
      <c r="Y372" s="2"/>
      <c r="Z372" s="2"/>
      <c r="AA372" s="2"/>
      <c r="AB372" s="2"/>
      <c r="AC372" s="2"/>
      <c r="AD372" s="2"/>
    </row>
    <row r="373" spans="3:30" ht="14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4"/>
      <c r="N373" s="1"/>
      <c r="O373" s="1"/>
      <c r="P373" s="5"/>
      <c r="Q373" s="5"/>
      <c r="R373" s="5"/>
      <c r="S373" s="5"/>
      <c r="T373" s="5"/>
      <c r="U373" s="5"/>
      <c r="V373" s="5"/>
      <c r="W373" s="5"/>
      <c r="X373" s="5"/>
      <c r="Y373" s="2"/>
      <c r="Z373" s="2"/>
      <c r="AA373" s="2"/>
      <c r="AB373" s="2"/>
      <c r="AC373" s="2"/>
      <c r="AD373" s="2"/>
    </row>
    <row r="374" spans="3:30" ht="14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4"/>
      <c r="N374" s="1"/>
      <c r="O374" s="1"/>
      <c r="P374" s="5"/>
      <c r="Q374" s="5"/>
      <c r="R374" s="5"/>
      <c r="S374" s="5"/>
      <c r="T374" s="5"/>
      <c r="U374" s="5"/>
      <c r="V374" s="5"/>
      <c r="W374" s="5"/>
      <c r="X374" s="5"/>
      <c r="Y374" s="2"/>
      <c r="Z374" s="2"/>
      <c r="AA374" s="2"/>
      <c r="AB374" s="2"/>
      <c r="AC374" s="2"/>
      <c r="AD374" s="2"/>
    </row>
    <row r="375" spans="3:30" ht="14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4"/>
      <c r="N375" s="1"/>
      <c r="O375" s="1"/>
      <c r="P375" s="5"/>
      <c r="Q375" s="5"/>
      <c r="R375" s="5"/>
      <c r="S375" s="5"/>
      <c r="T375" s="5"/>
      <c r="U375" s="5"/>
      <c r="V375" s="5"/>
      <c r="W375" s="5"/>
      <c r="X375" s="5"/>
      <c r="Y375" s="2"/>
      <c r="Z375" s="2"/>
      <c r="AA375" s="2"/>
      <c r="AB375" s="2"/>
      <c r="AC375" s="2"/>
      <c r="AD375" s="2"/>
    </row>
    <row r="376" spans="3:30" ht="14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"/>
      <c r="N376" s="1"/>
      <c r="O376" s="1"/>
      <c r="P376" s="5"/>
      <c r="Q376" s="5"/>
      <c r="R376" s="5"/>
      <c r="S376" s="5"/>
      <c r="T376" s="5"/>
      <c r="U376" s="5"/>
      <c r="V376" s="5"/>
      <c r="W376" s="5"/>
      <c r="X376" s="5"/>
      <c r="Y376" s="2"/>
      <c r="Z376" s="2"/>
      <c r="AA376" s="2"/>
      <c r="AB376" s="2"/>
      <c r="AC376" s="2"/>
      <c r="AD376" s="2"/>
    </row>
    <row r="377" spans="3:30" ht="14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4"/>
      <c r="N377" s="1"/>
      <c r="O377" s="1"/>
      <c r="P377" s="5"/>
      <c r="Q377" s="5"/>
      <c r="R377" s="5"/>
      <c r="S377" s="5"/>
      <c r="T377" s="5"/>
      <c r="U377" s="5"/>
      <c r="V377" s="5"/>
      <c r="W377" s="5"/>
      <c r="X377" s="5"/>
      <c r="Y377" s="2"/>
      <c r="Z377" s="2"/>
      <c r="AA377" s="2"/>
      <c r="AB377" s="2"/>
      <c r="AC377" s="2"/>
      <c r="AD377" s="2"/>
    </row>
    <row r="378" spans="3:30" ht="14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4"/>
      <c r="N378" s="1"/>
      <c r="O378" s="1"/>
      <c r="P378" s="5"/>
      <c r="Q378" s="5"/>
      <c r="R378" s="5"/>
      <c r="S378" s="5"/>
      <c r="T378" s="5"/>
      <c r="U378" s="5"/>
      <c r="V378" s="5"/>
      <c r="W378" s="5"/>
      <c r="X378" s="5"/>
      <c r="Y378" s="2"/>
      <c r="Z378" s="2"/>
      <c r="AA378" s="2"/>
      <c r="AB378" s="2"/>
      <c r="AC378" s="2"/>
      <c r="AD378" s="2"/>
    </row>
    <row r="379" spans="3:30" ht="14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4"/>
      <c r="N379" s="1"/>
      <c r="O379" s="1"/>
      <c r="P379" s="5"/>
      <c r="Q379" s="5"/>
      <c r="R379" s="5"/>
      <c r="S379" s="5"/>
      <c r="T379" s="5"/>
      <c r="U379" s="5"/>
      <c r="V379" s="5"/>
      <c r="W379" s="5"/>
      <c r="X379" s="5"/>
      <c r="Y379" s="2"/>
      <c r="Z379" s="2"/>
      <c r="AA379" s="2"/>
      <c r="AB379" s="2"/>
      <c r="AC379" s="2"/>
      <c r="AD379" s="2"/>
    </row>
    <row r="380" spans="3:30" ht="14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4"/>
      <c r="N380" s="1"/>
      <c r="O380" s="1"/>
      <c r="P380" s="5"/>
      <c r="Q380" s="5"/>
      <c r="R380" s="5"/>
      <c r="S380" s="5"/>
      <c r="T380" s="5"/>
      <c r="U380" s="5"/>
      <c r="V380" s="5"/>
      <c r="W380" s="5"/>
      <c r="X380" s="5"/>
      <c r="Y380" s="2"/>
      <c r="Z380" s="2"/>
      <c r="AA380" s="2"/>
      <c r="AB380" s="2"/>
      <c r="AC380" s="2"/>
      <c r="AD380" s="2"/>
    </row>
    <row r="381" spans="3:30" ht="14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4"/>
      <c r="N381" s="1"/>
      <c r="O381" s="1"/>
      <c r="P381" s="5"/>
      <c r="Q381" s="5"/>
      <c r="R381" s="5"/>
      <c r="S381" s="5"/>
      <c r="T381" s="5"/>
      <c r="U381" s="5"/>
      <c r="V381" s="5"/>
      <c r="W381" s="5"/>
      <c r="X381" s="5"/>
      <c r="Y381" s="2"/>
      <c r="Z381" s="2"/>
      <c r="AA381" s="2"/>
      <c r="AB381" s="2"/>
      <c r="AC381" s="2"/>
      <c r="AD381" s="2"/>
    </row>
    <row r="382" spans="3:30" ht="14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4"/>
      <c r="N382" s="1"/>
      <c r="O382" s="1"/>
      <c r="P382" s="5"/>
      <c r="Q382" s="5"/>
      <c r="R382" s="5"/>
      <c r="S382" s="5"/>
      <c r="T382" s="5"/>
      <c r="U382" s="5"/>
      <c r="V382" s="5"/>
      <c r="W382" s="5"/>
      <c r="X382" s="5"/>
      <c r="Y382" s="2"/>
      <c r="Z382" s="2"/>
      <c r="AA382" s="2"/>
      <c r="AB382" s="2"/>
      <c r="AC382" s="2"/>
      <c r="AD382" s="2"/>
    </row>
    <row r="383" spans="3:30" ht="14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4"/>
      <c r="N383" s="1"/>
      <c r="O383" s="1"/>
      <c r="P383" s="5"/>
      <c r="Q383" s="5"/>
      <c r="R383" s="5"/>
      <c r="S383" s="5"/>
      <c r="T383" s="5"/>
      <c r="U383" s="5"/>
      <c r="V383" s="5"/>
      <c r="W383" s="5"/>
      <c r="X383" s="5"/>
      <c r="Y383" s="2"/>
      <c r="Z383" s="2"/>
      <c r="AA383" s="2"/>
      <c r="AB383" s="2"/>
      <c r="AC383" s="2"/>
      <c r="AD383" s="2"/>
    </row>
    <row r="384" spans="3:30" ht="14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4"/>
      <c r="N384" s="1"/>
      <c r="O384" s="1"/>
      <c r="P384" s="5"/>
      <c r="Q384" s="5"/>
      <c r="R384" s="5"/>
      <c r="S384" s="5"/>
      <c r="T384" s="5"/>
      <c r="U384" s="5"/>
      <c r="V384" s="5"/>
      <c r="W384" s="5"/>
      <c r="X384" s="5"/>
      <c r="Y384" s="2"/>
      <c r="Z384" s="2"/>
      <c r="AA384" s="2"/>
      <c r="AB384" s="2"/>
      <c r="AC384" s="2"/>
      <c r="AD384" s="2"/>
    </row>
    <row r="385" spans="3:30" ht="14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4"/>
      <c r="N385" s="1"/>
      <c r="O385" s="1"/>
      <c r="P385" s="5"/>
      <c r="Q385" s="5"/>
      <c r="R385" s="5"/>
      <c r="S385" s="5"/>
      <c r="T385" s="5"/>
      <c r="U385" s="5"/>
      <c r="V385" s="5"/>
      <c r="W385" s="5"/>
      <c r="X385" s="5"/>
      <c r="Y385" s="2"/>
      <c r="Z385" s="2"/>
      <c r="AA385" s="2"/>
      <c r="AB385" s="2"/>
      <c r="AC385" s="2"/>
      <c r="AD385" s="2"/>
    </row>
    <row r="386" spans="3:30" ht="14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"/>
      <c r="N386" s="1"/>
      <c r="O386" s="1"/>
      <c r="P386" s="5"/>
      <c r="Q386" s="5"/>
      <c r="R386" s="5"/>
      <c r="S386" s="5"/>
      <c r="T386" s="5"/>
      <c r="U386" s="5"/>
      <c r="V386" s="5"/>
      <c r="W386" s="5"/>
      <c r="X386" s="5"/>
      <c r="Y386" s="2"/>
      <c r="Z386" s="2"/>
      <c r="AA386" s="2"/>
      <c r="AB386" s="2"/>
      <c r="AC386" s="2"/>
      <c r="AD386" s="2"/>
    </row>
    <row r="387" spans="3:30" ht="14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4"/>
      <c r="N387" s="1"/>
      <c r="O387" s="1"/>
      <c r="P387" s="5"/>
      <c r="Q387" s="5"/>
      <c r="R387" s="5"/>
      <c r="S387" s="5"/>
      <c r="T387" s="5"/>
      <c r="U387" s="5"/>
      <c r="V387" s="5"/>
      <c r="W387" s="5"/>
      <c r="X387" s="5"/>
      <c r="Y387" s="2"/>
      <c r="Z387" s="2"/>
      <c r="AA387" s="2"/>
      <c r="AB387" s="2"/>
      <c r="AC387" s="2"/>
      <c r="AD387" s="2"/>
    </row>
    <row r="388" spans="3:30" ht="14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4"/>
      <c r="N388" s="1"/>
      <c r="O388" s="1"/>
      <c r="P388" s="5"/>
      <c r="Q388" s="5"/>
      <c r="R388" s="5"/>
      <c r="S388" s="5"/>
      <c r="T388" s="5"/>
      <c r="U388" s="5"/>
      <c r="V388" s="5"/>
      <c r="W388" s="5"/>
      <c r="X388" s="5"/>
      <c r="Y388" s="2"/>
      <c r="Z388" s="2"/>
      <c r="AA388" s="2"/>
      <c r="AB388" s="2"/>
      <c r="AC388" s="2"/>
      <c r="AD388" s="2"/>
    </row>
    <row r="389" spans="3:30" ht="14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4"/>
      <c r="N389" s="1"/>
      <c r="O389" s="1"/>
      <c r="P389" s="5"/>
      <c r="Q389" s="5"/>
      <c r="R389" s="5"/>
      <c r="S389" s="5"/>
      <c r="T389" s="5"/>
      <c r="U389" s="5"/>
      <c r="V389" s="5"/>
      <c r="W389" s="5"/>
      <c r="X389" s="5"/>
      <c r="Y389" s="2"/>
      <c r="Z389" s="2"/>
      <c r="AA389" s="2"/>
      <c r="AB389" s="2"/>
      <c r="AC389" s="2"/>
      <c r="AD389" s="2"/>
    </row>
    <row r="390" spans="3:30" ht="14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"/>
      <c r="N390" s="1"/>
      <c r="O390" s="1"/>
      <c r="P390" s="5"/>
      <c r="Q390" s="5"/>
      <c r="R390" s="5"/>
      <c r="S390" s="5"/>
      <c r="T390" s="5"/>
      <c r="U390" s="5"/>
      <c r="V390" s="5"/>
      <c r="W390" s="5"/>
      <c r="X390" s="5"/>
      <c r="Y390" s="2"/>
      <c r="Z390" s="2"/>
      <c r="AA390" s="2"/>
      <c r="AB390" s="2"/>
      <c r="AC390" s="2"/>
      <c r="AD390" s="2"/>
    </row>
    <row r="391" spans="3:30" ht="14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4"/>
      <c r="N391" s="1"/>
      <c r="O391" s="1"/>
      <c r="P391" s="5"/>
      <c r="Q391" s="5"/>
      <c r="R391" s="5"/>
      <c r="S391" s="5"/>
      <c r="T391" s="5"/>
      <c r="U391" s="5"/>
      <c r="V391" s="5"/>
      <c r="W391" s="5"/>
      <c r="X391" s="5"/>
      <c r="Y391" s="2"/>
      <c r="Z391" s="2"/>
      <c r="AA391" s="2"/>
      <c r="AB391" s="2"/>
      <c r="AC391" s="2"/>
      <c r="AD391" s="2"/>
    </row>
    <row r="392" spans="3:30" ht="14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4"/>
      <c r="N392" s="1"/>
      <c r="O392" s="1"/>
      <c r="P392" s="5"/>
      <c r="Q392" s="5"/>
      <c r="R392" s="5"/>
      <c r="S392" s="5"/>
      <c r="T392" s="5"/>
      <c r="U392" s="5"/>
      <c r="V392" s="5"/>
      <c r="W392" s="5"/>
      <c r="X392" s="5"/>
      <c r="Y392" s="2"/>
      <c r="Z392" s="2"/>
      <c r="AA392" s="2"/>
      <c r="AB392" s="2"/>
      <c r="AC392" s="2"/>
      <c r="AD392" s="2"/>
    </row>
    <row r="393" spans="3:30" ht="14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4"/>
      <c r="N393" s="1"/>
      <c r="O393" s="1"/>
      <c r="P393" s="5"/>
      <c r="Q393" s="5"/>
      <c r="R393" s="5"/>
      <c r="S393" s="5"/>
      <c r="T393" s="5"/>
      <c r="U393" s="5"/>
      <c r="V393" s="5"/>
      <c r="W393" s="5"/>
      <c r="X393" s="5"/>
      <c r="Y393" s="2"/>
      <c r="Z393" s="2"/>
      <c r="AA393" s="2"/>
      <c r="AB393" s="2"/>
      <c r="AC393" s="2"/>
      <c r="AD393" s="2"/>
    </row>
    <row r="394" spans="3:30" ht="14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4"/>
      <c r="N394" s="1"/>
      <c r="O394" s="1"/>
      <c r="P394" s="5"/>
      <c r="Q394" s="5"/>
      <c r="R394" s="5"/>
      <c r="S394" s="5"/>
      <c r="T394" s="5"/>
      <c r="U394" s="5"/>
      <c r="V394" s="5"/>
      <c r="W394" s="5"/>
      <c r="X394" s="5"/>
      <c r="Y394" s="2"/>
      <c r="Z394" s="2"/>
      <c r="AA394" s="2"/>
      <c r="AB394" s="2"/>
      <c r="AC394" s="2"/>
      <c r="AD394" s="2"/>
    </row>
    <row r="395" spans="3:30" ht="14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4"/>
      <c r="N395" s="1"/>
      <c r="O395" s="1"/>
      <c r="P395" s="5"/>
      <c r="Q395" s="5"/>
      <c r="R395" s="5"/>
      <c r="S395" s="5"/>
      <c r="T395" s="5"/>
      <c r="U395" s="5"/>
      <c r="V395" s="5"/>
      <c r="W395" s="5"/>
      <c r="X395" s="5"/>
      <c r="Y395" s="2"/>
      <c r="Z395" s="2"/>
      <c r="AA395" s="2"/>
      <c r="AB395" s="2"/>
      <c r="AC395" s="2"/>
      <c r="AD395" s="2"/>
    </row>
    <row r="396" spans="3:30" ht="14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4"/>
      <c r="N396" s="1"/>
      <c r="O396" s="1"/>
      <c r="P396" s="5"/>
      <c r="Q396" s="5"/>
      <c r="R396" s="5"/>
      <c r="S396" s="5"/>
      <c r="T396" s="5"/>
      <c r="U396" s="5"/>
      <c r="V396" s="5"/>
      <c r="W396" s="5"/>
      <c r="X396" s="5"/>
      <c r="Y396" s="2"/>
      <c r="Z396" s="2"/>
      <c r="AA396" s="2"/>
      <c r="AB396" s="2"/>
      <c r="AC396" s="2"/>
      <c r="AD396" s="2"/>
    </row>
    <row r="397" spans="3:30" ht="14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4"/>
      <c r="N397" s="1"/>
      <c r="O397" s="1"/>
      <c r="P397" s="5"/>
      <c r="Q397" s="5"/>
      <c r="R397" s="5"/>
      <c r="S397" s="5"/>
      <c r="T397" s="5"/>
      <c r="U397" s="5"/>
      <c r="V397" s="5"/>
      <c r="W397" s="5"/>
      <c r="X397" s="5"/>
      <c r="Y397" s="2"/>
      <c r="Z397" s="2"/>
      <c r="AA397" s="2"/>
      <c r="AB397" s="2"/>
      <c r="AC397" s="2"/>
      <c r="AD397" s="2"/>
    </row>
    <row r="398" spans="3:30" ht="14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4"/>
      <c r="N398" s="1"/>
      <c r="O398" s="1"/>
      <c r="P398" s="5"/>
      <c r="Q398" s="5"/>
      <c r="R398" s="5"/>
      <c r="S398" s="5"/>
      <c r="T398" s="5"/>
      <c r="U398" s="5"/>
      <c r="V398" s="5"/>
      <c r="W398" s="5"/>
      <c r="X398" s="5"/>
      <c r="Y398" s="2"/>
      <c r="Z398" s="2"/>
      <c r="AA398" s="2"/>
      <c r="AB398" s="2"/>
      <c r="AC398" s="2"/>
      <c r="AD398" s="2"/>
    </row>
    <row r="399" spans="3:30" ht="14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4"/>
      <c r="N399" s="1"/>
      <c r="O399" s="1"/>
      <c r="P399" s="5"/>
      <c r="Q399" s="5"/>
      <c r="R399" s="5"/>
      <c r="S399" s="5"/>
      <c r="T399" s="5"/>
      <c r="U399" s="5"/>
      <c r="V399" s="5"/>
      <c r="W399" s="5"/>
      <c r="X399" s="5"/>
      <c r="Y399" s="2"/>
      <c r="Z399" s="2"/>
      <c r="AA399" s="2"/>
      <c r="AB399" s="2"/>
      <c r="AC399" s="2"/>
      <c r="AD399" s="2"/>
    </row>
    <row r="400" spans="3:30" ht="14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4"/>
      <c r="N400" s="1"/>
      <c r="O400" s="1"/>
      <c r="P400" s="5"/>
      <c r="Q400" s="5"/>
      <c r="R400" s="5"/>
      <c r="S400" s="5"/>
      <c r="T400" s="5"/>
      <c r="U400" s="5"/>
      <c r="V400" s="5"/>
      <c r="W400" s="5"/>
      <c r="X400" s="5"/>
      <c r="Y400" s="2"/>
      <c r="Z400" s="2"/>
      <c r="AA400" s="2"/>
      <c r="AB400" s="2"/>
      <c r="AC400" s="2"/>
      <c r="AD400" s="2"/>
    </row>
    <row r="401" spans="3:30" ht="14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4"/>
      <c r="N401" s="1"/>
      <c r="O401" s="1"/>
      <c r="P401" s="5"/>
      <c r="Q401" s="5"/>
      <c r="R401" s="5"/>
      <c r="S401" s="5"/>
      <c r="T401" s="5"/>
      <c r="U401" s="5"/>
      <c r="V401" s="5"/>
      <c r="W401" s="5"/>
      <c r="X401" s="5"/>
      <c r="Y401" s="2"/>
      <c r="Z401" s="2"/>
      <c r="AA401" s="2"/>
      <c r="AB401" s="2"/>
      <c r="AC401" s="2"/>
      <c r="AD401" s="2"/>
    </row>
    <row r="402" spans="3:30" ht="14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4"/>
      <c r="N402" s="1"/>
      <c r="O402" s="1"/>
      <c r="P402" s="5"/>
      <c r="Q402" s="5"/>
      <c r="R402" s="5"/>
      <c r="S402" s="5"/>
      <c r="T402" s="5"/>
      <c r="U402" s="5"/>
      <c r="V402" s="5"/>
      <c r="W402" s="5"/>
      <c r="X402" s="5"/>
      <c r="Y402" s="2"/>
      <c r="Z402" s="2"/>
      <c r="AA402" s="2"/>
      <c r="AB402" s="2"/>
      <c r="AC402" s="2"/>
      <c r="AD402" s="2"/>
    </row>
    <row r="403" spans="3:30" ht="14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4"/>
      <c r="N403" s="1"/>
      <c r="O403" s="1"/>
      <c r="P403" s="5"/>
      <c r="Q403" s="5"/>
      <c r="R403" s="5"/>
      <c r="S403" s="5"/>
      <c r="T403" s="5"/>
      <c r="U403" s="5"/>
      <c r="V403" s="5"/>
      <c r="W403" s="5"/>
      <c r="X403" s="5"/>
      <c r="Y403" s="2"/>
      <c r="Z403" s="2"/>
      <c r="AA403" s="2"/>
      <c r="AB403" s="2"/>
      <c r="AC403" s="2"/>
      <c r="AD403" s="2"/>
    </row>
    <row r="404" spans="3:30" ht="14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4"/>
      <c r="N404" s="1"/>
      <c r="O404" s="1"/>
      <c r="P404" s="5"/>
      <c r="Q404" s="5"/>
      <c r="R404" s="5"/>
      <c r="S404" s="5"/>
      <c r="T404" s="5"/>
      <c r="U404" s="5"/>
      <c r="V404" s="5"/>
      <c r="W404" s="5"/>
      <c r="X404" s="5"/>
      <c r="Y404" s="2"/>
      <c r="Z404" s="2"/>
      <c r="AA404" s="2"/>
      <c r="AB404" s="2"/>
      <c r="AC404" s="2"/>
      <c r="AD404" s="2"/>
    </row>
    <row r="405" spans="3:30" ht="14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4"/>
      <c r="N405" s="1"/>
      <c r="O405" s="1"/>
      <c r="P405" s="5"/>
      <c r="Q405" s="5"/>
      <c r="R405" s="5"/>
      <c r="S405" s="5"/>
      <c r="T405" s="5"/>
      <c r="U405" s="5"/>
      <c r="V405" s="5"/>
      <c r="W405" s="5"/>
      <c r="X405" s="5"/>
      <c r="Y405" s="2"/>
      <c r="Z405" s="2"/>
      <c r="AA405" s="2"/>
      <c r="AB405" s="2"/>
      <c r="AC405" s="2"/>
      <c r="AD405" s="2"/>
    </row>
    <row r="406" spans="3:30" ht="14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4"/>
      <c r="N406" s="1"/>
      <c r="O406" s="1"/>
      <c r="P406" s="5"/>
      <c r="Q406" s="5"/>
      <c r="R406" s="5"/>
      <c r="S406" s="5"/>
      <c r="T406" s="5"/>
      <c r="U406" s="5"/>
      <c r="V406" s="5"/>
      <c r="W406" s="5"/>
      <c r="X406" s="5"/>
      <c r="Y406" s="2"/>
      <c r="Z406" s="2"/>
      <c r="AA406" s="2"/>
      <c r="AB406" s="2"/>
      <c r="AC406" s="2"/>
      <c r="AD406" s="2"/>
    </row>
    <row r="407" spans="3:30" ht="14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4"/>
      <c r="N407" s="1"/>
      <c r="O407" s="1"/>
      <c r="P407" s="5"/>
      <c r="Q407" s="5"/>
      <c r="R407" s="5"/>
      <c r="S407" s="5"/>
      <c r="T407" s="5"/>
      <c r="U407" s="5"/>
      <c r="V407" s="5"/>
      <c r="W407" s="5"/>
      <c r="X407" s="5"/>
      <c r="Y407" s="2"/>
      <c r="Z407" s="2"/>
      <c r="AA407" s="2"/>
      <c r="AB407" s="2"/>
      <c r="AC407" s="2"/>
      <c r="AD407" s="2"/>
    </row>
    <row r="408" spans="3:30" ht="14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4"/>
      <c r="N408" s="1"/>
      <c r="O408" s="1"/>
      <c r="P408" s="5"/>
      <c r="Q408" s="5"/>
      <c r="R408" s="5"/>
      <c r="S408" s="5"/>
      <c r="T408" s="5"/>
      <c r="U408" s="5"/>
      <c r="V408" s="5"/>
      <c r="W408" s="5"/>
      <c r="X408" s="5"/>
      <c r="Y408" s="2"/>
      <c r="Z408" s="2"/>
      <c r="AA408" s="2"/>
      <c r="AB408" s="2"/>
      <c r="AC408" s="2"/>
      <c r="AD408" s="2"/>
    </row>
    <row r="409" spans="3:30" ht="14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4"/>
      <c r="N409" s="1"/>
      <c r="O409" s="1"/>
      <c r="P409" s="5"/>
      <c r="Q409" s="5"/>
      <c r="R409" s="5"/>
      <c r="S409" s="5"/>
      <c r="T409" s="5"/>
      <c r="U409" s="5"/>
      <c r="V409" s="5"/>
      <c r="W409" s="5"/>
      <c r="X409" s="5"/>
      <c r="Y409" s="2"/>
      <c r="Z409" s="2"/>
      <c r="AA409" s="2"/>
      <c r="AB409" s="2"/>
      <c r="AC409" s="2"/>
      <c r="AD409" s="2"/>
    </row>
    <row r="410" spans="3:30" ht="14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4"/>
      <c r="N410" s="1"/>
      <c r="O410" s="1"/>
      <c r="P410" s="5"/>
      <c r="Q410" s="5"/>
      <c r="R410" s="5"/>
      <c r="S410" s="5"/>
      <c r="T410" s="5"/>
      <c r="U410" s="5"/>
      <c r="V410" s="5"/>
      <c r="W410" s="5"/>
      <c r="X410" s="5"/>
      <c r="Y410" s="2"/>
      <c r="Z410" s="2"/>
      <c r="AA410" s="2"/>
      <c r="AB410" s="2"/>
      <c r="AC410" s="2"/>
      <c r="AD410" s="2"/>
    </row>
    <row r="411" spans="3:30" ht="14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4"/>
      <c r="N411" s="1"/>
      <c r="O411" s="1"/>
      <c r="P411" s="5"/>
      <c r="Q411" s="5"/>
      <c r="R411" s="5"/>
      <c r="S411" s="5"/>
      <c r="T411" s="5"/>
      <c r="U411" s="5"/>
      <c r="V411" s="5"/>
      <c r="W411" s="5"/>
      <c r="X411" s="5"/>
      <c r="Y411" s="2"/>
      <c r="Z411" s="2"/>
      <c r="AA411" s="2"/>
      <c r="AB411" s="2"/>
      <c r="AC411" s="2"/>
      <c r="AD411" s="2"/>
    </row>
    <row r="412" spans="3:30" ht="14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4"/>
      <c r="N412" s="1"/>
      <c r="O412" s="1"/>
      <c r="P412" s="5"/>
      <c r="Q412" s="5"/>
      <c r="R412" s="5"/>
      <c r="S412" s="5"/>
      <c r="T412" s="5"/>
      <c r="U412" s="5"/>
      <c r="V412" s="5"/>
      <c r="W412" s="5"/>
      <c r="X412" s="5"/>
      <c r="Y412" s="2"/>
      <c r="Z412" s="2"/>
      <c r="AA412" s="2"/>
      <c r="AB412" s="2"/>
      <c r="AC412" s="2"/>
      <c r="AD412" s="2"/>
    </row>
    <row r="413" spans="3:30" ht="14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"/>
      <c r="N413" s="1"/>
      <c r="O413" s="1"/>
      <c r="P413" s="5"/>
      <c r="Q413" s="5"/>
      <c r="R413" s="5"/>
      <c r="S413" s="5"/>
      <c r="T413" s="5"/>
      <c r="U413" s="5"/>
      <c r="V413" s="5"/>
      <c r="W413" s="5"/>
      <c r="X413" s="5"/>
      <c r="Y413" s="2"/>
      <c r="Z413" s="2"/>
      <c r="AA413" s="2"/>
      <c r="AB413" s="2"/>
      <c r="AC413" s="2"/>
      <c r="AD413" s="2"/>
    </row>
    <row r="414" spans="3:30" ht="14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4"/>
      <c r="N414" s="1"/>
      <c r="O414" s="1"/>
      <c r="P414" s="5"/>
      <c r="Q414" s="5"/>
      <c r="R414" s="5"/>
      <c r="S414" s="5"/>
      <c r="T414" s="5"/>
      <c r="U414" s="5"/>
      <c r="V414" s="5"/>
      <c r="W414" s="5"/>
      <c r="X414" s="5"/>
      <c r="Y414" s="2"/>
      <c r="Z414" s="2"/>
      <c r="AA414" s="2"/>
      <c r="AB414" s="2"/>
      <c r="AC414" s="2"/>
      <c r="AD414" s="2"/>
    </row>
    <row r="415" spans="3:30" ht="14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4"/>
      <c r="N415" s="1"/>
      <c r="O415" s="1"/>
      <c r="P415" s="5"/>
      <c r="Q415" s="5"/>
      <c r="R415" s="5"/>
      <c r="S415" s="5"/>
      <c r="T415" s="5"/>
      <c r="U415" s="5"/>
      <c r="V415" s="5"/>
      <c r="W415" s="5"/>
      <c r="X415" s="5"/>
      <c r="Y415" s="2"/>
      <c r="Z415" s="2"/>
      <c r="AA415" s="2"/>
      <c r="AB415" s="2"/>
      <c r="AC415" s="2"/>
      <c r="AD415" s="2"/>
    </row>
    <row r="416" spans="3:30" ht="14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4"/>
      <c r="N416" s="1"/>
      <c r="O416" s="1"/>
      <c r="P416" s="5"/>
      <c r="Q416" s="5"/>
      <c r="R416" s="5"/>
      <c r="S416" s="5"/>
      <c r="T416" s="5"/>
      <c r="U416" s="5"/>
      <c r="V416" s="5"/>
      <c r="W416" s="5"/>
      <c r="X416" s="5"/>
      <c r="Y416" s="2"/>
      <c r="Z416" s="2"/>
      <c r="AA416" s="2"/>
      <c r="AB416" s="2"/>
      <c r="AC416" s="2"/>
      <c r="AD416" s="2"/>
    </row>
    <row r="417" spans="3:30" ht="14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4"/>
      <c r="N417" s="1"/>
      <c r="O417" s="1"/>
      <c r="P417" s="5"/>
      <c r="Q417" s="5"/>
      <c r="R417" s="5"/>
      <c r="S417" s="5"/>
      <c r="T417" s="5"/>
      <c r="U417" s="5"/>
      <c r="V417" s="5"/>
      <c r="W417" s="5"/>
      <c r="X417" s="5"/>
      <c r="Y417" s="2"/>
      <c r="Z417" s="2"/>
      <c r="AA417" s="2"/>
      <c r="AB417" s="2"/>
      <c r="AC417" s="2"/>
      <c r="AD417" s="2"/>
    </row>
    <row r="418" spans="3:30" ht="14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4"/>
      <c r="N418" s="1"/>
      <c r="O418" s="1"/>
      <c r="P418" s="5"/>
      <c r="Q418" s="5"/>
      <c r="R418" s="5"/>
      <c r="S418" s="5"/>
      <c r="T418" s="5"/>
      <c r="U418" s="5"/>
      <c r="V418" s="5"/>
      <c r="W418" s="5"/>
      <c r="X418" s="5"/>
      <c r="Y418" s="2"/>
      <c r="Z418" s="2"/>
      <c r="AA418" s="2"/>
      <c r="AB418" s="2"/>
      <c r="AC418" s="2"/>
      <c r="AD418" s="2"/>
    </row>
    <row r="419" spans="3:30" ht="14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4"/>
      <c r="N419" s="1"/>
      <c r="O419" s="1"/>
      <c r="P419" s="5"/>
      <c r="Q419" s="5"/>
      <c r="R419" s="5"/>
      <c r="S419" s="5"/>
      <c r="T419" s="5"/>
      <c r="U419" s="5"/>
      <c r="V419" s="5"/>
      <c r="W419" s="5"/>
      <c r="X419" s="5"/>
      <c r="Y419" s="2"/>
      <c r="Z419" s="2"/>
      <c r="AA419" s="2"/>
      <c r="AB419" s="2"/>
      <c r="AC419" s="2"/>
      <c r="AD419" s="2"/>
    </row>
    <row r="420" spans="3:30" ht="14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4"/>
      <c r="N420" s="1"/>
      <c r="O420" s="1"/>
      <c r="P420" s="5"/>
      <c r="Q420" s="5"/>
      <c r="R420" s="5"/>
      <c r="S420" s="5"/>
      <c r="T420" s="5"/>
      <c r="U420" s="5"/>
      <c r="V420" s="5"/>
      <c r="W420" s="5"/>
      <c r="X420" s="5"/>
      <c r="Y420" s="2"/>
      <c r="Z420" s="2"/>
      <c r="AA420" s="2"/>
      <c r="AB420" s="2"/>
      <c r="AC420" s="2"/>
      <c r="AD420" s="2"/>
    </row>
    <row r="421" spans="3:30" ht="14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1"/>
      <c r="O421" s="1"/>
      <c r="P421" s="5"/>
      <c r="Q421" s="5"/>
      <c r="R421" s="5"/>
      <c r="S421" s="5"/>
      <c r="T421" s="5"/>
      <c r="U421" s="5"/>
      <c r="V421" s="5"/>
      <c r="W421" s="5"/>
      <c r="X421" s="5"/>
      <c r="Y421" s="2"/>
      <c r="Z421" s="2"/>
      <c r="AA421" s="2"/>
      <c r="AB421" s="2"/>
      <c r="AC421" s="2"/>
      <c r="AD421" s="2"/>
    </row>
    <row r="422" spans="3:30" ht="14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1"/>
      <c r="O422" s="1"/>
      <c r="P422" s="5"/>
      <c r="Q422" s="5"/>
      <c r="R422" s="5"/>
      <c r="S422" s="5"/>
      <c r="T422" s="5"/>
      <c r="U422" s="5"/>
      <c r="V422" s="5"/>
      <c r="W422" s="5"/>
      <c r="X422" s="5"/>
      <c r="Y422" s="2"/>
      <c r="Z422" s="2"/>
      <c r="AA422" s="2"/>
      <c r="AB422" s="2"/>
      <c r="AC422" s="2"/>
      <c r="AD422" s="2"/>
    </row>
    <row r="423" spans="3:30" ht="14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1"/>
      <c r="O423" s="1"/>
      <c r="P423" s="5"/>
      <c r="Q423" s="5"/>
      <c r="R423" s="5"/>
      <c r="S423" s="5"/>
      <c r="T423" s="5"/>
      <c r="U423" s="5"/>
      <c r="V423" s="5"/>
      <c r="W423" s="5"/>
      <c r="X423" s="5"/>
      <c r="Y423" s="2"/>
      <c r="Z423" s="2"/>
      <c r="AA423" s="2"/>
      <c r="AB423" s="2"/>
      <c r="AC423" s="2"/>
      <c r="AD423" s="2"/>
    </row>
    <row r="424" spans="3:30" ht="14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1"/>
      <c r="O424" s="1"/>
      <c r="P424" s="5"/>
      <c r="Q424" s="5"/>
      <c r="R424" s="5"/>
      <c r="S424" s="5"/>
      <c r="T424" s="5"/>
      <c r="U424" s="5"/>
      <c r="V424" s="5"/>
      <c r="W424" s="5"/>
      <c r="X424" s="5"/>
      <c r="Y424" s="2"/>
      <c r="Z424" s="2"/>
      <c r="AA424" s="2"/>
      <c r="AB424" s="2"/>
      <c r="AC424" s="2"/>
      <c r="AD424" s="2"/>
    </row>
    <row r="425" spans="3:30" ht="14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1"/>
      <c r="O425" s="1"/>
      <c r="P425" s="5"/>
      <c r="Q425" s="5"/>
      <c r="R425" s="5"/>
      <c r="S425" s="5"/>
      <c r="T425" s="5"/>
      <c r="U425" s="5"/>
      <c r="V425" s="5"/>
      <c r="W425" s="5"/>
      <c r="X425" s="5"/>
      <c r="Y425" s="2"/>
      <c r="Z425" s="2"/>
      <c r="AA425" s="2"/>
      <c r="AB425" s="2"/>
      <c r="AC425" s="2"/>
      <c r="AD425" s="2"/>
    </row>
    <row r="426" spans="3:30" ht="14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5"/>
      <c r="Q426" s="5"/>
      <c r="R426" s="5"/>
      <c r="S426" s="5"/>
      <c r="T426" s="5"/>
      <c r="U426" s="5"/>
      <c r="V426" s="5"/>
      <c r="W426" s="5"/>
      <c r="X426" s="5"/>
      <c r="Y426" s="2"/>
      <c r="Z426" s="2"/>
      <c r="AA426" s="2"/>
      <c r="AB426" s="2"/>
      <c r="AC426" s="2"/>
      <c r="AD426" s="2"/>
    </row>
    <row r="427" spans="3:30" ht="14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5"/>
      <c r="Q427" s="5"/>
      <c r="R427" s="5"/>
      <c r="S427" s="5"/>
      <c r="T427" s="5"/>
      <c r="U427" s="5"/>
      <c r="V427" s="5"/>
      <c r="W427" s="5"/>
      <c r="X427" s="5"/>
      <c r="Y427" s="2"/>
      <c r="Z427" s="2"/>
      <c r="AA427" s="2"/>
      <c r="AB427" s="2"/>
      <c r="AC427" s="2"/>
      <c r="AD427" s="2"/>
    </row>
    <row r="428" spans="3:30" ht="14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5"/>
      <c r="Q428" s="5"/>
      <c r="R428" s="5"/>
      <c r="S428" s="5"/>
      <c r="T428" s="5"/>
      <c r="U428" s="5"/>
      <c r="V428" s="5"/>
      <c r="W428" s="5"/>
      <c r="X428" s="5"/>
      <c r="Y428" s="2"/>
      <c r="Z428" s="2"/>
      <c r="AA428" s="2"/>
      <c r="AB428" s="2"/>
      <c r="AC428" s="2"/>
      <c r="AD428" s="2"/>
    </row>
    <row r="429" spans="3:30" ht="14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5"/>
      <c r="Q429" s="5"/>
      <c r="R429" s="5"/>
      <c r="S429" s="5"/>
      <c r="T429" s="5"/>
      <c r="U429" s="5"/>
      <c r="V429" s="5"/>
      <c r="W429" s="5"/>
      <c r="X429" s="5"/>
      <c r="Y429" s="2"/>
      <c r="Z429" s="2"/>
      <c r="AA429" s="2"/>
      <c r="AB429" s="2"/>
      <c r="AC429" s="2"/>
      <c r="AD429" s="2"/>
    </row>
    <row r="430" spans="3:30" ht="14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5"/>
      <c r="Q430" s="5"/>
      <c r="R430" s="5"/>
      <c r="S430" s="5"/>
      <c r="T430" s="5"/>
      <c r="U430" s="5"/>
      <c r="V430" s="5"/>
      <c r="W430" s="5"/>
      <c r="X430" s="5"/>
      <c r="Y430" s="2"/>
      <c r="Z430" s="2"/>
      <c r="AA430" s="2"/>
      <c r="AB430" s="2"/>
      <c r="AC430" s="2"/>
      <c r="AD430" s="2"/>
    </row>
    <row r="431" spans="3:30" ht="14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5"/>
      <c r="Q431" s="5"/>
      <c r="R431" s="5"/>
      <c r="S431" s="5"/>
      <c r="T431" s="5"/>
      <c r="U431" s="5"/>
      <c r="V431" s="5"/>
      <c r="W431" s="5"/>
      <c r="X431" s="5"/>
      <c r="Y431" s="2"/>
      <c r="Z431" s="2"/>
      <c r="AA431" s="2"/>
      <c r="AB431" s="2"/>
      <c r="AC431" s="2"/>
      <c r="AD431" s="2"/>
    </row>
    <row r="432" spans="3:30" ht="14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5"/>
      <c r="Q432" s="5"/>
      <c r="R432" s="5"/>
      <c r="S432" s="5"/>
      <c r="T432" s="5"/>
      <c r="U432" s="5"/>
      <c r="V432" s="5"/>
      <c r="W432" s="5"/>
      <c r="X432" s="5"/>
      <c r="Y432" s="2"/>
      <c r="Z432" s="2"/>
      <c r="AA432" s="2"/>
      <c r="AB432" s="2"/>
      <c r="AC432" s="2"/>
      <c r="AD432" s="2"/>
    </row>
    <row r="433" spans="3:30" ht="14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5"/>
      <c r="Q433" s="5"/>
      <c r="R433" s="5"/>
      <c r="S433" s="5"/>
      <c r="T433" s="5"/>
      <c r="U433" s="5"/>
      <c r="V433" s="5"/>
      <c r="W433" s="5"/>
      <c r="X433" s="5"/>
      <c r="Y433" s="2"/>
      <c r="Z433" s="2"/>
      <c r="AA433" s="2"/>
      <c r="AB433" s="2"/>
      <c r="AC433" s="2"/>
      <c r="AD433" s="2"/>
    </row>
    <row r="434" spans="3:30" ht="14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5"/>
      <c r="Q434" s="5"/>
      <c r="R434" s="5"/>
      <c r="S434" s="5"/>
      <c r="T434" s="5"/>
      <c r="U434" s="5"/>
      <c r="V434" s="5"/>
      <c r="W434" s="5"/>
      <c r="X434" s="5"/>
      <c r="Y434" s="2"/>
      <c r="Z434" s="2"/>
      <c r="AA434" s="2"/>
      <c r="AB434" s="2"/>
      <c r="AC434" s="2"/>
      <c r="AD434" s="2"/>
    </row>
    <row r="435" spans="3:30" ht="14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5"/>
      <c r="Q435" s="5"/>
      <c r="R435" s="5"/>
      <c r="S435" s="5"/>
      <c r="T435" s="5"/>
      <c r="U435" s="5"/>
      <c r="V435" s="5"/>
      <c r="W435" s="5"/>
      <c r="X435" s="5"/>
      <c r="Y435" s="2"/>
      <c r="Z435" s="2"/>
      <c r="AA435" s="2"/>
      <c r="AB435" s="2"/>
      <c r="AC435" s="2"/>
      <c r="AD435" s="2"/>
    </row>
    <row r="436" spans="3:30" ht="14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5"/>
      <c r="Q436" s="5"/>
      <c r="R436" s="5"/>
      <c r="S436" s="5"/>
      <c r="T436" s="5"/>
      <c r="U436" s="5"/>
      <c r="V436" s="5"/>
      <c r="W436" s="5"/>
      <c r="X436" s="5"/>
      <c r="Y436" s="2"/>
      <c r="Z436" s="2"/>
      <c r="AA436" s="2"/>
      <c r="AB436" s="2"/>
      <c r="AC436" s="2"/>
      <c r="AD436" s="2"/>
    </row>
    <row r="437" spans="3:30" ht="14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5"/>
      <c r="Q437" s="5"/>
      <c r="R437" s="5"/>
      <c r="S437" s="5"/>
      <c r="T437" s="5"/>
      <c r="U437" s="5"/>
      <c r="V437" s="5"/>
      <c r="W437" s="5"/>
      <c r="X437" s="5"/>
      <c r="Y437" s="2"/>
      <c r="Z437" s="2"/>
      <c r="AA437" s="2"/>
      <c r="AB437" s="2"/>
      <c r="AC437" s="2"/>
      <c r="AD437" s="2"/>
    </row>
    <row r="438" spans="3:30" ht="14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5"/>
      <c r="Q438" s="5"/>
      <c r="R438" s="5"/>
      <c r="S438" s="5"/>
      <c r="T438" s="5"/>
      <c r="U438" s="5"/>
      <c r="V438" s="5"/>
      <c r="W438" s="5"/>
      <c r="X438" s="5"/>
      <c r="Y438" s="2"/>
      <c r="Z438" s="2"/>
      <c r="AA438" s="2"/>
      <c r="AB438" s="2"/>
      <c r="AC438" s="2"/>
      <c r="AD438" s="2"/>
    </row>
    <row r="439" spans="3:30" ht="14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5"/>
      <c r="Q439" s="5"/>
      <c r="R439" s="5"/>
      <c r="S439" s="5"/>
      <c r="T439" s="5"/>
      <c r="U439" s="5"/>
      <c r="V439" s="5"/>
      <c r="W439" s="5"/>
      <c r="X439" s="5"/>
      <c r="Y439" s="2"/>
      <c r="Z439" s="2"/>
      <c r="AA439" s="2"/>
      <c r="AB439" s="2"/>
      <c r="AC439" s="2"/>
      <c r="AD439" s="2"/>
    </row>
    <row r="440" spans="3:30" ht="14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5"/>
      <c r="Q440" s="5"/>
      <c r="R440" s="5"/>
      <c r="S440" s="5"/>
      <c r="T440" s="5"/>
      <c r="U440" s="5"/>
      <c r="V440" s="5"/>
      <c r="W440" s="5"/>
      <c r="X440" s="5"/>
      <c r="Y440" s="2"/>
      <c r="Z440" s="2"/>
      <c r="AA440" s="2"/>
      <c r="AB440" s="2"/>
      <c r="AC440" s="2"/>
      <c r="AD440" s="2"/>
    </row>
    <row r="441" spans="3:30" ht="14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5"/>
      <c r="Q441" s="5"/>
      <c r="R441" s="5"/>
      <c r="S441" s="5"/>
      <c r="T441" s="5"/>
      <c r="U441" s="5"/>
      <c r="V441" s="5"/>
      <c r="W441" s="5"/>
      <c r="X441" s="5"/>
      <c r="Y441" s="2"/>
      <c r="Z441" s="2"/>
      <c r="AA441" s="2"/>
      <c r="AB441" s="2"/>
      <c r="AC441" s="2"/>
      <c r="AD441" s="2"/>
    </row>
    <row r="442" spans="3:30" ht="14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5"/>
      <c r="Q442" s="5"/>
      <c r="R442" s="5"/>
      <c r="S442" s="5"/>
      <c r="T442" s="5"/>
      <c r="U442" s="5"/>
      <c r="V442" s="5"/>
      <c r="W442" s="5"/>
      <c r="X442" s="5"/>
      <c r="Y442" s="2"/>
      <c r="Z442" s="2"/>
      <c r="AA442" s="2"/>
      <c r="AB442" s="2"/>
      <c r="AC442" s="2"/>
      <c r="AD442" s="2"/>
    </row>
    <row r="443" spans="3:30" ht="14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5"/>
      <c r="Q443" s="5"/>
      <c r="R443" s="5"/>
      <c r="S443" s="5"/>
      <c r="T443" s="5"/>
      <c r="U443" s="5"/>
      <c r="V443" s="5"/>
      <c r="W443" s="5"/>
      <c r="X443" s="5"/>
      <c r="Y443" s="2"/>
      <c r="Z443" s="2"/>
      <c r="AA443" s="2"/>
      <c r="AB443" s="2"/>
      <c r="AC443" s="2"/>
      <c r="AD443" s="2"/>
    </row>
    <row r="444" spans="3:30" ht="14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5"/>
      <c r="Q444" s="5"/>
      <c r="R444" s="5"/>
      <c r="S444" s="5"/>
      <c r="T444" s="5"/>
      <c r="U444" s="5"/>
      <c r="V444" s="5"/>
      <c r="W444" s="5"/>
      <c r="X444" s="5"/>
      <c r="Y444" s="2"/>
      <c r="Z444" s="2"/>
      <c r="AA444" s="2"/>
      <c r="AB444" s="2"/>
      <c r="AC444" s="2"/>
      <c r="AD444" s="2"/>
    </row>
    <row r="445" spans="3:30" ht="14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5"/>
      <c r="Q445" s="5"/>
      <c r="R445" s="5"/>
      <c r="S445" s="5"/>
      <c r="T445" s="5"/>
      <c r="U445" s="5"/>
      <c r="V445" s="5"/>
      <c r="W445" s="5"/>
      <c r="X445" s="5"/>
      <c r="Y445" s="2"/>
      <c r="Z445" s="2"/>
      <c r="AA445" s="2"/>
      <c r="AB445" s="2"/>
      <c r="AC445" s="2"/>
      <c r="AD445" s="2"/>
    </row>
    <row r="446" spans="3:30" ht="14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5"/>
      <c r="Q446" s="5"/>
      <c r="R446" s="5"/>
      <c r="S446" s="5"/>
      <c r="T446" s="5"/>
      <c r="U446" s="5"/>
      <c r="V446" s="5"/>
      <c r="W446" s="5"/>
      <c r="X446" s="5"/>
      <c r="Y446" s="2"/>
      <c r="Z446" s="2"/>
      <c r="AA446" s="2"/>
      <c r="AB446" s="2"/>
      <c r="AC446" s="2"/>
      <c r="AD446" s="2"/>
    </row>
    <row r="447" spans="3:30" ht="14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5"/>
      <c r="Q447" s="5"/>
      <c r="R447" s="5"/>
      <c r="S447" s="5"/>
      <c r="T447" s="5"/>
      <c r="U447" s="5"/>
      <c r="V447" s="5"/>
      <c r="W447" s="5"/>
      <c r="X447" s="5"/>
      <c r="Y447" s="2"/>
      <c r="Z447" s="2"/>
      <c r="AA447" s="2"/>
      <c r="AB447" s="2"/>
      <c r="AC447" s="2"/>
      <c r="AD447" s="2"/>
    </row>
    <row r="448" spans="3:30" ht="14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5"/>
      <c r="Q448" s="5"/>
      <c r="R448" s="5"/>
      <c r="S448" s="5"/>
      <c r="T448" s="5"/>
      <c r="U448" s="5"/>
      <c r="V448" s="5"/>
      <c r="W448" s="5"/>
      <c r="X448" s="5"/>
      <c r="Y448" s="2"/>
      <c r="Z448" s="2"/>
      <c r="AA448" s="2"/>
      <c r="AB448" s="2"/>
      <c r="AC448" s="2"/>
      <c r="AD448" s="2"/>
    </row>
    <row r="449" spans="3:30" ht="14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5"/>
      <c r="Q449" s="5"/>
      <c r="R449" s="5"/>
      <c r="S449" s="5"/>
      <c r="T449" s="5"/>
      <c r="U449" s="5"/>
      <c r="V449" s="5"/>
      <c r="W449" s="5"/>
      <c r="X449" s="5"/>
      <c r="Y449" s="2"/>
      <c r="Z449" s="2"/>
      <c r="AA449" s="2"/>
      <c r="AB449" s="2"/>
      <c r="AC449" s="2"/>
      <c r="AD449" s="2"/>
    </row>
    <row r="450" spans="3:30" ht="14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5"/>
      <c r="Q450" s="5"/>
      <c r="R450" s="5"/>
      <c r="S450" s="5"/>
      <c r="T450" s="5"/>
      <c r="U450" s="5"/>
      <c r="V450" s="5"/>
      <c r="W450" s="5"/>
      <c r="X450" s="5"/>
      <c r="Y450" s="2"/>
      <c r="Z450" s="2"/>
      <c r="AA450" s="2"/>
      <c r="AB450" s="2"/>
      <c r="AC450" s="2"/>
      <c r="AD450" s="2"/>
    </row>
    <row r="451" spans="3:30" ht="14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5"/>
      <c r="Q451" s="5"/>
      <c r="R451" s="5"/>
      <c r="S451" s="5"/>
      <c r="T451" s="5"/>
      <c r="U451" s="5"/>
      <c r="V451" s="5"/>
      <c r="W451" s="5"/>
      <c r="X451" s="5"/>
      <c r="Y451" s="2"/>
      <c r="Z451" s="2"/>
      <c r="AA451" s="2"/>
      <c r="AB451" s="2"/>
      <c r="AC451" s="2"/>
      <c r="AD451" s="2"/>
    </row>
    <row r="452" spans="3:30" ht="14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5"/>
      <c r="Q452" s="5"/>
      <c r="R452" s="5"/>
      <c r="S452" s="5"/>
      <c r="T452" s="5"/>
      <c r="U452" s="5"/>
      <c r="V452" s="5"/>
      <c r="W452" s="5"/>
      <c r="X452" s="5"/>
      <c r="Y452" s="2"/>
      <c r="Z452" s="2"/>
      <c r="AA452" s="2"/>
      <c r="AB452" s="2"/>
      <c r="AC452" s="2"/>
      <c r="AD452" s="2"/>
    </row>
    <row r="453" spans="3:30" ht="14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5"/>
      <c r="Q453" s="5"/>
      <c r="R453" s="5"/>
      <c r="S453" s="5"/>
      <c r="T453" s="5"/>
      <c r="U453" s="5"/>
      <c r="V453" s="5"/>
      <c r="W453" s="5"/>
      <c r="X453" s="5"/>
      <c r="Y453" s="2"/>
      <c r="Z453" s="2"/>
      <c r="AA453" s="2"/>
      <c r="AB453" s="2"/>
      <c r="AC453" s="2"/>
      <c r="AD453" s="2"/>
    </row>
    <row r="454" spans="3:30" ht="14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5"/>
      <c r="Q454" s="5"/>
      <c r="R454" s="5"/>
      <c r="S454" s="5"/>
      <c r="T454" s="5"/>
      <c r="U454" s="5"/>
      <c r="V454" s="5"/>
      <c r="W454" s="5"/>
      <c r="X454" s="5"/>
      <c r="Y454" s="2"/>
      <c r="Z454" s="2"/>
      <c r="AA454" s="2"/>
      <c r="AB454" s="2"/>
      <c r="AC454" s="2"/>
      <c r="AD454" s="2"/>
    </row>
    <row r="455" spans="3:30" ht="14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5"/>
      <c r="Q455" s="5"/>
      <c r="R455" s="5"/>
      <c r="S455" s="5"/>
      <c r="T455" s="5"/>
      <c r="U455" s="5"/>
      <c r="V455" s="5"/>
      <c r="W455" s="5"/>
      <c r="X455" s="5"/>
      <c r="Y455" s="2"/>
      <c r="Z455" s="2"/>
      <c r="AA455" s="2"/>
      <c r="AB455" s="2"/>
      <c r="AC455" s="2"/>
      <c r="AD455" s="2"/>
    </row>
    <row r="456" spans="3:30" ht="14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5"/>
      <c r="Q456" s="5"/>
      <c r="R456" s="5"/>
      <c r="S456" s="5"/>
      <c r="T456" s="5"/>
      <c r="U456" s="5"/>
      <c r="V456" s="5"/>
      <c r="W456" s="5"/>
      <c r="X456" s="5"/>
      <c r="Y456" s="2"/>
      <c r="Z456" s="2"/>
      <c r="AA456" s="2"/>
      <c r="AB456" s="2"/>
      <c r="AC456" s="2"/>
      <c r="AD456" s="2"/>
    </row>
    <row r="457" spans="3:30" ht="14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5"/>
      <c r="Q457" s="5"/>
      <c r="R457" s="5"/>
      <c r="S457" s="5"/>
      <c r="T457" s="5"/>
      <c r="U457" s="5"/>
      <c r="V457" s="5"/>
      <c r="W457" s="5"/>
      <c r="X457" s="5"/>
      <c r="Y457" s="2"/>
      <c r="Z457" s="2"/>
      <c r="AA457" s="2"/>
      <c r="AB457" s="2"/>
      <c r="AC457" s="2"/>
      <c r="AD457" s="2"/>
    </row>
    <row r="458" spans="3:30" ht="14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5"/>
      <c r="Q458" s="5"/>
      <c r="R458" s="5"/>
      <c r="S458" s="5"/>
      <c r="T458" s="5"/>
      <c r="U458" s="5"/>
      <c r="V458" s="5"/>
      <c r="W458" s="5"/>
      <c r="X458" s="5"/>
      <c r="Y458" s="2"/>
      <c r="Z458" s="2"/>
      <c r="AA458" s="2"/>
      <c r="AB458" s="2"/>
      <c r="AC458" s="2"/>
      <c r="AD458" s="2"/>
    </row>
    <row r="459" spans="3:30" ht="14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5"/>
      <c r="Q459" s="5"/>
      <c r="R459" s="5"/>
      <c r="S459" s="5"/>
      <c r="T459" s="5"/>
      <c r="U459" s="5"/>
      <c r="V459" s="5"/>
      <c r="W459" s="5"/>
      <c r="X459" s="5"/>
      <c r="Y459" s="2"/>
      <c r="Z459" s="2"/>
      <c r="AA459" s="2"/>
      <c r="AB459" s="2"/>
      <c r="AC459" s="2"/>
      <c r="AD459" s="2"/>
    </row>
    <row r="460" spans="3:30" ht="14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5"/>
      <c r="Q460" s="5"/>
      <c r="R460" s="5"/>
      <c r="S460" s="5"/>
      <c r="T460" s="5"/>
      <c r="U460" s="5"/>
      <c r="V460" s="5"/>
      <c r="W460" s="5"/>
      <c r="X460" s="5"/>
      <c r="Y460" s="2"/>
      <c r="Z460" s="2"/>
      <c r="AA460" s="2"/>
      <c r="AB460" s="2"/>
      <c r="AC460" s="2"/>
      <c r="AD460" s="2"/>
    </row>
    <row r="461" spans="3:30" ht="14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5"/>
      <c r="Q461" s="5"/>
      <c r="R461" s="5"/>
      <c r="S461" s="5"/>
      <c r="T461" s="5"/>
      <c r="U461" s="5"/>
      <c r="V461" s="5"/>
      <c r="W461" s="5"/>
      <c r="X461" s="5"/>
      <c r="Y461" s="2"/>
      <c r="Z461" s="2"/>
      <c r="AA461" s="2"/>
      <c r="AB461" s="2"/>
      <c r="AC461" s="2"/>
      <c r="AD461" s="2"/>
    </row>
    <row r="462" spans="3:30" ht="14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5"/>
      <c r="Q462" s="5"/>
      <c r="R462" s="5"/>
      <c r="S462" s="5"/>
      <c r="T462" s="5"/>
      <c r="U462" s="5"/>
      <c r="V462" s="5"/>
      <c r="W462" s="5"/>
      <c r="X462" s="5"/>
      <c r="Y462" s="2"/>
      <c r="Z462" s="2"/>
      <c r="AA462" s="2"/>
      <c r="AB462" s="2"/>
      <c r="AC462" s="2"/>
      <c r="AD462" s="2"/>
    </row>
    <row r="463" spans="3:30" ht="14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5"/>
      <c r="Q463" s="5"/>
      <c r="R463" s="5"/>
      <c r="S463" s="5"/>
      <c r="T463" s="5"/>
      <c r="U463" s="5"/>
      <c r="V463" s="5"/>
      <c r="W463" s="5"/>
      <c r="X463" s="5"/>
      <c r="Y463" s="2"/>
      <c r="Z463" s="2"/>
      <c r="AA463" s="2"/>
      <c r="AB463" s="2"/>
      <c r="AC463" s="2"/>
      <c r="AD463" s="2"/>
    </row>
    <row r="464" spans="3:30" ht="14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5"/>
      <c r="Q464" s="5"/>
      <c r="R464" s="5"/>
      <c r="S464" s="5"/>
      <c r="T464" s="5"/>
      <c r="U464" s="5"/>
      <c r="V464" s="5"/>
      <c r="W464" s="5"/>
      <c r="X464" s="5"/>
      <c r="Y464" s="2"/>
      <c r="Z464" s="2"/>
      <c r="AA464" s="2"/>
      <c r="AB464" s="2"/>
      <c r="AC464" s="2"/>
      <c r="AD464" s="2"/>
    </row>
    <row r="465" spans="3:30" ht="14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5"/>
      <c r="Q465" s="5"/>
      <c r="R465" s="5"/>
      <c r="S465" s="5"/>
      <c r="T465" s="5"/>
      <c r="U465" s="5"/>
      <c r="V465" s="5"/>
      <c r="W465" s="5"/>
      <c r="X465" s="5"/>
      <c r="Y465" s="2"/>
      <c r="Z465" s="2"/>
      <c r="AA465" s="2"/>
      <c r="AB465" s="2"/>
      <c r="AC465" s="2"/>
      <c r="AD465" s="2"/>
    </row>
    <row r="466" spans="3:30" ht="14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5"/>
      <c r="Q466" s="5"/>
      <c r="R466" s="5"/>
      <c r="S466" s="5"/>
      <c r="T466" s="5"/>
      <c r="U466" s="5"/>
      <c r="V466" s="5"/>
      <c r="W466" s="5"/>
      <c r="X466" s="5"/>
      <c r="Y466" s="2"/>
      <c r="Z466" s="2"/>
      <c r="AA466" s="2"/>
      <c r="AB466" s="2"/>
      <c r="AC466" s="2"/>
      <c r="AD466" s="2"/>
    </row>
    <row r="467" spans="3:30" ht="14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5"/>
      <c r="Q467" s="5"/>
      <c r="R467" s="5"/>
      <c r="S467" s="5"/>
      <c r="T467" s="5"/>
      <c r="U467" s="5"/>
      <c r="V467" s="5"/>
      <c r="W467" s="5"/>
      <c r="X467" s="5"/>
      <c r="Y467" s="2"/>
      <c r="Z467" s="2"/>
      <c r="AA467" s="2"/>
      <c r="AB467" s="2"/>
      <c r="AC467" s="2"/>
      <c r="AD467" s="2"/>
    </row>
    <row r="468" spans="3:30" ht="14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5"/>
      <c r="Q468" s="5"/>
      <c r="R468" s="5"/>
      <c r="S468" s="5"/>
      <c r="T468" s="5"/>
      <c r="U468" s="5"/>
      <c r="V468" s="5"/>
      <c r="W468" s="5"/>
      <c r="X468" s="5"/>
      <c r="Y468" s="2"/>
      <c r="Z468" s="2"/>
      <c r="AA468" s="2"/>
      <c r="AB468" s="2"/>
      <c r="AC468" s="2"/>
      <c r="AD468" s="2"/>
    </row>
    <row r="469" spans="3:30" ht="14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5"/>
      <c r="Q469" s="5"/>
      <c r="R469" s="5"/>
      <c r="S469" s="5"/>
      <c r="T469" s="5"/>
      <c r="U469" s="5"/>
      <c r="V469" s="5"/>
      <c r="W469" s="5"/>
      <c r="X469" s="5"/>
      <c r="Y469" s="2"/>
      <c r="Z469" s="2"/>
      <c r="AA469" s="2"/>
      <c r="AB469" s="2"/>
      <c r="AC469" s="2"/>
      <c r="AD469" s="2"/>
    </row>
    <row r="470" spans="3:30" ht="14.2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5"/>
      <c r="Q470" s="5"/>
      <c r="R470" s="5"/>
      <c r="S470" s="5"/>
      <c r="T470" s="5"/>
      <c r="U470" s="5"/>
      <c r="V470" s="5"/>
      <c r="W470" s="5"/>
      <c r="X470" s="5"/>
      <c r="Y470" s="2"/>
      <c r="Z470" s="2"/>
      <c r="AA470" s="2"/>
      <c r="AB470" s="2"/>
      <c r="AC470" s="2"/>
      <c r="AD470" s="2"/>
    </row>
    <row r="471" spans="3:30" ht="14.2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5"/>
      <c r="Q471" s="5"/>
      <c r="R471" s="5"/>
      <c r="S471" s="5"/>
      <c r="T471" s="5"/>
      <c r="U471" s="5"/>
      <c r="V471" s="5"/>
      <c r="W471" s="5"/>
      <c r="X471" s="5"/>
      <c r="Y471" s="2"/>
      <c r="Z471" s="2"/>
      <c r="AA471" s="2"/>
      <c r="AB471" s="2"/>
      <c r="AC471" s="2"/>
      <c r="AD471" s="2"/>
    </row>
    <row r="472" spans="3:30" ht="14.2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5"/>
      <c r="Q472" s="5"/>
      <c r="R472" s="5"/>
      <c r="S472" s="5"/>
      <c r="T472" s="5"/>
      <c r="U472" s="5"/>
      <c r="V472" s="5"/>
      <c r="W472" s="5"/>
      <c r="X472" s="5"/>
      <c r="Y472" s="2"/>
      <c r="Z472" s="2"/>
      <c r="AA472" s="2"/>
      <c r="AB472" s="2"/>
      <c r="AC472" s="2"/>
      <c r="AD472" s="2"/>
    </row>
    <row r="473" spans="3:30" ht="14.2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5"/>
      <c r="Q473" s="5"/>
      <c r="R473" s="5"/>
      <c r="S473" s="5"/>
      <c r="T473" s="5"/>
      <c r="U473" s="5"/>
      <c r="V473" s="5"/>
      <c r="W473" s="5"/>
      <c r="X473" s="5"/>
      <c r="Y473" s="2"/>
      <c r="Z473" s="2"/>
      <c r="AA473" s="2"/>
      <c r="AB473" s="2"/>
      <c r="AC473" s="2"/>
      <c r="AD473" s="2"/>
    </row>
    <row r="474" spans="3:30" ht="14.2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5"/>
      <c r="Q474" s="5"/>
      <c r="R474" s="5"/>
      <c r="S474" s="5"/>
      <c r="T474" s="5"/>
      <c r="U474" s="5"/>
      <c r="V474" s="5"/>
      <c r="W474" s="5"/>
      <c r="X474" s="5"/>
      <c r="Y474" s="2"/>
      <c r="Z474" s="2"/>
      <c r="AA474" s="2"/>
      <c r="AB474" s="2"/>
      <c r="AC474" s="2"/>
      <c r="AD474" s="2"/>
    </row>
    <row r="475" spans="3:30" ht="14.2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5"/>
      <c r="Q475" s="5"/>
      <c r="R475" s="5"/>
      <c r="S475" s="5"/>
      <c r="T475" s="5"/>
      <c r="U475" s="5"/>
      <c r="V475" s="5"/>
      <c r="W475" s="5"/>
      <c r="X475" s="5"/>
      <c r="Y475" s="2"/>
      <c r="Z475" s="2"/>
      <c r="AA475" s="2"/>
      <c r="AB475" s="2"/>
      <c r="AC475" s="2"/>
      <c r="AD475" s="2"/>
    </row>
    <row r="476" spans="3:30" ht="14.2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5"/>
      <c r="Q476" s="5"/>
      <c r="R476" s="5"/>
      <c r="S476" s="5"/>
      <c r="T476" s="5"/>
      <c r="U476" s="5"/>
      <c r="V476" s="5"/>
      <c r="W476" s="5"/>
      <c r="X476" s="5"/>
      <c r="Y476" s="2"/>
      <c r="Z476" s="2"/>
      <c r="AA476" s="2"/>
      <c r="AB476" s="2"/>
      <c r="AC476" s="2"/>
      <c r="AD476" s="2"/>
    </row>
    <row r="477" spans="3:30" ht="14.2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5"/>
      <c r="Q477" s="5"/>
      <c r="R477" s="5"/>
      <c r="S477" s="5"/>
      <c r="T477" s="5"/>
      <c r="U477" s="5"/>
      <c r="V477" s="5"/>
      <c r="W477" s="5"/>
      <c r="X477" s="5"/>
      <c r="Y477" s="2"/>
      <c r="Z477" s="2"/>
      <c r="AA477" s="2"/>
      <c r="AB477" s="2"/>
      <c r="AC477" s="2"/>
      <c r="AD477" s="2"/>
    </row>
    <row r="478" spans="3:30" ht="14.2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5"/>
      <c r="Q478" s="5"/>
      <c r="R478" s="5"/>
      <c r="S478" s="5"/>
      <c r="T478" s="5"/>
      <c r="U478" s="5"/>
      <c r="V478" s="5"/>
      <c r="W478" s="5"/>
      <c r="X478" s="5"/>
      <c r="Y478" s="2"/>
      <c r="Z478" s="2"/>
      <c r="AA478" s="2"/>
      <c r="AB478" s="2"/>
      <c r="AC478" s="2"/>
      <c r="AD478" s="2"/>
    </row>
    <row r="479" spans="3:30" ht="14.2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5"/>
      <c r="Q479" s="5"/>
      <c r="R479" s="5"/>
      <c r="S479" s="5"/>
      <c r="T479" s="5"/>
      <c r="U479" s="5"/>
      <c r="V479" s="5"/>
      <c r="W479" s="5"/>
      <c r="X479" s="5"/>
      <c r="Y479" s="2"/>
      <c r="Z479" s="2"/>
      <c r="AA479" s="2"/>
      <c r="AB479" s="2"/>
      <c r="AC479" s="2"/>
      <c r="AD479" s="2"/>
    </row>
    <row r="480" spans="3:30" ht="14.2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5"/>
      <c r="Q480" s="5"/>
      <c r="R480" s="5"/>
      <c r="S480" s="5"/>
      <c r="T480" s="5"/>
      <c r="U480" s="5"/>
      <c r="V480" s="5"/>
      <c r="W480" s="5"/>
      <c r="X480" s="5"/>
      <c r="Y480" s="2"/>
      <c r="Z480" s="2"/>
      <c r="AA480" s="2"/>
      <c r="AB480" s="2"/>
      <c r="AC480" s="2"/>
      <c r="AD480" s="2"/>
    </row>
    <row r="481" spans="3:30" ht="14.2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5"/>
      <c r="Q481" s="5"/>
      <c r="R481" s="5"/>
      <c r="S481" s="5"/>
      <c r="T481" s="5"/>
      <c r="U481" s="5"/>
      <c r="V481" s="5"/>
      <c r="W481" s="5"/>
      <c r="X481" s="5"/>
      <c r="Y481" s="2"/>
      <c r="Z481" s="2"/>
      <c r="AA481" s="2"/>
      <c r="AB481" s="2"/>
      <c r="AC481" s="2"/>
      <c r="AD481" s="2"/>
    </row>
    <row r="482" spans="3:30" ht="14.2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5"/>
      <c r="Q482" s="5"/>
      <c r="R482" s="5"/>
      <c r="S482" s="5"/>
      <c r="T482" s="5"/>
      <c r="U482" s="5"/>
      <c r="V482" s="5"/>
      <c r="W482" s="5"/>
      <c r="X482" s="5"/>
      <c r="Y482" s="2"/>
      <c r="Z482" s="2"/>
      <c r="AA482" s="2"/>
      <c r="AB482" s="2"/>
      <c r="AC482" s="2"/>
      <c r="AD482" s="2"/>
    </row>
    <row r="483" spans="3:30" ht="14.2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5"/>
      <c r="Q483" s="5"/>
      <c r="R483" s="5"/>
      <c r="S483" s="5"/>
      <c r="T483" s="5"/>
      <c r="U483" s="5"/>
      <c r="V483" s="5"/>
      <c r="W483" s="5"/>
      <c r="X483" s="5"/>
      <c r="Y483" s="2"/>
      <c r="Z483" s="2"/>
      <c r="AA483" s="2"/>
      <c r="AB483" s="2"/>
      <c r="AC483" s="2"/>
      <c r="AD483" s="2"/>
    </row>
    <row r="484" spans="3:30" ht="14.2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5"/>
      <c r="Q484" s="5"/>
      <c r="R484" s="5"/>
      <c r="S484" s="5"/>
      <c r="T484" s="5"/>
      <c r="U484" s="5"/>
      <c r="V484" s="5"/>
      <c r="W484" s="5"/>
      <c r="X484" s="5"/>
      <c r="Y484" s="2"/>
      <c r="Z484" s="2"/>
      <c r="AA484" s="2"/>
      <c r="AB484" s="2"/>
      <c r="AC484" s="2"/>
      <c r="AD484" s="2"/>
    </row>
    <row r="485" spans="3:30" ht="14.2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5"/>
      <c r="Q485" s="5"/>
      <c r="R485" s="5"/>
      <c r="S485" s="5"/>
      <c r="T485" s="5"/>
      <c r="U485" s="5"/>
      <c r="V485" s="5"/>
      <c r="W485" s="5"/>
      <c r="X485" s="5"/>
      <c r="Y485" s="2"/>
      <c r="Z485" s="2"/>
      <c r="AA485" s="2"/>
      <c r="AB485" s="2"/>
      <c r="AC485" s="2"/>
      <c r="AD485" s="2"/>
    </row>
    <row r="486" spans="3:30" ht="14.2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5"/>
      <c r="Q486" s="5"/>
      <c r="R486" s="5"/>
      <c r="S486" s="5"/>
      <c r="T486" s="5"/>
      <c r="U486" s="5"/>
      <c r="V486" s="5"/>
      <c r="W486" s="5"/>
      <c r="X486" s="5"/>
      <c r="Y486" s="2"/>
      <c r="Z486" s="2"/>
      <c r="AA486" s="2"/>
      <c r="AB486" s="2"/>
      <c r="AC486" s="2"/>
      <c r="AD486" s="2"/>
    </row>
    <row r="487" spans="3:30" ht="14.2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5"/>
      <c r="Q487" s="5"/>
      <c r="R487" s="5"/>
      <c r="S487" s="5"/>
      <c r="T487" s="5"/>
      <c r="U487" s="5"/>
      <c r="V487" s="5"/>
      <c r="W487" s="5"/>
      <c r="X487" s="5"/>
      <c r="Y487" s="2"/>
      <c r="Z487" s="2"/>
      <c r="AA487" s="2"/>
      <c r="AB487" s="2"/>
      <c r="AC487" s="2"/>
      <c r="AD487" s="2"/>
    </row>
    <row r="488" spans="3:30" ht="14.2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5"/>
      <c r="Q488" s="5"/>
      <c r="R488" s="5"/>
      <c r="S488" s="5"/>
      <c r="T488" s="5"/>
      <c r="U488" s="5"/>
      <c r="V488" s="5"/>
      <c r="W488" s="5"/>
      <c r="X488" s="5"/>
      <c r="Y488" s="2"/>
      <c r="Z488" s="2"/>
      <c r="AA488" s="2"/>
      <c r="AB488" s="2"/>
      <c r="AC488" s="2"/>
      <c r="AD488" s="2"/>
    </row>
    <row r="489" spans="3:30" ht="14.2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5"/>
      <c r="Q489" s="5"/>
      <c r="R489" s="5"/>
      <c r="S489" s="5"/>
      <c r="T489" s="5"/>
      <c r="U489" s="5"/>
      <c r="V489" s="5"/>
      <c r="W489" s="5"/>
      <c r="X489" s="5"/>
      <c r="Y489" s="2"/>
      <c r="Z489" s="2"/>
      <c r="AA489" s="2"/>
      <c r="AB489" s="2"/>
      <c r="AC489" s="2"/>
      <c r="AD489" s="2"/>
    </row>
    <row r="490" spans="3:30" ht="14.25">
      <c r="C490" s="2"/>
      <c r="D490" s="2"/>
      <c r="E490" s="2"/>
      <c r="F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5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3:30" ht="14.25">
      <c r="C491" s="2"/>
      <c r="D491" s="2"/>
      <c r="E491" s="2"/>
      <c r="F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5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3:30" ht="14.25">
      <c r="S492" s="5"/>
    </row>
    <row r="493" spans="3:30" ht="14.25">
      <c r="S493" s="5"/>
    </row>
    <row r="494" spans="3:30" ht="14.25">
      <c r="S494" s="5"/>
    </row>
    <row r="495" spans="3:30" ht="14.25">
      <c r="S495" s="5"/>
    </row>
    <row r="496" spans="3:30" ht="14.25">
      <c r="S496" s="5"/>
    </row>
    <row r="497" spans="19:19" ht="14.25">
      <c r="S497" s="5"/>
    </row>
    <row r="498" spans="19:19" ht="14.25">
      <c r="S498" s="5"/>
    </row>
    <row r="499" spans="19:19" ht="14.25">
      <c r="S499" s="5"/>
    </row>
    <row r="500" spans="19:19" ht="14.25">
      <c r="S500" s="5"/>
    </row>
    <row r="501" spans="19:19" ht="14.25">
      <c r="S501" s="5"/>
    </row>
    <row r="502" spans="19:19" ht="14.25">
      <c r="S502" s="5"/>
    </row>
    <row r="503" spans="19:19" ht="14.25">
      <c r="S503" s="5"/>
    </row>
    <row r="504" spans="19:19" ht="14.25">
      <c r="S504" s="5"/>
    </row>
    <row r="505" spans="19:19" ht="14.25">
      <c r="S505" s="5"/>
    </row>
    <row r="506" spans="19:19" ht="14.25">
      <c r="S506" s="5"/>
    </row>
    <row r="507" spans="19:19" ht="14.25">
      <c r="S507" s="5"/>
    </row>
    <row r="508" spans="19:19" ht="14.25">
      <c r="S508" s="5"/>
    </row>
    <row r="509" spans="19:19" ht="14.25">
      <c r="S509" s="5"/>
    </row>
    <row r="510" spans="19:19" ht="14.25">
      <c r="S510" s="5"/>
    </row>
    <row r="511" spans="19:19" ht="14.25">
      <c r="S511" s="5"/>
    </row>
    <row r="512" spans="19:19" ht="14.25">
      <c r="S512" s="5"/>
    </row>
    <row r="513" spans="19:19" ht="14.25">
      <c r="S513" s="5"/>
    </row>
    <row r="514" spans="19:19" ht="14.25">
      <c r="S514" s="5"/>
    </row>
    <row r="515" spans="19:19" ht="14.25">
      <c r="S515" s="5"/>
    </row>
    <row r="516" spans="19:19" ht="14.25">
      <c r="S516" s="5"/>
    </row>
    <row r="517" spans="19:19" ht="14.25">
      <c r="S517" s="5"/>
    </row>
    <row r="518" spans="19:19" ht="14.25">
      <c r="S518" s="5"/>
    </row>
    <row r="519" spans="19:19" ht="14.25">
      <c r="S519" s="5"/>
    </row>
    <row r="520" spans="19:19" ht="14.25">
      <c r="S520" s="5"/>
    </row>
    <row r="521" spans="19:19" ht="14.25">
      <c r="S521" s="5"/>
    </row>
    <row r="522" spans="19:19" ht="14.25">
      <c r="S522" s="5"/>
    </row>
    <row r="523" spans="19:19" ht="14.25">
      <c r="S523" s="5"/>
    </row>
    <row r="524" spans="19:19" ht="14.25">
      <c r="S524" s="5"/>
    </row>
    <row r="525" spans="19:19" ht="14.25">
      <c r="S525" s="5"/>
    </row>
    <row r="526" spans="19:19" ht="14.25">
      <c r="S526" s="5"/>
    </row>
    <row r="527" spans="19:19" ht="14.25">
      <c r="S527" s="5"/>
    </row>
    <row r="528" spans="19:19" ht="14.25">
      <c r="S528" s="5"/>
    </row>
    <row r="529" spans="19:19" ht="14.25">
      <c r="S529" s="5"/>
    </row>
    <row r="530" spans="19:19" ht="14.25">
      <c r="S530" s="5"/>
    </row>
    <row r="531" spans="19:19" ht="14.25">
      <c r="S531" s="5"/>
    </row>
    <row r="532" spans="19:19" ht="14.25">
      <c r="S532" s="5"/>
    </row>
    <row r="533" spans="19:19" ht="14.25">
      <c r="S533" s="5"/>
    </row>
    <row r="534" spans="19:19" ht="14.25">
      <c r="S534" s="5"/>
    </row>
    <row r="535" spans="19:19" ht="14.25">
      <c r="S535" s="5"/>
    </row>
    <row r="536" spans="19:19" ht="14.25">
      <c r="S536" s="5"/>
    </row>
    <row r="537" spans="19:19" ht="14.25">
      <c r="S537" s="5"/>
    </row>
    <row r="538" spans="19:19" ht="14.25">
      <c r="S538" s="5"/>
    </row>
    <row r="539" spans="19:19" ht="14.25">
      <c r="S539" s="5"/>
    </row>
    <row r="540" spans="19:19" ht="14.25">
      <c r="S540" s="5"/>
    </row>
    <row r="541" spans="19:19" ht="14.25">
      <c r="S541" s="5"/>
    </row>
    <row r="542" spans="19:19" ht="14.25">
      <c r="S542" s="5"/>
    </row>
    <row r="543" spans="19:19" ht="14.25">
      <c r="S543" s="5"/>
    </row>
    <row r="544" spans="19:19" ht="14.25">
      <c r="S544" s="5"/>
    </row>
    <row r="545" spans="19:19" ht="14.25">
      <c r="S545" s="5"/>
    </row>
    <row r="546" spans="19:19" ht="14.25">
      <c r="S546" s="5"/>
    </row>
    <row r="547" spans="19:19" ht="14.25">
      <c r="S547" s="5"/>
    </row>
    <row r="548" spans="19:19" ht="14.25">
      <c r="S548" s="5"/>
    </row>
    <row r="549" spans="19:19" ht="14.25">
      <c r="S549" s="5"/>
    </row>
    <row r="550" spans="19:19" ht="14.25">
      <c r="S550" s="5"/>
    </row>
    <row r="551" spans="19:19" ht="14.25">
      <c r="S551" s="5"/>
    </row>
    <row r="552" spans="19:19" ht="14.25">
      <c r="S552" s="5"/>
    </row>
    <row r="553" spans="19:19">
      <c r="S553" s="2"/>
    </row>
    <row r="554" spans="19:19">
      <c r="S554" s="2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2019-03-07T03:54:11Z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