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2050-Calculators\EUCalc\true-cost-coffee\data\FAOSTAT\"/>
    </mc:Choice>
  </mc:AlternateContent>
  <xr:revisionPtr revIDLastSave="0" documentId="13_ncr:1_{7EC8F13F-4548-48C9-89BE-1632AB40CFC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robusta" sheetId="1" r:id="rId1"/>
    <sheet name="arabica" sheetId="2" r:id="rId2"/>
    <sheet name="growth-a" sheetId="3" r:id="rId3"/>
    <sheet name="growth-r" sheetId="4" r:id="rId4"/>
    <sheet name="yield gap" sheetId="5" r:id="rId5"/>
    <sheet name="fix" sheetId="6" r:id="rId6"/>
  </sheets>
  <calcPr calcId="191029" concurrentManualCount="3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J7" i="6" s="1"/>
  <c r="H8" i="6"/>
  <c r="I8" i="6"/>
  <c r="H9" i="6"/>
  <c r="I9" i="6"/>
  <c r="H10" i="6"/>
  <c r="I10" i="6"/>
  <c r="H11" i="6"/>
  <c r="I11" i="6"/>
  <c r="I7" i="6"/>
  <c r="H7" i="6"/>
  <c r="G8" i="6"/>
  <c r="G9" i="6"/>
  <c r="G10" i="6"/>
  <c r="G11" i="6"/>
  <c r="F3" i="6"/>
  <c r="G3" i="6" s="1"/>
  <c r="F4" i="6"/>
  <c r="G4" i="6" s="1"/>
  <c r="F2" i="6"/>
  <c r="G2" i="6" s="1"/>
  <c r="F15" i="6"/>
  <c r="F5" i="6"/>
  <c r="G5" i="6" s="1"/>
  <c r="F6" i="6"/>
  <c r="G6" i="6" s="1"/>
  <c r="F8" i="6"/>
  <c r="F9" i="6"/>
  <c r="F10" i="6"/>
  <c r="F11" i="6"/>
  <c r="F7" i="6"/>
  <c r="G7" i="6"/>
  <c r="C8" i="6"/>
  <c r="D8" i="6"/>
  <c r="E8" i="6"/>
  <c r="C9" i="6"/>
  <c r="D9" i="6"/>
  <c r="E9" i="6"/>
  <c r="C10" i="6"/>
  <c r="D10" i="6"/>
  <c r="E10" i="6"/>
  <c r="C11" i="6"/>
  <c r="D11" i="6"/>
  <c r="E11" i="6"/>
  <c r="B9" i="6"/>
  <c r="B10" i="6"/>
  <c r="B11" i="6"/>
  <c r="B8" i="6"/>
  <c r="B7" i="6"/>
  <c r="B12" i="6"/>
  <c r="C12" i="6"/>
  <c r="C7" i="6" s="1"/>
  <c r="D12" i="6"/>
  <c r="D7" i="6" s="1"/>
  <c r="E12" i="6"/>
  <c r="E7" i="6" s="1"/>
  <c r="I6" i="6"/>
  <c r="H6" i="6"/>
  <c r="I5" i="6"/>
  <c r="H5" i="6"/>
  <c r="I4" i="6"/>
  <c r="H4" i="6"/>
  <c r="I3" i="6"/>
  <c r="H3" i="6"/>
  <c r="I2" i="6"/>
  <c r="H2" i="6"/>
  <c r="H12" i="6" s="1"/>
  <c r="E3" i="5"/>
  <c r="E4" i="5"/>
  <c r="E5" i="5"/>
  <c r="E6" i="5"/>
  <c r="E7" i="5"/>
  <c r="E2" i="5"/>
  <c r="D2" i="5"/>
  <c r="D3" i="5"/>
  <c r="D4" i="5"/>
  <c r="D5" i="5"/>
  <c r="D6" i="5"/>
  <c r="B7" i="5"/>
  <c r="C3" i="5"/>
  <c r="C4" i="5"/>
  <c r="C5" i="5"/>
  <c r="C6" i="5"/>
  <c r="C2" i="5"/>
  <c r="D7" i="5" s="1"/>
  <c r="J9" i="6" l="1"/>
  <c r="J11" i="6"/>
  <c r="J8" i="6"/>
  <c r="J10" i="6"/>
  <c r="G12" i="6"/>
  <c r="F12" i="6"/>
  <c r="J2" i="6"/>
  <c r="J3" i="6"/>
  <c r="J4" i="6"/>
  <c r="J5" i="6"/>
  <c r="J6" i="6"/>
  <c r="I12" i="6"/>
  <c r="C7" i="5"/>
</calcChain>
</file>

<file path=xl/sharedStrings.xml><?xml version="1.0" encoding="utf-8"?>
<sst xmlns="http://schemas.openxmlformats.org/spreadsheetml/2006/main" count="284" uniqueCount="115">
  <si>
    <t>Viet Nam</t>
  </si>
  <si>
    <t>Brazil</t>
  </si>
  <si>
    <t>Indonesia</t>
  </si>
  <si>
    <t>Uganda</t>
  </si>
  <si>
    <t>India</t>
  </si>
  <si>
    <t>Malaysia</t>
  </si>
  <si>
    <t>Côte D'ivoire</t>
  </si>
  <si>
    <t>Thailand</t>
  </si>
  <si>
    <t>Tanzania, United Republic Of</t>
  </si>
  <si>
    <t>Mexico</t>
  </si>
  <si>
    <t xml:space="preserve">Lao People's Democratic Republic </t>
  </si>
  <si>
    <t>Philippines</t>
  </si>
  <si>
    <t>Madagascar</t>
  </si>
  <si>
    <t>Cameroon</t>
  </si>
  <si>
    <t>Ecuador</t>
  </si>
  <si>
    <t>Guinea</t>
  </si>
  <si>
    <t>Congo, The Democratic Republic Of The</t>
  </si>
  <si>
    <t>Nicaragua</t>
  </si>
  <si>
    <t>Guatemala</t>
  </si>
  <si>
    <t>Sierra Leone</t>
  </si>
  <si>
    <t>Papua New Guinea</t>
  </si>
  <si>
    <t>Angola</t>
  </si>
  <si>
    <t>Togo</t>
  </si>
  <si>
    <t>Ukraine</t>
  </si>
  <si>
    <t>United States</t>
  </si>
  <si>
    <t>Uruguay</t>
  </si>
  <si>
    <t>Venezuela</t>
  </si>
  <si>
    <t>Yemen</t>
  </si>
  <si>
    <t>South Africa</t>
  </si>
  <si>
    <t>Zambia</t>
  </si>
  <si>
    <t>Zimbabwe</t>
  </si>
  <si>
    <t>Argentina</t>
  </si>
  <si>
    <t>Australia</t>
  </si>
  <si>
    <t>Bosnia and Herzegovina</t>
  </si>
  <si>
    <t>Burundi</t>
  </si>
  <si>
    <t>Benin</t>
  </si>
  <si>
    <t>Bolivia</t>
  </si>
  <si>
    <t>Canada</t>
  </si>
  <si>
    <t>Albania</t>
  </si>
  <si>
    <t>Armenia</t>
  </si>
  <si>
    <t>Central African Republic</t>
  </si>
  <si>
    <t>Congo</t>
  </si>
  <si>
    <t>Switzerland</t>
  </si>
  <si>
    <t>China</t>
  </si>
  <si>
    <t>Colombia</t>
  </si>
  <si>
    <t>Costa Rica</t>
  </si>
  <si>
    <t>Cuba</t>
  </si>
  <si>
    <t>Dominican Republic</t>
  </si>
  <si>
    <t>Algeria</t>
  </si>
  <si>
    <t>Guyana</t>
  </si>
  <si>
    <t>Honduras</t>
  </si>
  <si>
    <t>Croatia</t>
  </si>
  <si>
    <t>Haiti</t>
  </si>
  <si>
    <t>Equatorial Guinea</t>
  </si>
  <si>
    <t>Chile</t>
  </si>
  <si>
    <t>Egypt</t>
  </si>
  <si>
    <t>Ethiopia</t>
  </si>
  <si>
    <t>EU-27</t>
  </si>
  <si>
    <t xml:space="preserve">Gabon </t>
  </si>
  <si>
    <t>United Kingdom</t>
  </si>
  <si>
    <t>Georgia</t>
  </si>
  <si>
    <t>Ghana</t>
  </si>
  <si>
    <t>Senegal</t>
  </si>
  <si>
    <t>El Salvador</t>
  </si>
  <si>
    <t>Turkey</t>
  </si>
  <si>
    <t>Trinidad and Tobago</t>
  </si>
  <si>
    <t>Taiwan, Province Of China</t>
  </si>
  <si>
    <t>Norway</t>
  </si>
  <si>
    <t>New Zealand</t>
  </si>
  <si>
    <t>Panama</t>
  </si>
  <si>
    <t>Peru</t>
  </si>
  <si>
    <t>Paraguay</t>
  </si>
  <si>
    <t>Serbia</t>
  </si>
  <si>
    <t>Russian Federation</t>
  </si>
  <si>
    <t>Rwanda</t>
  </si>
  <si>
    <t>Saudi Arabia</t>
  </si>
  <si>
    <t>Singapore</t>
  </si>
  <si>
    <t>Macedonia, The Former Yugoslav Republic Of</t>
  </si>
  <si>
    <t>Malawi</t>
  </si>
  <si>
    <t>New Caledonia</t>
  </si>
  <si>
    <t>Nigeria</t>
  </si>
  <si>
    <t>Sri Lanka</t>
  </si>
  <si>
    <t>Liberia</t>
  </si>
  <si>
    <t>Morocco</t>
  </si>
  <si>
    <t>Montenegro</t>
  </si>
  <si>
    <t>Iran, Islamic Republic Of</t>
  </si>
  <si>
    <t>Jamaica</t>
  </si>
  <si>
    <t>Jordan</t>
  </si>
  <si>
    <t>Japan</t>
  </si>
  <si>
    <t>Kenya</t>
  </si>
  <si>
    <t>Korea, Republic Of</t>
  </si>
  <si>
    <t>Kazakhstan</t>
  </si>
  <si>
    <t>Country</t>
  </si>
  <si>
    <t>Robusta</t>
  </si>
  <si>
    <t>Arabica</t>
  </si>
  <si>
    <t>Robusta-growth</t>
  </si>
  <si>
    <t>Arabica-growth</t>
  </si>
  <si>
    <t>Vietnam</t>
  </si>
  <si>
    <t>Arabica Yield (kg/ha, min)</t>
  </si>
  <si>
    <t>Arabica Yield (kg/ha, max)</t>
  </si>
  <si>
    <t>Robusta Yield (kg/ha, min)</t>
  </si>
  <si>
    <t>Robusta Yield (kg/ha, max)</t>
  </si>
  <si>
    <t>Volume</t>
  </si>
  <si>
    <t>Share</t>
  </si>
  <si>
    <t>Global</t>
  </si>
  <si>
    <t>Gap (arabica/robusta)</t>
  </si>
  <si>
    <t>Gap (robusta/arabica)</t>
  </si>
  <si>
    <t>Min Arabica</t>
  </si>
  <si>
    <t>Max Arabica</t>
  </si>
  <si>
    <t>Min Robusta</t>
  </si>
  <si>
    <t>Max Robusta</t>
  </si>
  <si>
    <t>Arabica Share</t>
  </si>
  <si>
    <t>Robusta Share</t>
  </si>
  <si>
    <t>Mean Arabica</t>
  </si>
  <si>
    <t>Mean 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</si>
</sst>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3" fillId="0" borderId="0" xfId="2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9" fontId="1" fillId="0" borderId="0" xfId="1" applyFont="1" applyAlignment="1">
      <alignment vertical="center"/>
    </xf>
    <xf numFmtId="9" fontId="0" fillId="0" borderId="0" xfId="1" applyFont="1"/>
    <xf numFmtId="9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dexmundi.com/agriculture/?country=uy&amp;commodity=green-coffee&amp;graph=robusta-production" TargetMode="External"/><Relationship Id="rId21" Type="http://schemas.openxmlformats.org/officeDocument/2006/relationships/hyperlink" Target="https://www.indexmundi.com/agriculture/?country=pg&amp;commodity=green-coffee&amp;graph=robusta-production" TargetMode="External"/><Relationship Id="rId42" Type="http://schemas.openxmlformats.org/officeDocument/2006/relationships/hyperlink" Target="https://www.indexmundi.com/agriculture/?country=cg&amp;commodity=green-coffee&amp;graph=robusta-production" TargetMode="External"/><Relationship Id="rId47" Type="http://schemas.openxmlformats.org/officeDocument/2006/relationships/hyperlink" Target="https://www.indexmundi.com/agriculture/?country=cu&amp;commodity=green-coffee&amp;graph=robusta-production" TargetMode="External"/><Relationship Id="rId63" Type="http://schemas.openxmlformats.org/officeDocument/2006/relationships/hyperlink" Target="https://www.indexmundi.com/agriculture/?country=sn&amp;commodity=green-coffee&amp;graph=robusta-production" TargetMode="External"/><Relationship Id="rId68" Type="http://schemas.openxmlformats.org/officeDocument/2006/relationships/hyperlink" Target="https://www.indexmundi.com/agriculture/?country=no&amp;commodity=green-coffee&amp;graph=robusta-production" TargetMode="External"/><Relationship Id="rId84" Type="http://schemas.openxmlformats.org/officeDocument/2006/relationships/hyperlink" Target="https://www.indexmundi.com/agriculture/?country=ma&amp;commodity=green-coffee&amp;graph=robusta-production" TargetMode="External"/><Relationship Id="rId89" Type="http://schemas.openxmlformats.org/officeDocument/2006/relationships/hyperlink" Target="https://www.indexmundi.com/agriculture/?country=jp&amp;commodity=green-coffee&amp;graph=robusta-production" TargetMode="External"/><Relationship Id="rId16" Type="http://schemas.openxmlformats.org/officeDocument/2006/relationships/hyperlink" Target="https://www.indexmundi.com/agriculture/?country=gn&amp;commodity=green-coffee&amp;graph=robusta-production" TargetMode="External"/><Relationship Id="rId11" Type="http://schemas.openxmlformats.org/officeDocument/2006/relationships/hyperlink" Target="https://www.indexmundi.com/agriculture/?country=la&amp;commodity=green-coffee&amp;graph=robusta-production" TargetMode="External"/><Relationship Id="rId32" Type="http://schemas.openxmlformats.org/officeDocument/2006/relationships/hyperlink" Target="https://www.indexmundi.com/agriculture/?country=ar&amp;commodity=green-coffee&amp;graph=robusta-production" TargetMode="External"/><Relationship Id="rId37" Type="http://schemas.openxmlformats.org/officeDocument/2006/relationships/hyperlink" Target="https://www.indexmundi.com/agriculture/?country=bo&amp;commodity=green-coffee&amp;graph=robusta-production" TargetMode="External"/><Relationship Id="rId53" Type="http://schemas.openxmlformats.org/officeDocument/2006/relationships/hyperlink" Target="https://www.indexmundi.com/agriculture/?country=ht&amp;commodity=green-coffee&amp;graph=robusta-production" TargetMode="External"/><Relationship Id="rId58" Type="http://schemas.openxmlformats.org/officeDocument/2006/relationships/hyperlink" Target="https://www.indexmundi.com/agriculture/?country=eu&amp;commodity=green-coffee&amp;graph=robusta-production" TargetMode="External"/><Relationship Id="rId74" Type="http://schemas.openxmlformats.org/officeDocument/2006/relationships/hyperlink" Target="https://www.indexmundi.com/agriculture/?country=ru&amp;commodity=green-coffee&amp;graph=robusta-production" TargetMode="External"/><Relationship Id="rId79" Type="http://schemas.openxmlformats.org/officeDocument/2006/relationships/hyperlink" Target="https://www.indexmundi.com/agriculture/?country=mw&amp;commodity=green-coffee&amp;graph=robusta-production" TargetMode="External"/><Relationship Id="rId5" Type="http://schemas.openxmlformats.org/officeDocument/2006/relationships/hyperlink" Target="https://www.indexmundi.com/agriculture/?country=in&amp;commodity=green-coffee&amp;graph=robusta-production" TargetMode="External"/><Relationship Id="rId90" Type="http://schemas.openxmlformats.org/officeDocument/2006/relationships/hyperlink" Target="https://www.indexmundi.com/agriculture/?country=ke&amp;commodity=green-coffee&amp;graph=robusta-production" TargetMode="External"/><Relationship Id="rId14" Type="http://schemas.openxmlformats.org/officeDocument/2006/relationships/hyperlink" Target="https://www.indexmundi.com/agriculture/?country=cm&amp;commodity=green-coffee&amp;graph=robusta-production" TargetMode="External"/><Relationship Id="rId22" Type="http://schemas.openxmlformats.org/officeDocument/2006/relationships/hyperlink" Target="https://www.indexmundi.com/agriculture/?country=ao&amp;commodity=green-coffee&amp;graph=robusta-production" TargetMode="External"/><Relationship Id="rId27" Type="http://schemas.openxmlformats.org/officeDocument/2006/relationships/hyperlink" Target="https://www.indexmundi.com/agriculture/?country=ve&amp;commodity=green-coffee&amp;graph=robusta-production" TargetMode="External"/><Relationship Id="rId30" Type="http://schemas.openxmlformats.org/officeDocument/2006/relationships/hyperlink" Target="https://www.indexmundi.com/agriculture/?country=zm&amp;commodity=green-coffee&amp;graph=robusta-production" TargetMode="External"/><Relationship Id="rId35" Type="http://schemas.openxmlformats.org/officeDocument/2006/relationships/hyperlink" Target="https://www.indexmundi.com/agriculture/?country=bi&amp;commodity=green-coffee&amp;graph=robusta-production" TargetMode="External"/><Relationship Id="rId43" Type="http://schemas.openxmlformats.org/officeDocument/2006/relationships/hyperlink" Target="https://www.indexmundi.com/agriculture/?country=ch&amp;commodity=green-coffee&amp;graph=robusta-production" TargetMode="External"/><Relationship Id="rId48" Type="http://schemas.openxmlformats.org/officeDocument/2006/relationships/hyperlink" Target="https://www.indexmundi.com/agriculture/?country=do&amp;commodity=green-coffee&amp;graph=robusta-production" TargetMode="External"/><Relationship Id="rId56" Type="http://schemas.openxmlformats.org/officeDocument/2006/relationships/hyperlink" Target="https://www.indexmundi.com/agriculture/?country=eg&amp;commodity=green-coffee&amp;graph=robusta-production" TargetMode="External"/><Relationship Id="rId64" Type="http://schemas.openxmlformats.org/officeDocument/2006/relationships/hyperlink" Target="https://www.indexmundi.com/agriculture/?country=sv&amp;commodity=green-coffee&amp;graph=robusta-production" TargetMode="External"/><Relationship Id="rId69" Type="http://schemas.openxmlformats.org/officeDocument/2006/relationships/hyperlink" Target="https://www.indexmundi.com/agriculture/?country=nz&amp;commodity=green-coffee&amp;graph=robusta-production" TargetMode="External"/><Relationship Id="rId77" Type="http://schemas.openxmlformats.org/officeDocument/2006/relationships/hyperlink" Target="https://www.indexmundi.com/agriculture/?country=sg&amp;commodity=green-coffee&amp;graph=robusta-production" TargetMode="External"/><Relationship Id="rId8" Type="http://schemas.openxmlformats.org/officeDocument/2006/relationships/hyperlink" Target="https://www.indexmundi.com/agriculture/?country=th&amp;commodity=green-coffee&amp;graph=robusta-production" TargetMode="External"/><Relationship Id="rId51" Type="http://schemas.openxmlformats.org/officeDocument/2006/relationships/hyperlink" Target="https://www.indexmundi.com/agriculture/?country=hn&amp;commodity=green-coffee&amp;graph=robusta-production" TargetMode="External"/><Relationship Id="rId72" Type="http://schemas.openxmlformats.org/officeDocument/2006/relationships/hyperlink" Target="https://www.indexmundi.com/agriculture/?country=py&amp;commodity=green-coffee&amp;graph=robusta-production" TargetMode="External"/><Relationship Id="rId80" Type="http://schemas.openxmlformats.org/officeDocument/2006/relationships/hyperlink" Target="https://www.indexmundi.com/agriculture/?country=nc&amp;commodity=green-coffee&amp;graph=robusta-production" TargetMode="External"/><Relationship Id="rId85" Type="http://schemas.openxmlformats.org/officeDocument/2006/relationships/hyperlink" Target="https://www.indexmundi.com/agriculture/?country=me&amp;commodity=green-coffee&amp;graph=robusta-production" TargetMode="External"/><Relationship Id="rId3" Type="http://schemas.openxmlformats.org/officeDocument/2006/relationships/hyperlink" Target="https://www.indexmundi.com/agriculture/?country=id&amp;commodity=green-coffee&amp;graph=robusta-production" TargetMode="External"/><Relationship Id="rId12" Type="http://schemas.openxmlformats.org/officeDocument/2006/relationships/hyperlink" Target="https://www.indexmundi.com/agriculture/?country=ph&amp;commodity=green-coffee&amp;graph=robusta-production" TargetMode="External"/><Relationship Id="rId17" Type="http://schemas.openxmlformats.org/officeDocument/2006/relationships/hyperlink" Target="https://www.indexmundi.com/agriculture/?country=cd&amp;commodity=green-coffee&amp;graph=robusta-production" TargetMode="External"/><Relationship Id="rId25" Type="http://schemas.openxmlformats.org/officeDocument/2006/relationships/hyperlink" Target="https://www.indexmundi.com/agriculture/?country=us&amp;commodity=green-coffee&amp;graph=robusta-production" TargetMode="External"/><Relationship Id="rId33" Type="http://schemas.openxmlformats.org/officeDocument/2006/relationships/hyperlink" Target="https://www.indexmundi.com/agriculture/?country=au&amp;commodity=green-coffee&amp;graph=robusta-production" TargetMode="External"/><Relationship Id="rId38" Type="http://schemas.openxmlformats.org/officeDocument/2006/relationships/hyperlink" Target="https://www.indexmundi.com/agriculture/?country=ca&amp;commodity=green-coffee&amp;graph=robusta-production" TargetMode="External"/><Relationship Id="rId46" Type="http://schemas.openxmlformats.org/officeDocument/2006/relationships/hyperlink" Target="https://www.indexmundi.com/agriculture/?country=cr&amp;commodity=green-coffee&amp;graph=robusta-production" TargetMode="External"/><Relationship Id="rId59" Type="http://schemas.openxmlformats.org/officeDocument/2006/relationships/hyperlink" Target="https://www.indexmundi.com/agriculture/?country=ga&amp;commodity=green-coffee&amp;graph=robusta-production" TargetMode="External"/><Relationship Id="rId67" Type="http://schemas.openxmlformats.org/officeDocument/2006/relationships/hyperlink" Target="https://www.indexmundi.com/agriculture/?country=tw&amp;commodity=green-coffee&amp;graph=robusta-production" TargetMode="External"/><Relationship Id="rId20" Type="http://schemas.openxmlformats.org/officeDocument/2006/relationships/hyperlink" Target="https://www.indexmundi.com/agriculture/?country=sl&amp;commodity=green-coffee&amp;graph=robusta-production" TargetMode="External"/><Relationship Id="rId41" Type="http://schemas.openxmlformats.org/officeDocument/2006/relationships/hyperlink" Target="https://www.indexmundi.com/agriculture/?country=cf&amp;commodity=green-coffee&amp;graph=robusta-production" TargetMode="External"/><Relationship Id="rId54" Type="http://schemas.openxmlformats.org/officeDocument/2006/relationships/hyperlink" Target="https://www.indexmundi.com/agriculture/?country=gq&amp;commodity=green-coffee&amp;graph=robusta-production" TargetMode="External"/><Relationship Id="rId62" Type="http://schemas.openxmlformats.org/officeDocument/2006/relationships/hyperlink" Target="https://www.indexmundi.com/agriculture/?country=gh&amp;commodity=green-coffee&amp;graph=robusta-production" TargetMode="External"/><Relationship Id="rId70" Type="http://schemas.openxmlformats.org/officeDocument/2006/relationships/hyperlink" Target="https://www.indexmundi.com/agriculture/?country=pa&amp;commodity=green-coffee&amp;graph=robusta-production" TargetMode="External"/><Relationship Id="rId75" Type="http://schemas.openxmlformats.org/officeDocument/2006/relationships/hyperlink" Target="https://www.indexmundi.com/agriculture/?country=rw&amp;commodity=green-coffee&amp;graph=robusta-production" TargetMode="External"/><Relationship Id="rId83" Type="http://schemas.openxmlformats.org/officeDocument/2006/relationships/hyperlink" Target="https://www.indexmundi.com/agriculture/?country=lr&amp;commodity=green-coffee&amp;graph=robusta-production" TargetMode="External"/><Relationship Id="rId88" Type="http://schemas.openxmlformats.org/officeDocument/2006/relationships/hyperlink" Target="https://www.indexmundi.com/agriculture/?country=jo&amp;commodity=green-coffee&amp;graph=robusta-production" TargetMode="External"/><Relationship Id="rId91" Type="http://schemas.openxmlformats.org/officeDocument/2006/relationships/hyperlink" Target="https://www.indexmundi.com/agriculture/?country=kr&amp;commodity=green-coffee&amp;graph=robusta-production" TargetMode="External"/><Relationship Id="rId1" Type="http://schemas.openxmlformats.org/officeDocument/2006/relationships/hyperlink" Target="https://www.indexmundi.com/agriculture/?country=vn&amp;commodity=green-coffee&amp;graph=robusta-production" TargetMode="External"/><Relationship Id="rId6" Type="http://schemas.openxmlformats.org/officeDocument/2006/relationships/hyperlink" Target="https://www.indexmundi.com/agriculture/?country=my&amp;commodity=green-coffee&amp;graph=robusta-production" TargetMode="External"/><Relationship Id="rId15" Type="http://schemas.openxmlformats.org/officeDocument/2006/relationships/hyperlink" Target="https://www.indexmundi.com/agriculture/?country=ec&amp;commodity=green-coffee&amp;graph=robusta-production" TargetMode="External"/><Relationship Id="rId23" Type="http://schemas.openxmlformats.org/officeDocument/2006/relationships/hyperlink" Target="https://www.indexmundi.com/agriculture/?country=tg&amp;commodity=green-coffee&amp;graph=robusta-production" TargetMode="External"/><Relationship Id="rId28" Type="http://schemas.openxmlformats.org/officeDocument/2006/relationships/hyperlink" Target="https://www.indexmundi.com/agriculture/?country=ye&amp;commodity=green-coffee&amp;graph=robusta-production" TargetMode="External"/><Relationship Id="rId36" Type="http://schemas.openxmlformats.org/officeDocument/2006/relationships/hyperlink" Target="https://www.indexmundi.com/agriculture/?country=bj&amp;commodity=green-coffee&amp;graph=robusta-production" TargetMode="External"/><Relationship Id="rId49" Type="http://schemas.openxmlformats.org/officeDocument/2006/relationships/hyperlink" Target="https://www.indexmundi.com/agriculture/?country=dz&amp;commodity=green-coffee&amp;graph=robusta-production" TargetMode="External"/><Relationship Id="rId57" Type="http://schemas.openxmlformats.org/officeDocument/2006/relationships/hyperlink" Target="https://www.indexmundi.com/agriculture/?country=et&amp;commodity=green-coffee&amp;graph=robusta-production" TargetMode="External"/><Relationship Id="rId10" Type="http://schemas.openxmlformats.org/officeDocument/2006/relationships/hyperlink" Target="https://www.indexmundi.com/agriculture/?country=mx&amp;commodity=green-coffee&amp;graph=robusta-production" TargetMode="External"/><Relationship Id="rId31" Type="http://schemas.openxmlformats.org/officeDocument/2006/relationships/hyperlink" Target="https://www.indexmundi.com/agriculture/?country=zw&amp;commodity=green-coffee&amp;graph=robusta-production" TargetMode="External"/><Relationship Id="rId44" Type="http://schemas.openxmlformats.org/officeDocument/2006/relationships/hyperlink" Target="https://www.indexmundi.com/agriculture/?country=cn&amp;commodity=green-coffee&amp;graph=robusta-production" TargetMode="External"/><Relationship Id="rId52" Type="http://schemas.openxmlformats.org/officeDocument/2006/relationships/hyperlink" Target="https://www.indexmundi.com/agriculture/?country=hr&amp;commodity=green-coffee&amp;graph=robusta-production" TargetMode="External"/><Relationship Id="rId60" Type="http://schemas.openxmlformats.org/officeDocument/2006/relationships/hyperlink" Target="https://www.indexmundi.com/agriculture/?country=gb&amp;commodity=green-coffee&amp;graph=robusta-production" TargetMode="External"/><Relationship Id="rId65" Type="http://schemas.openxmlformats.org/officeDocument/2006/relationships/hyperlink" Target="https://www.indexmundi.com/agriculture/?country=tr&amp;commodity=green-coffee&amp;graph=robusta-production" TargetMode="External"/><Relationship Id="rId73" Type="http://schemas.openxmlformats.org/officeDocument/2006/relationships/hyperlink" Target="https://www.indexmundi.com/agriculture/?country=rs&amp;commodity=green-coffee&amp;graph=robusta-production" TargetMode="External"/><Relationship Id="rId78" Type="http://schemas.openxmlformats.org/officeDocument/2006/relationships/hyperlink" Target="https://www.indexmundi.com/agriculture/?country=mk&amp;commodity=green-coffee&amp;graph=robusta-production" TargetMode="External"/><Relationship Id="rId81" Type="http://schemas.openxmlformats.org/officeDocument/2006/relationships/hyperlink" Target="https://www.indexmundi.com/agriculture/?country=ng&amp;commodity=green-coffee&amp;graph=robusta-production" TargetMode="External"/><Relationship Id="rId86" Type="http://schemas.openxmlformats.org/officeDocument/2006/relationships/hyperlink" Target="https://www.indexmundi.com/agriculture/?country=ir&amp;commodity=green-coffee&amp;graph=robusta-production" TargetMode="External"/><Relationship Id="rId4" Type="http://schemas.openxmlformats.org/officeDocument/2006/relationships/hyperlink" Target="https://www.indexmundi.com/agriculture/?country=ug&amp;commodity=green-coffee&amp;graph=robusta-production" TargetMode="External"/><Relationship Id="rId9" Type="http://schemas.openxmlformats.org/officeDocument/2006/relationships/hyperlink" Target="https://www.indexmundi.com/agriculture/?country=tz&amp;commodity=green-coffee&amp;graph=robusta-production" TargetMode="External"/><Relationship Id="rId13" Type="http://schemas.openxmlformats.org/officeDocument/2006/relationships/hyperlink" Target="https://www.indexmundi.com/agriculture/?country=mg&amp;commodity=green-coffee&amp;graph=robusta-production" TargetMode="External"/><Relationship Id="rId18" Type="http://schemas.openxmlformats.org/officeDocument/2006/relationships/hyperlink" Target="https://www.indexmundi.com/agriculture/?country=ni&amp;commodity=green-coffee&amp;graph=robusta-production" TargetMode="External"/><Relationship Id="rId39" Type="http://schemas.openxmlformats.org/officeDocument/2006/relationships/hyperlink" Target="https://www.indexmundi.com/agriculture/?country=al&amp;commodity=green-coffee&amp;graph=robusta-production" TargetMode="External"/><Relationship Id="rId34" Type="http://schemas.openxmlformats.org/officeDocument/2006/relationships/hyperlink" Target="https://www.indexmundi.com/agriculture/?country=ba&amp;commodity=green-coffee&amp;graph=robusta-production" TargetMode="External"/><Relationship Id="rId50" Type="http://schemas.openxmlformats.org/officeDocument/2006/relationships/hyperlink" Target="https://www.indexmundi.com/agriculture/?country=gy&amp;commodity=green-coffee&amp;graph=robusta-production" TargetMode="External"/><Relationship Id="rId55" Type="http://schemas.openxmlformats.org/officeDocument/2006/relationships/hyperlink" Target="https://www.indexmundi.com/agriculture/?country=cl&amp;commodity=green-coffee&amp;graph=robusta-production" TargetMode="External"/><Relationship Id="rId76" Type="http://schemas.openxmlformats.org/officeDocument/2006/relationships/hyperlink" Target="https://www.indexmundi.com/agriculture/?country=sa&amp;commodity=green-coffee&amp;graph=robusta-production" TargetMode="External"/><Relationship Id="rId7" Type="http://schemas.openxmlformats.org/officeDocument/2006/relationships/hyperlink" Target="https://www.indexmundi.com/agriculture/?country=ci&amp;commodity=green-coffee&amp;graph=robusta-production" TargetMode="External"/><Relationship Id="rId71" Type="http://schemas.openxmlformats.org/officeDocument/2006/relationships/hyperlink" Target="https://www.indexmundi.com/agriculture/?country=pe&amp;commodity=green-coffee&amp;graph=robusta-production" TargetMode="External"/><Relationship Id="rId92" Type="http://schemas.openxmlformats.org/officeDocument/2006/relationships/hyperlink" Target="https://www.indexmundi.com/agriculture/?country=kz&amp;commodity=green-coffee&amp;graph=robusta-production" TargetMode="External"/><Relationship Id="rId2" Type="http://schemas.openxmlformats.org/officeDocument/2006/relationships/hyperlink" Target="https://www.indexmundi.com/agriculture/?country=br&amp;commodity=green-coffee&amp;graph=robusta-production" TargetMode="External"/><Relationship Id="rId29" Type="http://schemas.openxmlformats.org/officeDocument/2006/relationships/hyperlink" Target="https://www.indexmundi.com/agriculture/?country=za&amp;commodity=green-coffee&amp;graph=robusta-production" TargetMode="External"/><Relationship Id="rId24" Type="http://schemas.openxmlformats.org/officeDocument/2006/relationships/hyperlink" Target="https://www.indexmundi.com/agriculture/?country=ua&amp;commodity=green-coffee&amp;graph=robusta-production" TargetMode="External"/><Relationship Id="rId40" Type="http://schemas.openxmlformats.org/officeDocument/2006/relationships/hyperlink" Target="https://www.indexmundi.com/agriculture/?country=am&amp;commodity=green-coffee&amp;graph=robusta-production" TargetMode="External"/><Relationship Id="rId45" Type="http://schemas.openxmlformats.org/officeDocument/2006/relationships/hyperlink" Target="https://www.indexmundi.com/agriculture/?country=co&amp;commodity=green-coffee&amp;graph=robusta-production" TargetMode="External"/><Relationship Id="rId66" Type="http://schemas.openxmlformats.org/officeDocument/2006/relationships/hyperlink" Target="https://www.indexmundi.com/agriculture/?country=tt&amp;commodity=green-coffee&amp;graph=robusta-production" TargetMode="External"/><Relationship Id="rId87" Type="http://schemas.openxmlformats.org/officeDocument/2006/relationships/hyperlink" Target="https://www.indexmundi.com/agriculture/?country=jm&amp;commodity=green-coffee&amp;graph=robusta-production" TargetMode="External"/><Relationship Id="rId61" Type="http://schemas.openxmlformats.org/officeDocument/2006/relationships/hyperlink" Target="https://www.indexmundi.com/agriculture/?country=ge&amp;commodity=green-coffee&amp;graph=robusta-production" TargetMode="External"/><Relationship Id="rId82" Type="http://schemas.openxmlformats.org/officeDocument/2006/relationships/hyperlink" Target="https://www.indexmundi.com/agriculture/?country=lk&amp;commodity=green-coffee&amp;graph=robusta-production" TargetMode="External"/><Relationship Id="rId19" Type="http://schemas.openxmlformats.org/officeDocument/2006/relationships/hyperlink" Target="https://www.indexmundi.com/agriculture/?country=gt&amp;commodity=green-coffee&amp;graph=robusta-production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dexmundi.com/agriculture/?country=pa&amp;commodity=green-coffee&amp;graph=arabica-production" TargetMode="External"/><Relationship Id="rId21" Type="http://schemas.openxmlformats.org/officeDocument/2006/relationships/hyperlink" Target="https://www.indexmundi.com/agriculture/?country=bi&amp;commodity=green-coffee&amp;graph=arabica-production" TargetMode="External"/><Relationship Id="rId42" Type="http://schemas.openxmlformats.org/officeDocument/2006/relationships/hyperlink" Target="https://www.indexmundi.com/agriculture/?country=lr&amp;commodity=green-coffee&amp;graph=arabica-production" TargetMode="External"/><Relationship Id="rId47" Type="http://schemas.openxmlformats.org/officeDocument/2006/relationships/hyperlink" Target="https://www.indexmundi.com/agriculture/?country=ru&amp;commodity=green-coffee&amp;graph=arabica-production" TargetMode="External"/><Relationship Id="rId63" Type="http://schemas.openxmlformats.org/officeDocument/2006/relationships/hyperlink" Target="https://www.indexmundi.com/agriculture/?country=ci&amp;commodity=green-coffee&amp;graph=arabica-production" TargetMode="External"/><Relationship Id="rId68" Type="http://schemas.openxmlformats.org/officeDocument/2006/relationships/hyperlink" Target="https://www.indexmundi.com/agriculture/?country=am&amp;commodity=green-coffee&amp;graph=arabica-production" TargetMode="External"/><Relationship Id="rId84" Type="http://schemas.openxmlformats.org/officeDocument/2006/relationships/hyperlink" Target="https://www.indexmundi.com/agriculture/?country=gq&amp;commodity=green-coffee&amp;graph=arabica-production" TargetMode="External"/><Relationship Id="rId89" Type="http://schemas.openxmlformats.org/officeDocument/2006/relationships/hyperlink" Target="https://www.indexmundi.com/agriculture/?country=ye&amp;commodity=green-coffee&amp;graph=arabica-production" TargetMode="External"/><Relationship Id="rId16" Type="http://schemas.openxmlformats.org/officeDocument/2006/relationships/hyperlink" Target="https://www.indexmundi.com/agriculture/?country=ke&amp;commodity=green-coffee&amp;graph=arabica-production" TargetMode="External"/><Relationship Id="rId11" Type="http://schemas.openxmlformats.org/officeDocument/2006/relationships/hyperlink" Target="https://www.indexmundi.com/agriculture/?country=id&amp;commodity=green-coffee&amp;graph=arabica-production" TargetMode="External"/><Relationship Id="rId32" Type="http://schemas.openxmlformats.org/officeDocument/2006/relationships/hyperlink" Target="https://www.indexmundi.com/agriculture/?country=jm&amp;commodity=green-coffee&amp;graph=arabica-production" TargetMode="External"/><Relationship Id="rId37" Type="http://schemas.openxmlformats.org/officeDocument/2006/relationships/hyperlink" Target="https://www.indexmundi.com/agriculture/?country=ir&amp;commodity=green-coffee&amp;graph=arabica-production" TargetMode="External"/><Relationship Id="rId53" Type="http://schemas.openxmlformats.org/officeDocument/2006/relationships/hyperlink" Target="https://www.indexmundi.com/agriculture/?country=sl&amp;commodity=green-coffee&amp;graph=arabica-production" TargetMode="External"/><Relationship Id="rId58" Type="http://schemas.openxmlformats.org/officeDocument/2006/relationships/hyperlink" Target="https://www.indexmundi.com/agriculture/?country=tt&amp;commodity=green-coffee&amp;graph=arabica-production" TargetMode="External"/><Relationship Id="rId74" Type="http://schemas.openxmlformats.org/officeDocument/2006/relationships/hyperlink" Target="https://www.indexmundi.com/agriculture/?country=dz&amp;commodity=green-coffee&amp;graph=arabica-production" TargetMode="External"/><Relationship Id="rId79" Type="http://schemas.openxmlformats.org/officeDocument/2006/relationships/hyperlink" Target="https://www.indexmundi.com/agriculture/?country=ga&amp;commodity=green-coffee&amp;graph=arabica-production" TargetMode="External"/><Relationship Id="rId5" Type="http://schemas.openxmlformats.org/officeDocument/2006/relationships/hyperlink" Target="https://www.indexmundi.com/agriculture/?country=pe&amp;commodity=green-coffee&amp;graph=arabica-production" TargetMode="External"/><Relationship Id="rId90" Type="http://schemas.openxmlformats.org/officeDocument/2006/relationships/hyperlink" Target="https://www.indexmundi.com/agriculture/?country=za&amp;commodity=green-coffee&amp;graph=arabica-production" TargetMode="External"/><Relationship Id="rId14" Type="http://schemas.openxmlformats.org/officeDocument/2006/relationships/hyperlink" Target="https://www.indexmundi.com/agriculture/?country=ug&amp;commodity=green-coffee&amp;graph=arabica-production" TargetMode="External"/><Relationship Id="rId22" Type="http://schemas.openxmlformats.org/officeDocument/2006/relationships/hyperlink" Target="https://www.indexmundi.com/agriculture/?country=do&amp;commodity=green-coffee&amp;graph=arabica-production" TargetMode="External"/><Relationship Id="rId27" Type="http://schemas.openxmlformats.org/officeDocument/2006/relationships/hyperlink" Target="https://www.indexmundi.com/agriculture/?country=cd&amp;commodity=green-coffee&amp;graph=arabica-production" TargetMode="External"/><Relationship Id="rId30" Type="http://schemas.openxmlformats.org/officeDocument/2006/relationships/hyperlink" Target="https://www.indexmundi.com/agriculture/?country=ph&amp;commodity=green-coffee&amp;graph=arabica-production" TargetMode="External"/><Relationship Id="rId35" Type="http://schemas.openxmlformats.org/officeDocument/2006/relationships/hyperlink" Target="https://www.indexmundi.com/agriculture/?country=jo&amp;commodity=green-coffee&amp;graph=arabica-production" TargetMode="External"/><Relationship Id="rId43" Type="http://schemas.openxmlformats.org/officeDocument/2006/relationships/hyperlink" Target="https://www.indexmundi.com/agriculture/?country=ma&amp;commodity=green-coffee&amp;graph=arabica-production" TargetMode="External"/><Relationship Id="rId48" Type="http://schemas.openxmlformats.org/officeDocument/2006/relationships/hyperlink" Target="https://www.indexmundi.com/agriculture/?country=my&amp;commodity=green-coffee&amp;graph=arabica-production" TargetMode="External"/><Relationship Id="rId56" Type="http://schemas.openxmlformats.org/officeDocument/2006/relationships/hyperlink" Target="https://www.indexmundi.com/agriculture/?country=th&amp;commodity=green-coffee&amp;graph=arabica-production" TargetMode="External"/><Relationship Id="rId64" Type="http://schemas.openxmlformats.org/officeDocument/2006/relationships/hyperlink" Target="https://www.indexmundi.com/agriculture/?country=cl&amp;commodity=green-coffee&amp;graph=arabica-production" TargetMode="External"/><Relationship Id="rId69" Type="http://schemas.openxmlformats.org/officeDocument/2006/relationships/hyperlink" Target="https://www.indexmundi.com/agriculture/?country=ao&amp;commodity=green-coffee&amp;graph=arabica-production" TargetMode="External"/><Relationship Id="rId77" Type="http://schemas.openxmlformats.org/officeDocument/2006/relationships/hyperlink" Target="https://www.indexmundi.com/agriculture/?country=ht&amp;commodity=green-coffee&amp;graph=arabica-production" TargetMode="External"/><Relationship Id="rId8" Type="http://schemas.openxmlformats.org/officeDocument/2006/relationships/hyperlink" Target="https://www.indexmundi.com/agriculture/?country=ni&amp;commodity=green-coffee&amp;graph=arabica-production" TargetMode="External"/><Relationship Id="rId51" Type="http://schemas.openxmlformats.org/officeDocument/2006/relationships/hyperlink" Target="https://www.indexmundi.com/agriculture/?country=sa&amp;commodity=green-coffee&amp;graph=arabica-production" TargetMode="External"/><Relationship Id="rId72" Type="http://schemas.openxmlformats.org/officeDocument/2006/relationships/hyperlink" Target="https://www.indexmundi.com/agriculture/?country=ba&amp;commodity=green-coffee&amp;graph=arabica-production" TargetMode="External"/><Relationship Id="rId80" Type="http://schemas.openxmlformats.org/officeDocument/2006/relationships/hyperlink" Target="https://www.indexmundi.com/agriculture/?country=gb&amp;commodity=green-coffee&amp;graph=arabica-production" TargetMode="External"/><Relationship Id="rId85" Type="http://schemas.openxmlformats.org/officeDocument/2006/relationships/hyperlink" Target="https://www.indexmundi.com/agriculture/?country=uy&amp;commodity=green-coffee&amp;graph=arabica-production" TargetMode="External"/><Relationship Id="rId3" Type="http://schemas.openxmlformats.org/officeDocument/2006/relationships/hyperlink" Target="https://www.indexmundi.com/agriculture/?country=et&amp;commodity=green-coffee&amp;graph=arabica-production" TargetMode="External"/><Relationship Id="rId12" Type="http://schemas.openxmlformats.org/officeDocument/2006/relationships/hyperlink" Target="https://www.indexmundi.com/agriculture/?country=in&amp;commodity=green-coffee&amp;graph=arabica-production" TargetMode="External"/><Relationship Id="rId17" Type="http://schemas.openxmlformats.org/officeDocument/2006/relationships/hyperlink" Target="https://www.indexmundi.com/agriculture/?country=tz&amp;commodity=green-coffee&amp;graph=arabica-production" TargetMode="External"/><Relationship Id="rId25" Type="http://schemas.openxmlformats.org/officeDocument/2006/relationships/hyperlink" Target="https://www.indexmundi.com/agriculture/?country=bo&amp;commodity=green-coffee&amp;graph=arabica-production" TargetMode="External"/><Relationship Id="rId33" Type="http://schemas.openxmlformats.org/officeDocument/2006/relationships/hyperlink" Target="https://www.indexmundi.com/agriculture/?country=mw&amp;commodity=green-coffee&amp;graph=arabica-production" TargetMode="External"/><Relationship Id="rId38" Type="http://schemas.openxmlformats.org/officeDocument/2006/relationships/hyperlink" Target="https://www.indexmundi.com/agriculture/?country=kr&amp;commodity=green-coffee&amp;graph=arabica-production" TargetMode="External"/><Relationship Id="rId46" Type="http://schemas.openxmlformats.org/officeDocument/2006/relationships/hyperlink" Target="https://www.indexmundi.com/agriculture/?country=rs&amp;commodity=green-coffee&amp;graph=arabica-production" TargetMode="External"/><Relationship Id="rId59" Type="http://schemas.openxmlformats.org/officeDocument/2006/relationships/hyperlink" Target="https://www.indexmundi.com/agriculture/?country=tw&amp;commodity=green-coffee&amp;graph=arabica-production" TargetMode="External"/><Relationship Id="rId67" Type="http://schemas.openxmlformats.org/officeDocument/2006/relationships/hyperlink" Target="https://www.indexmundi.com/agriculture/?country=al&amp;commodity=green-coffee&amp;graph=arabica-production" TargetMode="External"/><Relationship Id="rId20" Type="http://schemas.openxmlformats.org/officeDocument/2006/relationships/hyperlink" Target="https://www.indexmundi.com/agriculture/?country=rw&amp;commodity=green-coffee&amp;graph=arabica-production" TargetMode="External"/><Relationship Id="rId41" Type="http://schemas.openxmlformats.org/officeDocument/2006/relationships/hyperlink" Target="https://www.indexmundi.com/agriculture/?country=lk&amp;commodity=green-coffee&amp;graph=arabica-production" TargetMode="External"/><Relationship Id="rId54" Type="http://schemas.openxmlformats.org/officeDocument/2006/relationships/hyperlink" Target="https://www.indexmundi.com/agriculture/?country=sn&amp;commodity=green-coffee&amp;graph=arabica-production" TargetMode="External"/><Relationship Id="rId62" Type="http://schemas.openxmlformats.org/officeDocument/2006/relationships/hyperlink" Target="https://www.indexmundi.com/agriculture/?country=ch&amp;commodity=green-coffee&amp;graph=arabica-production" TargetMode="External"/><Relationship Id="rId70" Type="http://schemas.openxmlformats.org/officeDocument/2006/relationships/hyperlink" Target="https://www.indexmundi.com/agriculture/?country=ar&amp;commodity=green-coffee&amp;graph=arabica-production" TargetMode="External"/><Relationship Id="rId75" Type="http://schemas.openxmlformats.org/officeDocument/2006/relationships/hyperlink" Target="https://www.indexmundi.com/agriculture/?country=gy&amp;commodity=green-coffee&amp;graph=arabica-production" TargetMode="External"/><Relationship Id="rId83" Type="http://schemas.openxmlformats.org/officeDocument/2006/relationships/hyperlink" Target="https://www.indexmundi.com/agriculture/?country=gn&amp;commodity=green-coffee&amp;graph=arabica-production" TargetMode="External"/><Relationship Id="rId88" Type="http://schemas.openxmlformats.org/officeDocument/2006/relationships/hyperlink" Target="https://www.indexmundi.com/agriculture/?country=nz&amp;commodity=green-coffee&amp;graph=arabica-production" TargetMode="External"/><Relationship Id="rId91" Type="http://schemas.openxmlformats.org/officeDocument/2006/relationships/hyperlink" Target="https://www.indexmundi.com/agriculture/?country=zm&amp;commodity=green-coffee&amp;graph=arabica-production" TargetMode="External"/><Relationship Id="rId1" Type="http://schemas.openxmlformats.org/officeDocument/2006/relationships/hyperlink" Target="https://www.indexmundi.com/agriculture/?country=br&amp;commodity=green-coffee&amp;graph=arabica-production" TargetMode="External"/><Relationship Id="rId6" Type="http://schemas.openxmlformats.org/officeDocument/2006/relationships/hyperlink" Target="https://www.indexmundi.com/agriculture/?country=mx&amp;commodity=green-coffee&amp;graph=arabica-production" TargetMode="External"/><Relationship Id="rId15" Type="http://schemas.openxmlformats.org/officeDocument/2006/relationships/hyperlink" Target="https://www.indexmundi.com/agriculture/?country=pg&amp;commodity=green-coffee&amp;graph=arabica-production" TargetMode="External"/><Relationship Id="rId23" Type="http://schemas.openxmlformats.org/officeDocument/2006/relationships/hyperlink" Target="https://www.indexmundi.com/agriculture/?country=ec&amp;commodity=green-coffee&amp;graph=arabica-production" TargetMode="External"/><Relationship Id="rId28" Type="http://schemas.openxmlformats.org/officeDocument/2006/relationships/hyperlink" Target="https://www.indexmundi.com/agriculture/?country=us&amp;commodity=green-coffee&amp;graph=arabica-production" TargetMode="External"/><Relationship Id="rId36" Type="http://schemas.openxmlformats.org/officeDocument/2006/relationships/hyperlink" Target="https://www.indexmundi.com/agriculture/?country=jp&amp;commodity=green-coffee&amp;graph=arabica-production" TargetMode="External"/><Relationship Id="rId49" Type="http://schemas.openxmlformats.org/officeDocument/2006/relationships/hyperlink" Target="https://www.indexmundi.com/agriculture/?country=nc&amp;commodity=green-coffee&amp;graph=arabica-production" TargetMode="External"/><Relationship Id="rId57" Type="http://schemas.openxmlformats.org/officeDocument/2006/relationships/hyperlink" Target="https://www.indexmundi.com/agriculture/?country=tr&amp;commodity=green-coffee&amp;graph=arabica-production" TargetMode="External"/><Relationship Id="rId10" Type="http://schemas.openxmlformats.org/officeDocument/2006/relationships/hyperlink" Target="https://www.indexmundi.com/agriculture/?country=cr&amp;commodity=green-coffee&amp;graph=arabica-production" TargetMode="External"/><Relationship Id="rId31" Type="http://schemas.openxmlformats.org/officeDocument/2006/relationships/hyperlink" Target="https://www.indexmundi.com/agriculture/?country=mg&amp;commodity=green-coffee&amp;graph=arabica-production" TargetMode="External"/><Relationship Id="rId44" Type="http://schemas.openxmlformats.org/officeDocument/2006/relationships/hyperlink" Target="https://www.indexmundi.com/agriculture/?country=me&amp;commodity=green-coffee&amp;graph=arabica-production" TargetMode="External"/><Relationship Id="rId52" Type="http://schemas.openxmlformats.org/officeDocument/2006/relationships/hyperlink" Target="https://www.indexmundi.com/agriculture/?country=sg&amp;commodity=green-coffee&amp;graph=arabica-production" TargetMode="External"/><Relationship Id="rId60" Type="http://schemas.openxmlformats.org/officeDocument/2006/relationships/hyperlink" Target="https://www.indexmundi.com/agriculture/?country=cf&amp;commodity=green-coffee&amp;graph=arabica-production" TargetMode="External"/><Relationship Id="rId65" Type="http://schemas.openxmlformats.org/officeDocument/2006/relationships/hyperlink" Target="https://www.indexmundi.com/agriculture/?country=bj&amp;commodity=green-coffee&amp;graph=arabica-production" TargetMode="External"/><Relationship Id="rId73" Type="http://schemas.openxmlformats.org/officeDocument/2006/relationships/hyperlink" Target="https://www.indexmundi.com/agriculture/?country=eg&amp;commodity=green-coffee&amp;graph=arabica-production" TargetMode="External"/><Relationship Id="rId78" Type="http://schemas.openxmlformats.org/officeDocument/2006/relationships/hyperlink" Target="https://www.indexmundi.com/agriculture/?country=eu&amp;commodity=green-coffee&amp;graph=arabica-production" TargetMode="External"/><Relationship Id="rId81" Type="http://schemas.openxmlformats.org/officeDocument/2006/relationships/hyperlink" Target="https://www.indexmundi.com/agriculture/?country=ge&amp;commodity=green-coffee&amp;graph=arabica-production" TargetMode="External"/><Relationship Id="rId86" Type="http://schemas.openxmlformats.org/officeDocument/2006/relationships/hyperlink" Target="https://www.indexmundi.com/agriculture/?country=ua&amp;commodity=green-coffee&amp;graph=arabica-production" TargetMode="External"/><Relationship Id="rId4" Type="http://schemas.openxmlformats.org/officeDocument/2006/relationships/hyperlink" Target="https://www.indexmundi.com/agriculture/?country=hn&amp;commodity=green-coffee&amp;graph=arabica-production" TargetMode="External"/><Relationship Id="rId9" Type="http://schemas.openxmlformats.org/officeDocument/2006/relationships/hyperlink" Target="https://www.indexmundi.com/agriculture/?country=cn&amp;commodity=green-coffee&amp;graph=arabica-production" TargetMode="External"/><Relationship Id="rId13" Type="http://schemas.openxmlformats.org/officeDocument/2006/relationships/hyperlink" Target="https://www.indexmundi.com/agriculture/?country=vn&amp;commodity=green-coffee&amp;graph=arabica-production" TargetMode="External"/><Relationship Id="rId18" Type="http://schemas.openxmlformats.org/officeDocument/2006/relationships/hyperlink" Target="https://www.indexmundi.com/agriculture/?country=sv&amp;commodity=green-coffee&amp;graph=arabica-production" TargetMode="External"/><Relationship Id="rId39" Type="http://schemas.openxmlformats.org/officeDocument/2006/relationships/hyperlink" Target="https://www.indexmundi.com/agriculture/?country=kz&amp;commodity=green-coffee&amp;graph=arabica-production" TargetMode="External"/><Relationship Id="rId34" Type="http://schemas.openxmlformats.org/officeDocument/2006/relationships/hyperlink" Target="https://www.indexmundi.com/agriculture/?country=mk&amp;commodity=green-coffee&amp;graph=arabica-production" TargetMode="External"/><Relationship Id="rId50" Type="http://schemas.openxmlformats.org/officeDocument/2006/relationships/hyperlink" Target="https://www.indexmundi.com/agriculture/?country=ng&amp;commodity=green-coffee&amp;graph=arabica-production" TargetMode="External"/><Relationship Id="rId55" Type="http://schemas.openxmlformats.org/officeDocument/2006/relationships/hyperlink" Target="https://www.indexmundi.com/agriculture/?country=tg&amp;commodity=green-coffee&amp;graph=arabica-production" TargetMode="External"/><Relationship Id="rId76" Type="http://schemas.openxmlformats.org/officeDocument/2006/relationships/hyperlink" Target="https://www.indexmundi.com/agriculture/?country=hr&amp;commodity=green-coffee&amp;graph=arabica-production" TargetMode="External"/><Relationship Id="rId7" Type="http://schemas.openxmlformats.org/officeDocument/2006/relationships/hyperlink" Target="https://www.indexmundi.com/agriculture/?country=gt&amp;commodity=green-coffee&amp;graph=arabica-production" TargetMode="External"/><Relationship Id="rId71" Type="http://schemas.openxmlformats.org/officeDocument/2006/relationships/hyperlink" Target="https://www.indexmundi.com/agriculture/?country=au&amp;commodity=green-coffee&amp;graph=arabica-production" TargetMode="External"/><Relationship Id="rId92" Type="http://schemas.openxmlformats.org/officeDocument/2006/relationships/hyperlink" Target="https://www.indexmundi.com/agriculture/?country=zw&amp;commodity=green-coffee&amp;graph=arabica-production" TargetMode="External"/><Relationship Id="rId2" Type="http://schemas.openxmlformats.org/officeDocument/2006/relationships/hyperlink" Target="https://www.indexmundi.com/agriculture/?country=co&amp;commodity=green-coffee&amp;graph=arabica-production" TargetMode="External"/><Relationship Id="rId29" Type="http://schemas.openxmlformats.org/officeDocument/2006/relationships/hyperlink" Target="https://www.indexmundi.com/agriculture/?country=cm&amp;commodity=green-coffee&amp;graph=arabica-production" TargetMode="External"/><Relationship Id="rId24" Type="http://schemas.openxmlformats.org/officeDocument/2006/relationships/hyperlink" Target="https://www.indexmundi.com/agriculture/?country=cu&amp;commodity=green-coffee&amp;graph=arabica-production" TargetMode="External"/><Relationship Id="rId40" Type="http://schemas.openxmlformats.org/officeDocument/2006/relationships/hyperlink" Target="https://www.indexmundi.com/agriculture/?country=la&amp;commodity=green-coffee&amp;graph=arabica-production" TargetMode="External"/><Relationship Id="rId45" Type="http://schemas.openxmlformats.org/officeDocument/2006/relationships/hyperlink" Target="https://www.indexmundi.com/agriculture/?country=py&amp;commodity=green-coffee&amp;graph=arabica-production" TargetMode="External"/><Relationship Id="rId66" Type="http://schemas.openxmlformats.org/officeDocument/2006/relationships/hyperlink" Target="https://www.indexmundi.com/agriculture/?country=ca&amp;commodity=green-coffee&amp;graph=arabica-production" TargetMode="External"/><Relationship Id="rId87" Type="http://schemas.openxmlformats.org/officeDocument/2006/relationships/hyperlink" Target="https://www.indexmundi.com/agriculture/?country=no&amp;commodity=green-coffee&amp;graph=arabica-production" TargetMode="External"/><Relationship Id="rId61" Type="http://schemas.openxmlformats.org/officeDocument/2006/relationships/hyperlink" Target="https://www.indexmundi.com/agriculture/?country=cg&amp;commodity=green-coffee&amp;graph=arabica-production" TargetMode="External"/><Relationship Id="rId82" Type="http://schemas.openxmlformats.org/officeDocument/2006/relationships/hyperlink" Target="https://www.indexmundi.com/agriculture/?country=gh&amp;commodity=green-coffee&amp;graph=arabica-production" TargetMode="External"/><Relationship Id="rId19" Type="http://schemas.openxmlformats.org/officeDocument/2006/relationships/hyperlink" Target="https://www.indexmundi.com/agriculture/?country=ve&amp;commodity=green-coffee&amp;graph=arabica-productio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dexmundi.com/agriculture/?country=co&amp;commodity=green-coffee&amp;graph=arabica-production-growth-rate" TargetMode="External"/><Relationship Id="rId18" Type="http://schemas.openxmlformats.org/officeDocument/2006/relationships/hyperlink" Target="https://www.indexmundi.com/agriculture/?country=mx&amp;commodity=green-coffee&amp;graph=arabica-production-growth-rate" TargetMode="External"/><Relationship Id="rId26" Type="http://schemas.openxmlformats.org/officeDocument/2006/relationships/hyperlink" Target="https://www.indexmundi.com/agriculture/?country=cd&amp;commodity=green-coffee&amp;graph=arabica-production-growth-rate" TargetMode="External"/><Relationship Id="rId3" Type="http://schemas.openxmlformats.org/officeDocument/2006/relationships/hyperlink" Target="https://www.indexmundi.com/agriculture/?country=tz&amp;commodity=green-coffee&amp;graph=arabica-production-growth-rate" TargetMode="External"/><Relationship Id="rId21" Type="http://schemas.openxmlformats.org/officeDocument/2006/relationships/hyperlink" Target="https://www.indexmundi.com/agriculture/?country=do&amp;commodity=green-coffee&amp;graph=arabica-production-growth-rate" TargetMode="External"/><Relationship Id="rId7" Type="http://schemas.openxmlformats.org/officeDocument/2006/relationships/hyperlink" Target="https://www.indexmundi.com/agriculture/?country=ke&amp;commodity=green-coffee&amp;graph=arabica-production-growth-rate" TargetMode="External"/><Relationship Id="rId12" Type="http://schemas.openxmlformats.org/officeDocument/2006/relationships/hyperlink" Target="https://www.indexmundi.com/agriculture/?country=pg&amp;commodity=green-coffee&amp;graph=arabica-production-growth-rate" TargetMode="External"/><Relationship Id="rId17" Type="http://schemas.openxmlformats.org/officeDocument/2006/relationships/hyperlink" Target="https://www.indexmundi.com/agriculture/?country=et&amp;commodity=green-coffee&amp;graph=arabica-production-growth-rate" TargetMode="External"/><Relationship Id="rId25" Type="http://schemas.openxmlformats.org/officeDocument/2006/relationships/hyperlink" Target="https://www.indexmundi.com/agriculture/?country=ve&amp;commodity=green-coffee&amp;graph=arabica-production-growth-rate" TargetMode="External"/><Relationship Id="rId33" Type="http://schemas.openxmlformats.org/officeDocument/2006/relationships/hyperlink" Target="https://www.indexmundi.com/agriculture/?country=cm&amp;commodity=green-coffee&amp;graph=arabica-production-growth-rate" TargetMode="External"/><Relationship Id="rId2" Type="http://schemas.openxmlformats.org/officeDocument/2006/relationships/hyperlink" Target="https://www.indexmundi.com/agriculture/?country=us&amp;commodity=green-coffee&amp;graph=arabica-production-growth-rate" TargetMode="External"/><Relationship Id="rId16" Type="http://schemas.openxmlformats.org/officeDocument/2006/relationships/hyperlink" Target="https://www.indexmundi.com/agriculture/?country=ug&amp;commodity=green-coffee&amp;graph=arabica-production-growth-rate" TargetMode="External"/><Relationship Id="rId20" Type="http://schemas.openxmlformats.org/officeDocument/2006/relationships/hyperlink" Target="https://www.indexmundi.com/agriculture/?country=cu&amp;commodity=green-coffee&amp;graph=arabica-production-growth-rate" TargetMode="External"/><Relationship Id="rId29" Type="http://schemas.openxmlformats.org/officeDocument/2006/relationships/hyperlink" Target="https://www.indexmundi.com/agriculture/?country=rw&amp;commodity=green-coffee&amp;graph=arabica-production-growth-rate" TargetMode="External"/><Relationship Id="rId1" Type="http://schemas.openxmlformats.org/officeDocument/2006/relationships/hyperlink" Target="https://www.indexmundi.com/agriculture/?country=bi&amp;commodity=green-coffee&amp;graph=arabica-production-growth-rate" TargetMode="External"/><Relationship Id="rId6" Type="http://schemas.openxmlformats.org/officeDocument/2006/relationships/hyperlink" Target="https://www.indexmundi.com/agriculture/?country=bo&amp;commodity=green-coffee&amp;graph=arabica-production-growth-rate" TargetMode="External"/><Relationship Id="rId11" Type="http://schemas.openxmlformats.org/officeDocument/2006/relationships/hyperlink" Target="https://www.indexmundi.com/agriculture/?country=sv&amp;commodity=green-coffee&amp;graph=arabica-production-growth-rate" TargetMode="External"/><Relationship Id="rId24" Type="http://schemas.openxmlformats.org/officeDocument/2006/relationships/hyperlink" Target="https://www.indexmundi.com/agriculture/?country=ph&amp;commodity=green-coffee&amp;graph=arabica-production-growth-rate" TargetMode="External"/><Relationship Id="rId32" Type="http://schemas.openxmlformats.org/officeDocument/2006/relationships/hyperlink" Target="https://www.indexmundi.com/agriculture/?country=pa&amp;commodity=green-coffee&amp;graph=arabica-production-growth-rate" TargetMode="External"/><Relationship Id="rId5" Type="http://schemas.openxmlformats.org/officeDocument/2006/relationships/hyperlink" Target="https://www.indexmundi.com/agriculture/?country=br&amp;commodity=green-coffee&amp;graph=arabica-production-growth-rate" TargetMode="External"/><Relationship Id="rId15" Type="http://schemas.openxmlformats.org/officeDocument/2006/relationships/hyperlink" Target="https://www.indexmundi.com/agriculture/?country=cr&amp;commodity=green-coffee&amp;graph=arabica-production-growth-rate" TargetMode="External"/><Relationship Id="rId23" Type="http://schemas.openxmlformats.org/officeDocument/2006/relationships/hyperlink" Target="https://www.indexmundi.com/agriculture/?country=mg&amp;commodity=green-coffee&amp;graph=arabica-production-growth-rate" TargetMode="External"/><Relationship Id="rId28" Type="http://schemas.openxmlformats.org/officeDocument/2006/relationships/hyperlink" Target="https://www.indexmundi.com/agriculture/?country=id&amp;commodity=green-coffee&amp;graph=arabica-production-growth-rate" TargetMode="External"/><Relationship Id="rId10" Type="http://schemas.openxmlformats.org/officeDocument/2006/relationships/hyperlink" Target="https://www.indexmundi.com/agriculture/?country=cn&amp;commodity=green-coffee&amp;graph=arabica-production-growth-rate" TargetMode="External"/><Relationship Id="rId19" Type="http://schemas.openxmlformats.org/officeDocument/2006/relationships/hyperlink" Target="https://www.indexmundi.com/agriculture/?country=ni&amp;commodity=green-coffee&amp;graph=arabica-production-growth-rate" TargetMode="External"/><Relationship Id="rId31" Type="http://schemas.openxmlformats.org/officeDocument/2006/relationships/hyperlink" Target="https://www.indexmundi.com/agriculture/?country=mw&amp;commodity=green-coffee&amp;graph=arabica-production-growth-rate" TargetMode="External"/><Relationship Id="rId4" Type="http://schemas.openxmlformats.org/officeDocument/2006/relationships/hyperlink" Target="https://www.indexmundi.com/agriculture/?country=pe&amp;commodity=green-coffee&amp;graph=arabica-production-growth-rate" TargetMode="External"/><Relationship Id="rId9" Type="http://schemas.openxmlformats.org/officeDocument/2006/relationships/hyperlink" Target="https://www.indexmundi.com/agriculture/?country=vn&amp;commodity=green-coffee&amp;graph=arabica-production-growth-rate" TargetMode="External"/><Relationship Id="rId14" Type="http://schemas.openxmlformats.org/officeDocument/2006/relationships/hyperlink" Target="https://www.indexmundi.com/agriculture/?country=hn&amp;commodity=green-coffee&amp;graph=arabica-production-growth-rate" TargetMode="External"/><Relationship Id="rId22" Type="http://schemas.openxmlformats.org/officeDocument/2006/relationships/hyperlink" Target="https://www.indexmundi.com/agriculture/?country=jm&amp;commodity=green-coffee&amp;graph=arabica-production-growth-rate" TargetMode="External"/><Relationship Id="rId27" Type="http://schemas.openxmlformats.org/officeDocument/2006/relationships/hyperlink" Target="https://www.indexmundi.com/agriculture/?country=gt&amp;commodity=green-coffee&amp;graph=arabica-production-growth-rate" TargetMode="External"/><Relationship Id="rId30" Type="http://schemas.openxmlformats.org/officeDocument/2006/relationships/hyperlink" Target="https://www.indexmundi.com/agriculture/?country=in&amp;commodity=green-coffee&amp;graph=arabica-production-growth-rate" TargetMode="External"/><Relationship Id="rId8" Type="http://schemas.openxmlformats.org/officeDocument/2006/relationships/hyperlink" Target="https://www.indexmundi.com/agriculture/?country=ec&amp;commodity=green-coffee&amp;graph=arabica-production-growth-rat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xmundi.com/agriculture/?country=cd&amp;commodity=green-coffee&amp;graph=robusta-production-growth-rate" TargetMode="External"/><Relationship Id="rId13" Type="http://schemas.openxmlformats.org/officeDocument/2006/relationships/hyperlink" Target="https://www.indexmundi.com/agriculture/?country=gt&amp;commodity=green-coffee&amp;graph=robusta-production-growth-rate" TargetMode="External"/><Relationship Id="rId18" Type="http://schemas.openxmlformats.org/officeDocument/2006/relationships/hyperlink" Target="https://www.indexmundi.com/agriculture/?country=br&amp;commodity=green-coffee&amp;graph=robusta-production-growth-rate" TargetMode="External"/><Relationship Id="rId3" Type="http://schemas.openxmlformats.org/officeDocument/2006/relationships/hyperlink" Target="https://www.indexmundi.com/agriculture/?country=ao&amp;commodity=green-coffee&amp;graph=robusta-production-growth-rate" TargetMode="External"/><Relationship Id="rId21" Type="http://schemas.openxmlformats.org/officeDocument/2006/relationships/hyperlink" Target="https://www.indexmundi.com/agriculture/?country=mg&amp;commodity=green-coffee&amp;graph=robusta-production-growth-rate" TargetMode="External"/><Relationship Id="rId7" Type="http://schemas.openxmlformats.org/officeDocument/2006/relationships/hyperlink" Target="https://www.indexmundi.com/agriculture/?country=th&amp;commodity=green-coffee&amp;graph=robusta-production-growth-rate" TargetMode="External"/><Relationship Id="rId12" Type="http://schemas.openxmlformats.org/officeDocument/2006/relationships/hyperlink" Target="https://www.indexmundi.com/agriculture/?country=la&amp;commodity=green-coffee&amp;graph=robusta-production-growth-rate" TargetMode="External"/><Relationship Id="rId17" Type="http://schemas.openxmlformats.org/officeDocument/2006/relationships/hyperlink" Target="https://www.indexmundi.com/agriculture/?country=pg&amp;commodity=green-coffee&amp;graph=robusta-production-growth-rate" TargetMode="External"/><Relationship Id="rId2" Type="http://schemas.openxmlformats.org/officeDocument/2006/relationships/hyperlink" Target="https://www.indexmundi.com/agriculture/?country=cm&amp;commodity=green-coffee&amp;graph=robusta-production-growth-rate" TargetMode="External"/><Relationship Id="rId16" Type="http://schemas.openxmlformats.org/officeDocument/2006/relationships/hyperlink" Target="https://www.indexmundi.com/agriculture/?country=ni&amp;commodity=green-coffee&amp;graph=robusta-production-growth-rate" TargetMode="External"/><Relationship Id="rId20" Type="http://schemas.openxmlformats.org/officeDocument/2006/relationships/hyperlink" Target="https://www.indexmundi.com/agriculture/?country=in&amp;commodity=green-coffee&amp;graph=robusta-production-growth-rate" TargetMode="External"/><Relationship Id="rId1" Type="http://schemas.openxmlformats.org/officeDocument/2006/relationships/hyperlink" Target="https://www.indexmundi.com/agriculture/?country=gn&amp;commodity=green-coffee&amp;graph=robusta-production-growth-rate" TargetMode="External"/><Relationship Id="rId6" Type="http://schemas.openxmlformats.org/officeDocument/2006/relationships/hyperlink" Target="https://www.indexmundi.com/agriculture/?country=ci&amp;commodity=green-coffee&amp;graph=robusta-production-growth-rate" TargetMode="External"/><Relationship Id="rId11" Type="http://schemas.openxmlformats.org/officeDocument/2006/relationships/hyperlink" Target="https://www.indexmundi.com/agriculture/?country=ec&amp;commodity=green-coffee&amp;graph=robusta-production-growth-rate" TargetMode="External"/><Relationship Id="rId5" Type="http://schemas.openxmlformats.org/officeDocument/2006/relationships/hyperlink" Target="https://www.indexmundi.com/agriculture/?country=tz&amp;commodity=green-coffee&amp;graph=robusta-production-growth-rate" TargetMode="External"/><Relationship Id="rId15" Type="http://schemas.openxmlformats.org/officeDocument/2006/relationships/hyperlink" Target="https://www.indexmundi.com/agriculture/?country=mx&amp;commodity=green-coffee&amp;graph=robusta-production-growth-rate" TargetMode="External"/><Relationship Id="rId23" Type="http://schemas.openxmlformats.org/officeDocument/2006/relationships/hyperlink" Target="https://www.indexmundi.com/agriculture/?country=my&amp;commodity=green-coffee&amp;graph=robusta-production-growth-rate" TargetMode="External"/><Relationship Id="rId10" Type="http://schemas.openxmlformats.org/officeDocument/2006/relationships/hyperlink" Target="https://www.indexmundi.com/agriculture/?country=ug&amp;commodity=green-coffee&amp;graph=robusta-production-growth-rate" TargetMode="External"/><Relationship Id="rId19" Type="http://schemas.openxmlformats.org/officeDocument/2006/relationships/hyperlink" Target="https://www.indexmundi.com/agriculture/?country=ph&amp;commodity=green-coffee&amp;graph=robusta-production-growth-rate" TargetMode="External"/><Relationship Id="rId4" Type="http://schemas.openxmlformats.org/officeDocument/2006/relationships/hyperlink" Target="https://www.indexmundi.com/agriculture/?country=sl&amp;commodity=green-coffee&amp;graph=robusta-production-growth-rate" TargetMode="External"/><Relationship Id="rId9" Type="http://schemas.openxmlformats.org/officeDocument/2006/relationships/hyperlink" Target="https://www.indexmundi.com/agriculture/?country=vn&amp;commodity=green-coffee&amp;graph=robusta-production-growth-rate" TargetMode="External"/><Relationship Id="rId14" Type="http://schemas.openxmlformats.org/officeDocument/2006/relationships/hyperlink" Target="https://www.indexmundi.com/agriculture/?country=tg&amp;commodity=green-coffee&amp;graph=robusta-production-growth-rate" TargetMode="External"/><Relationship Id="rId22" Type="http://schemas.openxmlformats.org/officeDocument/2006/relationships/hyperlink" Target="https://www.indexmundi.com/agriculture/?country=id&amp;commodity=green-coffee&amp;graph=robusta-production-growth-r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tabSelected="1" workbookViewId="0">
      <selection activeCell="A3" sqref="A3"/>
    </sheetView>
  </sheetViews>
  <sheetFormatPr defaultRowHeight="14.5" x14ac:dyDescent="0.35"/>
  <sheetData>
    <row r="1" spans="1:2" x14ac:dyDescent="0.35">
      <c r="A1" t="s">
        <v>92</v>
      </c>
      <c r="B1" t="s">
        <v>93</v>
      </c>
    </row>
    <row r="2" spans="1:2" x14ac:dyDescent="0.35">
      <c r="A2" s="2" t="s">
        <v>97</v>
      </c>
      <c r="B2" s="1">
        <v>30230</v>
      </c>
    </row>
    <row r="3" spans="1:2" x14ac:dyDescent="0.35">
      <c r="A3" s="2" t="s">
        <v>1</v>
      </c>
      <c r="B3" s="1">
        <v>21700</v>
      </c>
    </row>
    <row r="4" spans="1:2" x14ac:dyDescent="0.35">
      <c r="A4" s="2" t="s">
        <v>2</v>
      </c>
      <c r="B4" s="1">
        <v>8400</v>
      </c>
    </row>
    <row r="5" spans="1:2" x14ac:dyDescent="0.35">
      <c r="A5" s="2" t="s">
        <v>3</v>
      </c>
      <c r="B5" s="1">
        <v>5850</v>
      </c>
    </row>
    <row r="6" spans="1:2" x14ac:dyDescent="0.35">
      <c r="A6" s="2" t="s">
        <v>4</v>
      </c>
      <c r="B6" s="1">
        <v>4580</v>
      </c>
    </row>
    <row r="7" spans="1:2" x14ac:dyDescent="0.35">
      <c r="A7" s="2" t="s">
        <v>5</v>
      </c>
      <c r="B7" s="1">
        <v>1500</v>
      </c>
    </row>
    <row r="8" spans="1:2" x14ac:dyDescent="0.35">
      <c r="A8" s="2" t="s">
        <v>6</v>
      </c>
      <c r="B8" s="1">
        <v>1350</v>
      </c>
    </row>
    <row r="9" spans="1:2" x14ac:dyDescent="0.35">
      <c r="A9" s="2" t="s">
        <v>7</v>
      </c>
      <c r="B9" s="1">
        <v>750</v>
      </c>
    </row>
    <row r="10" spans="1:2" x14ac:dyDescent="0.35">
      <c r="A10" s="2" t="s">
        <v>8</v>
      </c>
      <c r="B10" s="1">
        <v>600</v>
      </c>
    </row>
    <row r="11" spans="1:2" x14ac:dyDescent="0.35">
      <c r="A11" s="2" t="s">
        <v>9</v>
      </c>
      <c r="B11" s="1">
        <v>545</v>
      </c>
    </row>
    <row r="12" spans="1:2" x14ac:dyDescent="0.35">
      <c r="A12" s="2" t="s">
        <v>10</v>
      </c>
      <c r="B12" s="1">
        <v>450</v>
      </c>
    </row>
    <row r="13" spans="1:2" x14ac:dyDescent="0.35">
      <c r="A13" s="2" t="s">
        <v>11</v>
      </c>
      <c r="B13" s="1">
        <v>425</v>
      </c>
    </row>
    <row r="14" spans="1:2" x14ac:dyDescent="0.35">
      <c r="A14" s="2" t="s">
        <v>12</v>
      </c>
      <c r="B14" s="1">
        <v>275</v>
      </c>
    </row>
    <row r="15" spans="1:2" x14ac:dyDescent="0.35">
      <c r="A15" s="2" t="s">
        <v>13</v>
      </c>
      <c r="B15" s="1">
        <v>260</v>
      </c>
    </row>
    <row r="16" spans="1:2" x14ac:dyDescent="0.35">
      <c r="A16" s="2" t="s">
        <v>14</v>
      </c>
      <c r="B16" s="1">
        <v>250</v>
      </c>
    </row>
    <row r="17" spans="1:2" x14ac:dyDescent="0.35">
      <c r="A17" s="2" t="s">
        <v>15</v>
      </c>
      <c r="B17" s="1">
        <v>200</v>
      </c>
    </row>
    <row r="18" spans="1:2" x14ac:dyDescent="0.35">
      <c r="A18" s="2" t="s">
        <v>16</v>
      </c>
      <c r="B18" s="1">
        <v>200</v>
      </c>
    </row>
    <row r="19" spans="1:2" x14ac:dyDescent="0.35">
      <c r="A19" s="2" t="s">
        <v>17</v>
      </c>
      <c r="B19" s="1">
        <v>160</v>
      </c>
    </row>
    <row r="20" spans="1:2" x14ac:dyDescent="0.35">
      <c r="A20" s="2" t="s">
        <v>18</v>
      </c>
      <c r="B20" s="1">
        <v>130</v>
      </c>
    </row>
    <row r="21" spans="1:2" x14ac:dyDescent="0.35">
      <c r="A21" s="2" t="s">
        <v>19</v>
      </c>
      <c r="B21" s="1">
        <v>60</v>
      </c>
    </row>
    <row r="22" spans="1:2" x14ac:dyDescent="0.35">
      <c r="A22" s="2" t="s">
        <v>20</v>
      </c>
      <c r="B22" s="1">
        <v>50</v>
      </c>
    </row>
    <row r="23" spans="1:2" x14ac:dyDescent="0.35">
      <c r="A23" s="2" t="s">
        <v>21</v>
      </c>
      <c r="B23" s="1">
        <v>25</v>
      </c>
    </row>
    <row r="24" spans="1:2" x14ac:dyDescent="0.35">
      <c r="A24" s="2" t="s">
        <v>22</v>
      </c>
      <c r="B24" s="1">
        <v>25</v>
      </c>
    </row>
    <row r="25" spans="1:2" x14ac:dyDescent="0.35">
      <c r="A25" s="2" t="s">
        <v>23</v>
      </c>
      <c r="B25" s="1">
        <v>0</v>
      </c>
    </row>
    <row r="26" spans="1:2" x14ac:dyDescent="0.35">
      <c r="A26" s="2" t="s">
        <v>24</v>
      </c>
      <c r="B26" s="1">
        <v>0</v>
      </c>
    </row>
    <row r="27" spans="1:2" x14ac:dyDescent="0.35">
      <c r="A27" s="2" t="s">
        <v>25</v>
      </c>
      <c r="B27" s="1">
        <v>0</v>
      </c>
    </row>
    <row r="28" spans="1:2" x14ac:dyDescent="0.35">
      <c r="A28" s="2" t="s">
        <v>26</v>
      </c>
      <c r="B28" s="1">
        <v>0</v>
      </c>
    </row>
    <row r="29" spans="1:2" x14ac:dyDescent="0.35">
      <c r="A29" s="2" t="s">
        <v>27</v>
      </c>
      <c r="B29" s="1">
        <v>0</v>
      </c>
    </row>
    <row r="30" spans="1:2" x14ac:dyDescent="0.35">
      <c r="A30" s="2" t="s">
        <v>28</v>
      </c>
      <c r="B30" s="1">
        <v>0</v>
      </c>
    </row>
    <row r="31" spans="1:2" x14ac:dyDescent="0.35">
      <c r="A31" s="2" t="s">
        <v>29</v>
      </c>
      <c r="B31" s="1">
        <v>0</v>
      </c>
    </row>
    <row r="32" spans="1:2" x14ac:dyDescent="0.35">
      <c r="A32" s="2" t="s">
        <v>30</v>
      </c>
      <c r="B32" s="1">
        <v>0</v>
      </c>
    </row>
    <row r="33" spans="1:2" x14ac:dyDescent="0.35">
      <c r="A33" s="2" t="s">
        <v>31</v>
      </c>
      <c r="B33" s="1">
        <v>0</v>
      </c>
    </row>
    <row r="34" spans="1:2" x14ac:dyDescent="0.35">
      <c r="A34" s="2" t="s">
        <v>32</v>
      </c>
      <c r="B34" s="1">
        <v>0</v>
      </c>
    </row>
    <row r="35" spans="1:2" x14ac:dyDescent="0.35">
      <c r="A35" s="2" t="s">
        <v>33</v>
      </c>
      <c r="B35" s="1">
        <v>0</v>
      </c>
    </row>
    <row r="36" spans="1:2" x14ac:dyDescent="0.35">
      <c r="A36" s="2" t="s">
        <v>34</v>
      </c>
      <c r="B36" s="1">
        <v>0</v>
      </c>
    </row>
    <row r="37" spans="1:2" x14ac:dyDescent="0.35">
      <c r="A37" s="2" t="s">
        <v>35</v>
      </c>
      <c r="B37" s="1">
        <v>0</v>
      </c>
    </row>
    <row r="38" spans="1:2" x14ac:dyDescent="0.35">
      <c r="A38" s="2" t="s">
        <v>36</v>
      </c>
      <c r="B38" s="1">
        <v>0</v>
      </c>
    </row>
    <row r="39" spans="1:2" x14ac:dyDescent="0.35">
      <c r="A39" s="2" t="s">
        <v>37</v>
      </c>
      <c r="B39" s="1">
        <v>0</v>
      </c>
    </row>
    <row r="40" spans="1:2" x14ac:dyDescent="0.35">
      <c r="A40" s="2" t="s">
        <v>38</v>
      </c>
      <c r="B40" s="1">
        <v>0</v>
      </c>
    </row>
    <row r="41" spans="1:2" x14ac:dyDescent="0.35">
      <c r="A41" s="2" t="s">
        <v>39</v>
      </c>
      <c r="B41" s="1">
        <v>0</v>
      </c>
    </row>
    <row r="42" spans="1:2" x14ac:dyDescent="0.35">
      <c r="A42" s="2" t="s">
        <v>40</v>
      </c>
      <c r="B42" s="1">
        <v>0</v>
      </c>
    </row>
    <row r="43" spans="1:2" x14ac:dyDescent="0.35">
      <c r="A43" s="2" t="s">
        <v>41</v>
      </c>
      <c r="B43" s="1">
        <v>0</v>
      </c>
    </row>
    <row r="44" spans="1:2" x14ac:dyDescent="0.35">
      <c r="A44" s="2" t="s">
        <v>42</v>
      </c>
      <c r="B44" s="1">
        <v>0</v>
      </c>
    </row>
    <row r="45" spans="1:2" x14ac:dyDescent="0.35">
      <c r="A45" s="2" t="s">
        <v>43</v>
      </c>
      <c r="B45" s="1">
        <v>0</v>
      </c>
    </row>
    <row r="46" spans="1:2" x14ac:dyDescent="0.35">
      <c r="A46" s="2" t="s">
        <v>44</v>
      </c>
      <c r="B46" s="1">
        <v>0</v>
      </c>
    </row>
    <row r="47" spans="1:2" x14ac:dyDescent="0.35">
      <c r="A47" s="2" t="s">
        <v>45</v>
      </c>
      <c r="B47" s="1">
        <v>0</v>
      </c>
    </row>
    <row r="48" spans="1:2" x14ac:dyDescent="0.35">
      <c r="A48" s="2" t="s">
        <v>46</v>
      </c>
      <c r="B48" s="1">
        <v>0</v>
      </c>
    </row>
    <row r="49" spans="1:2" x14ac:dyDescent="0.35">
      <c r="A49" s="2" t="s">
        <v>47</v>
      </c>
      <c r="B49" s="1">
        <v>0</v>
      </c>
    </row>
    <row r="50" spans="1:2" x14ac:dyDescent="0.35">
      <c r="A50" s="2" t="s">
        <v>48</v>
      </c>
      <c r="B50" s="1">
        <v>0</v>
      </c>
    </row>
    <row r="51" spans="1:2" x14ac:dyDescent="0.35">
      <c r="A51" s="2" t="s">
        <v>49</v>
      </c>
      <c r="B51" s="1">
        <v>0</v>
      </c>
    </row>
    <row r="52" spans="1:2" x14ac:dyDescent="0.35">
      <c r="A52" s="2" t="s">
        <v>50</v>
      </c>
      <c r="B52" s="1">
        <v>0</v>
      </c>
    </row>
    <row r="53" spans="1:2" x14ac:dyDescent="0.35">
      <c r="A53" s="2" t="s">
        <v>51</v>
      </c>
      <c r="B53" s="1">
        <v>0</v>
      </c>
    </row>
    <row r="54" spans="1:2" x14ac:dyDescent="0.35">
      <c r="A54" s="2" t="s">
        <v>52</v>
      </c>
      <c r="B54" s="1">
        <v>0</v>
      </c>
    </row>
    <row r="55" spans="1:2" x14ac:dyDescent="0.35">
      <c r="A55" s="2" t="s">
        <v>53</v>
      </c>
      <c r="B55" s="1">
        <v>0</v>
      </c>
    </row>
    <row r="56" spans="1:2" x14ac:dyDescent="0.35">
      <c r="A56" s="2" t="s">
        <v>54</v>
      </c>
      <c r="B56" s="1">
        <v>0</v>
      </c>
    </row>
    <row r="57" spans="1:2" x14ac:dyDescent="0.35">
      <c r="A57" s="2" t="s">
        <v>55</v>
      </c>
      <c r="B57" s="1">
        <v>0</v>
      </c>
    </row>
    <row r="58" spans="1:2" x14ac:dyDescent="0.35">
      <c r="A58" s="2" t="s">
        <v>56</v>
      </c>
      <c r="B58" s="1">
        <v>0</v>
      </c>
    </row>
    <row r="59" spans="1:2" x14ac:dyDescent="0.35">
      <c r="A59" s="2" t="s">
        <v>57</v>
      </c>
      <c r="B59" s="1">
        <v>0</v>
      </c>
    </row>
    <row r="60" spans="1:2" x14ac:dyDescent="0.35">
      <c r="A60" s="2" t="s">
        <v>58</v>
      </c>
      <c r="B60" s="1">
        <v>0</v>
      </c>
    </row>
    <row r="61" spans="1:2" x14ac:dyDescent="0.35">
      <c r="A61" s="2" t="s">
        <v>59</v>
      </c>
      <c r="B61" s="1">
        <v>0</v>
      </c>
    </row>
    <row r="62" spans="1:2" x14ac:dyDescent="0.35">
      <c r="A62" s="2" t="s">
        <v>60</v>
      </c>
      <c r="B62" s="1">
        <v>0</v>
      </c>
    </row>
    <row r="63" spans="1:2" x14ac:dyDescent="0.35">
      <c r="A63" s="2" t="s">
        <v>61</v>
      </c>
      <c r="B63" s="1">
        <v>0</v>
      </c>
    </row>
    <row r="64" spans="1:2" x14ac:dyDescent="0.35">
      <c r="A64" s="2" t="s">
        <v>62</v>
      </c>
      <c r="B64" s="1">
        <v>0</v>
      </c>
    </row>
    <row r="65" spans="1:2" x14ac:dyDescent="0.35">
      <c r="A65" s="2" t="s">
        <v>63</v>
      </c>
      <c r="B65" s="1">
        <v>0</v>
      </c>
    </row>
    <row r="66" spans="1:2" x14ac:dyDescent="0.35">
      <c r="A66" s="2" t="s">
        <v>64</v>
      </c>
      <c r="B66" s="1">
        <v>0</v>
      </c>
    </row>
    <row r="67" spans="1:2" x14ac:dyDescent="0.35">
      <c r="A67" s="2" t="s">
        <v>65</v>
      </c>
      <c r="B67" s="1">
        <v>0</v>
      </c>
    </row>
    <row r="68" spans="1:2" x14ac:dyDescent="0.35">
      <c r="A68" s="2" t="s">
        <v>66</v>
      </c>
      <c r="B68" s="1">
        <v>0</v>
      </c>
    </row>
    <row r="69" spans="1:2" x14ac:dyDescent="0.35">
      <c r="A69" s="2" t="s">
        <v>67</v>
      </c>
      <c r="B69" s="1">
        <v>0</v>
      </c>
    </row>
    <row r="70" spans="1:2" x14ac:dyDescent="0.35">
      <c r="A70" s="2" t="s">
        <v>68</v>
      </c>
      <c r="B70" s="1">
        <v>0</v>
      </c>
    </row>
    <row r="71" spans="1:2" x14ac:dyDescent="0.35">
      <c r="A71" s="2" t="s">
        <v>69</v>
      </c>
      <c r="B71" s="1">
        <v>0</v>
      </c>
    </row>
    <row r="72" spans="1:2" x14ac:dyDescent="0.35">
      <c r="A72" s="2" t="s">
        <v>70</v>
      </c>
      <c r="B72" s="1">
        <v>0</v>
      </c>
    </row>
    <row r="73" spans="1:2" x14ac:dyDescent="0.35">
      <c r="A73" s="2" t="s">
        <v>71</v>
      </c>
      <c r="B73" s="1">
        <v>0</v>
      </c>
    </row>
    <row r="74" spans="1:2" x14ac:dyDescent="0.35">
      <c r="A74" s="2" t="s">
        <v>72</v>
      </c>
      <c r="B74" s="1">
        <v>0</v>
      </c>
    </row>
    <row r="75" spans="1:2" x14ac:dyDescent="0.35">
      <c r="A75" s="2" t="s">
        <v>73</v>
      </c>
      <c r="B75" s="1">
        <v>0</v>
      </c>
    </row>
    <row r="76" spans="1:2" x14ac:dyDescent="0.35">
      <c r="A76" s="2" t="s">
        <v>74</v>
      </c>
      <c r="B76" s="1">
        <v>0</v>
      </c>
    </row>
    <row r="77" spans="1:2" x14ac:dyDescent="0.35">
      <c r="A77" s="2" t="s">
        <v>75</v>
      </c>
      <c r="B77" s="1">
        <v>0</v>
      </c>
    </row>
    <row r="78" spans="1:2" x14ac:dyDescent="0.35">
      <c r="A78" s="2" t="s">
        <v>76</v>
      </c>
      <c r="B78" s="1">
        <v>0</v>
      </c>
    </row>
    <row r="79" spans="1:2" x14ac:dyDescent="0.35">
      <c r="A79" s="2" t="s">
        <v>77</v>
      </c>
      <c r="B79" s="1">
        <v>0</v>
      </c>
    </row>
    <row r="80" spans="1:2" x14ac:dyDescent="0.35">
      <c r="A80" s="2" t="s">
        <v>78</v>
      </c>
      <c r="B80" s="1">
        <v>0</v>
      </c>
    </row>
    <row r="81" spans="1:2" x14ac:dyDescent="0.35">
      <c r="A81" s="2" t="s">
        <v>79</v>
      </c>
      <c r="B81" s="1">
        <v>0</v>
      </c>
    </row>
    <row r="82" spans="1:2" x14ac:dyDescent="0.35">
      <c r="A82" s="2" t="s">
        <v>80</v>
      </c>
      <c r="B82" s="1">
        <v>0</v>
      </c>
    </row>
    <row r="83" spans="1:2" x14ac:dyDescent="0.35">
      <c r="A83" s="2" t="s">
        <v>81</v>
      </c>
      <c r="B83" s="1">
        <v>0</v>
      </c>
    </row>
    <row r="84" spans="1:2" x14ac:dyDescent="0.35">
      <c r="A84" s="2" t="s">
        <v>82</v>
      </c>
      <c r="B84" s="1">
        <v>0</v>
      </c>
    </row>
    <row r="85" spans="1:2" x14ac:dyDescent="0.35">
      <c r="A85" s="2" t="s">
        <v>83</v>
      </c>
      <c r="B85" s="1">
        <v>0</v>
      </c>
    </row>
    <row r="86" spans="1:2" x14ac:dyDescent="0.35">
      <c r="A86" s="2" t="s">
        <v>84</v>
      </c>
      <c r="B86" s="1">
        <v>0</v>
      </c>
    </row>
    <row r="87" spans="1:2" x14ac:dyDescent="0.35">
      <c r="A87" s="2" t="s">
        <v>85</v>
      </c>
      <c r="B87" s="1">
        <v>0</v>
      </c>
    </row>
    <row r="88" spans="1:2" x14ac:dyDescent="0.35">
      <c r="A88" s="2" t="s">
        <v>86</v>
      </c>
      <c r="B88" s="1">
        <v>0</v>
      </c>
    </row>
    <row r="89" spans="1:2" x14ac:dyDescent="0.35">
      <c r="A89" s="2" t="s">
        <v>87</v>
      </c>
      <c r="B89" s="1">
        <v>0</v>
      </c>
    </row>
    <row r="90" spans="1:2" x14ac:dyDescent="0.35">
      <c r="A90" s="2" t="s">
        <v>88</v>
      </c>
      <c r="B90" s="1">
        <v>0</v>
      </c>
    </row>
    <row r="91" spans="1:2" x14ac:dyDescent="0.35">
      <c r="A91" s="2" t="s">
        <v>89</v>
      </c>
      <c r="B91" s="1">
        <v>0</v>
      </c>
    </row>
    <row r="92" spans="1:2" x14ac:dyDescent="0.35">
      <c r="A92" s="2" t="s">
        <v>90</v>
      </c>
      <c r="B92" s="1">
        <v>0</v>
      </c>
    </row>
    <row r="93" spans="1:2" x14ac:dyDescent="0.35">
      <c r="A93" s="2" t="s">
        <v>91</v>
      </c>
      <c r="B93" s="1">
        <v>0</v>
      </c>
    </row>
  </sheetData>
  <hyperlinks>
    <hyperlink ref="A2" r:id="rId1" display="https://www.indexmundi.com/agriculture/?country=vn&amp;commodity=green-coffee&amp;graph=robusta-production" xr:uid="{2C38E6F9-6114-4CA9-BCB7-BF06A12DB4FC}"/>
    <hyperlink ref="A3" r:id="rId2" display="https://www.indexmundi.com/agriculture/?country=br&amp;commodity=green-coffee&amp;graph=robusta-production" xr:uid="{E82BF8FC-823C-4872-9197-E402179AD3BF}"/>
    <hyperlink ref="A4" r:id="rId3" display="https://www.indexmundi.com/agriculture/?country=id&amp;commodity=green-coffee&amp;graph=robusta-production" xr:uid="{241800B8-E4BE-46B7-83DA-1BE82E6AF6AB}"/>
    <hyperlink ref="A5" r:id="rId4" display="https://www.indexmundi.com/agriculture/?country=ug&amp;commodity=green-coffee&amp;graph=robusta-production" xr:uid="{1627CDDB-6B16-48C0-B2FE-902FB52B4046}"/>
    <hyperlink ref="A6" r:id="rId5" display="https://www.indexmundi.com/agriculture/?country=in&amp;commodity=green-coffee&amp;graph=robusta-production" xr:uid="{6A930A73-896A-46A2-AD34-A5F83D0C619F}"/>
    <hyperlink ref="A7" r:id="rId6" display="https://www.indexmundi.com/agriculture/?country=my&amp;commodity=green-coffee&amp;graph=robusta-production" xr:uid="{24FAFFC1-F7DE-4B9B-8A9C-DC0A2981C043}"/>
    <hyperlink ref="A8" r:id="rId7" display="https://www.indexmundi.com/agriculture/?country=ci&amp;commodity=green-coffee&amp;graph=robusta-production" xr:uid="{459FAA8B-9140-4AC5-9D22-BB28CE1959CF}"/>
    <hyperlink ref="A9" r:id="rId8" display="https://www.indexmundi.com/agriculture/?country=th&amp;commodity=green-coffee&amp;graph=robusta-production" xr:uid="{BF660B2B-D29D-4F99-B056-1DFE114ABF7E}"/>
    <hyperlink ref="A10" r:id="rId9" display="https://www.indexmundi.com/agriculture/?country=tz&amp;commodity=green-coffee&amp;graph=robusta-production" xr:uid="{6B0C1DCB-E5AD-4DB4-9802-61DE67C23DAF}"/>
    <hyperlink ref="A11" r:id="rId10" display="https://www.indexmundi.com/agriculture/?country=mx&amp;commodity=green-coffee&amp;graph=robusta-production" xr:uid="{B086D703-1907-4016-BF2B-D5262B0760A8}"/>
    <hyperlink ref="A12" r:id="rId11" display="https://www.indexmundi.com/agriculture/?country=la&amp;commodity=green-coffee&amp;graph=robusta-production" xr:uid="{035806C7-22C5-4472-A71D-7E0021A1C1F4}"/>
    <hyperlink ref="A13" r:id="rId12" display="https://www.indexmundi.com/agriculture/?country=ph&amp;commodity=green-coffee&amp;graph=robusta-production" xr:uid="{9CA0718B-6BC5-481D-9FFD-9CB74417A256}"/>
    <hyperlink ref="A14" r:id="rId13" display="https://www.indexmundi.com/agriculture/?country=mg&amp;commodity=green-coffee&amp;graph=robusta-production" xr:uid="{75C6C9C1-B58C-4565-BEB4-110E6D91DF09}"/>
    <hyperlink ref="A15" r:id="rId14" display="https://www.indexmundi.com/agriculture/?country=cm&amp;commodity=green-coffee&amp;graph=robusta-production" xr:uid="{4C8687FE-86D3-408B-9D8D-B051A0DA7892}"/>
    <hyperlink ref="A16" r:id="rId15" display="https://www.indexmundi.com/agriculture/?country=ec&amp;commodity=green-coffee&amp;graph=robusta-production" xr:uid="{8ECD4B47-E786-4650-A20B-1B62BB80A362}"/>
    <hyperlink ref="A17" r:id="rId16" display="https://www.indexmundi.com/agriculture/?country=gn&amp;commodity=green-coffee&amp;graph=robusta-production" xr:uid="{94E870F3-FFB9-43FF-AE21-EFBE43FFD60A}"/>
    <hyperlink ref="A18" r:id="rId17" display="https://www.indexmundi.com/agriculture/?country=cd&amp;commodity=green-coffee&amp;graph=robusta-production" xr:uid="{EEC9FFE0-B9B1-4D56-9DE3-878D93335004}"/>
    <hyperlink ref="A19" r:id="rId18" display="https://www.indexmundi.com/agriculture/?country=ni&amp;commodity=green-coffee&amp;graph=robusta-production" xr:uid="{A895261C-2B71-4E35-A27A-FDA25D738433}"/>
    <hyperlink ref="A20" r:id="rId19" display="https://www.indexmundi.com/agriculture/?country=gt&amp;commodity=green-coffee&amp;graph=robusta-production" xr:uid="{58994934-948F-465D-8C28-755B74A70ECF}"/>
    <hyperlink ref="A21" r:id="rId20" display="https://www.indexmundi.com/agriculture/?country=sl&amp;commodity=green-coffee&amp;graph=robusta-production" xr:uid="{002BED4C-2B84-4767-BB57-955AA1E45A84}"/>
    <hyperlink ref="A22" r:id="rId21" display="https://www.indexmundi.com/agriculture/?country=pg&amp;commodity=green-coffee&amp;graph=robusta-production" xr:uid="{3F448A33-1AAA-4F24-B759-85F061EA5DBF}"/>
    <hyperlink ref="A23" r:id="rId22" display="https://www.indexmundi.com/agriculture/?country=ao&amp;commodity=green-coffee&amp;graph=robusta-production" xr:uid="{936F6BC8-50C8-432F-A57A-80D0E964BA44}"/>
    <hyperlink ref="A24" r:id="rId23" display="https://www.indexmundi.com/agriculture/?country=tg&amp;commodity=green-coffee&amp;graph=robusta-production" xr:uid="{F5D24128-8E36-413A-BE68-582801D4D9D9}"/>
    <hyperlink ref="A25" r:id="rId24" display="https://www.indexmundi.com/agriculture/?country=ua&amp;commodity=green-coffee&amp;graph=robusta-production" xr:uid="{78A8F027-DAAB-49B2-A41B-E3C8D9FAFC0E}"/>
    <hyperlink ref="A26" r:id="rId25" display="https://www.indexmundi.com/agriculture/?country=us&amp;commodity=green-coffee&amp;graph=robusta-production" xr:uid="{050F9965-655C-4351-959F-35B1A6DCC70D}"/>
    <hyperlink ref="A27" r:id="rId26" display="https://www.indexmundi.com/agriculture/?country=uy&amp;commodity=green-coffee&amp;graph=robusta-production" xr:uid="{D6AC3813-1BB9-4C51-9DDD-7C598F63FCC2}"/>
    <hyperlink ref="A28" r:id="rId27" display="https://www.indexmundi.com/agriculture/?country=ve&amp;commodity=green-coffee&amp;graph=robusta-production" xr:uid="{74B8A399-9012-4DAC-9725-A3A3CF1E7F88}"/>
    <hyperlink ref="A29" r:id="rId28" display="https://www.indexmundi.com/agriculture/?country=ye&amp;commodity=green-coffee&amp;graph=robusta-production" xr:uid="{EB766C18-F4EB-4502-84BC-2B177B8F3F1F}"/>
    <hyperlink ref="A30" r:id="rId29" display="https://www.indexmundi.com/agriculture/?country=za&amp;commodity=green-coffee&amp;graph=robusta-production" xr:uid="{FB735416-4581-4532-8F92-135A71FBFC6E}"/>
    <hyperlink ref="A31" r:id="rId30" display="https://www.indexmundi.com/agriculture/?country=zm&amp;commodity=green-coffee&amp;graph=robusta-production" xr:uid="{8118C608-0D14-452C-B4C6-1A1D5561E044}"/>
    <hyperlink ref="A32" r:id="rId31" display="https://www.indexmundi.com/agriculture/?country=zw&amp;commodity=green-coffee&amp;graph=robusta-production" xr:uid="{629BB427-5DA1-469D-AC2A-B8B709A63B19}"/>
    <hyperlink ref="A33" r:id="rId32" display="https://www.indexmundi.com/agriculture/?country=ar&amp;commodity=green-coffee&amp;graph=robusta-production" xr:uid="{715ECCAA-9AF0-4C99-95C4-EE335BA221BC}"/>
    <hyperlink ref="A34" r:id="rId33" display="https://www.indexmundi.com/agriculture/?country=au&amp;commodity=green-coffee&amp;graph=robusta-production" xr:uid="{B4ED4485-27E4-4C13-85FD-E74064F46E3B}"/>
    <hyperlink ref="A35" r:id="rId34" display="https://www.indexmundi.com/agriculture/?country=ba&amp;commodity=green-coffee&amp;graph=robusta-production" xr:uid="{EF5009E7-E0D1-42F9-8707-973D21F3DF09}"/>
    <hyperlink ref="A36" r:id="rId35" display="https://www.indexmundi.com/agriculture/?country=bi&amp;commodity=green-coffee&amp;graph=robusta-production" xr:uid="{206E2B62-8521-451F-915D-7F2B54C7F4EC}"/>
    <hyperlink ref="A37" r:id="rId36" display="https://www.indexmundi.com/agriculture/?country=bj&amp;commodity=green-coffee&amp;graph=robusta-production" xr:uid="{2AA03766-452C-4EFB-85A8-2D39B130633C}"/>
    <hyperlink ref="A38" r:id="rId37" display="https://www.indexmundi.com/agriculture/?country=bo&amp;commodity=green-coffee&amp;graph=robusta-production" xr:uid="{67632FBB-37E9-4ADE-974C-74525C16F10D}"/>
    <hyperlink ref="A39" r:id="rId38" display="https://www.indexmundi.com/agriculture/?country=ca&amp;commodity=green-coffee&amp;graph=robusta-production" xr:uid="{26A6D401-C98B-4208-9163-5FF71C55BD2F}"/>
    <hyperlink ref="A40" r:id="rId39" display="https://www.indexmundi.com/agriculture/?country=al&amp;commodity=green-coffee&amp;graph=robusta-production" xr:uid="{404846E9-DDEE-434E-B6AF-2CD5B9FF9A24}"/>
    <hyperlink ref="A41" r:id="rId40" display="https://www.indexmundi.com/agriculture/?country=am&amp;commodity=green-coffee&amp;graph=robusta-production" xr:uid="{5B26F752-7702-4D8F-A266-1A51225B5B8B}"/>
    <hyperlink ref="A42" r:id="rId41" display="https://www.indexmundi.com/agriculture/?country=cf&amp;commodity=green-coffee&amp;graph=robusta-production" xr:uid="{240E5FA6-0786-4FEB-98D6-380AB334488C}"/>
    <hyperlink ref="A43" r:id="rId42" display="https://www.indexmundi.com/agriculture/?country=cg&amp;commodity=green-coffee&amp;graph=robusta-production" xr:uid="{6EE15DE2-E452-493C-A352-370CC0AA2707}"/>
    <hyperlink ref="A44" r:id="rId43" display="https://www.indexmundi.com/agriculture/?country=ch&amp;commodity=green-coffee&amp;graph=robusta-production" xr:uid="{05F900B3-F301-4E8E-B8E1-01FDE2C3453D}"/>
    <hyperlink ref="A45" r:id="rId44" display="https://www.indexmundi.com/agriculture/?country=cn&amp;commodity=green-coffee&amp;graph=robusta-production" xr:uid="{B1A759FF-2BE6-45F0-B1E1-AFDACDDD2E57}"/>
    <hyperlink ref="A46" r:id="rId45" display="https://www.indexmundi.com/agriculture/?country=co&amp;commodity=green-coffee&amp;graph=robusta-production" xr:uid="{FB8DCD81-EF31-4E2A-B920-A1A7473F541C}"/>
    <hyperlink ref="A47" r:id="rId46" display="https://www.indexmundi.com/agriculture/?country=cr&amp;commodity=green-coffee&amp;graph=robusta-production" xr:uid="{70F62CB2-E4F4-4AC5-B377-A67C3373F39F}"/>
    <hyperlink ref="A48" r:id="rId47" display="https://www.indexmundi.com/agriculture/?country=cu&amp;commodity=green-coffee&amp;graph=robusta-production" xr:uid="{E451B713-49B7-43F0-8689-2F3ACF85D9FD}"/>
    <hyperlink ref="A49" r:id="rId48" display="https://www.indexmundi.com/agriculture/?country=do&amp;commodity=green-coffee&amp;graph=robusta-production" xr:uid="{108C6144-324B-4367-9B46-F7A3231CB573}"/>
    <hyperlink ref="A50" r:id="rId49" display="https://www.indexmundi.com/agriculture/?country=dz&amp;commodity=green-coffee&amp;graph=robusta-production" xr:uid="{48CA6B0A-759F-4D63-A833-AB176D2E26D2}"/>
    <hyperlink ref="A51" r:id="rId50" display="https://www.indexmundi.com/agriculture/?country=gy&amp;commodity=green-coffee&amp;graph=robusta-production" xr:uid="{9DAEE45D-5CD8-48EA-953B-A23B5A55D081}"/>
    <hyperlink ref="A52" r:id="rId51" display="https://www.indexmundi.com/agriculture/?country=hn&amp;commodity=green-coffee&amp;graph=robusta-production" xr:uid="{10529C94-C290-47F4-BE71-DDE5BF355B78}"/>
    <hyperlink ref="A53" r:id="rId52" display="https://www.indexmundi.com/agriculture/?country=hr&amp;commodity=green-coffee&amp;graph=robusta-production" xr:uid="{D8E08580-4702-4BF1-87E1-47BC0FB01DEC}"/>
    <hyperlink ref="A54" r:id="rId53" display="https://www.indexmundi.com/agriculture/?country=ht&amp;commodity=green-coffee&amp;graph=robusta-production" xr:uid="{4197F9BE-37CB-428F-9104-CDD0ED97EB06}"/>
    <hyperlink ref="A55" r:id="rId54" display="https://www.indexmundi.com/agriculture/?country=gq&amp;commodity=green-coffee&amp;graph=robusta-production" xr:uid="{B645B256-B4C4-40C9-B36E-EC5AE4A13863}"/>
    <hyperlink ref="A56" r:id="rId55" display="https://www.indexmundi.com/agriculture/?country=cl&amp;commodity=green-coffee&amp;graph=robusta-production" xr:uid="{4DC8D26F-981D-4AD9-8F27-0B9801D8DBB3}"/>
    <hyperlink ref="A57" r:id="rId56" display="https://www.indexmundi.com/agriculture/?country=eg&amp;commodity=green-coffee&amp;graph=robusta-production" xr:uid="{ED7C38C3-2637-4414-A431-CF4C9D3B4384}"/>
    <hyperlink ref="A58" r:id="rId57" display="https://www.indexmundi.com/agriculture/?country=et&amp;commodity=green-coffee&amp;graph=robusta-production" xr:uid="{2D12CF79-FA77-4B28-B1D4-A9A4E574A31D}"/>
    <hyperlink ref="A59" r:id="rId58" display="https://www.indexmundi.com/agriculture/?country=eu&amp;commodity=green-coffee&amp;graph=robusta-production" xr:uid="{9B762802-7808-44FB-B932-67ABB77E8E80}"/>
    <hyperlink ref="A60" r:id="rId59" display="https://www.indexmundi.com/agriculture/?country=ga&amp;commodity=green-coffee&amp;graph=robusta-production" xr:uid="{78BD6465-0D17-4268-AE14-AA9417A7756C}"/>
    <hyperlink ref="A61" r:id="rId60" display="https://www.indexmundi.com/agriculture/?country=gb&amp;commodity=green-coffee&amp;graph=robusta-production" xr:uid="{27D5D781-05EE-4441-B2D9-6BEE9A25AE32}"/>
    <hyperlink ref="A62" r:id="rId61" display="https://www.indexmundi.com/agriculture/?country=ge&amp;commodity=green-coffee&amp;graph=robusta-production" xr:uid="{5515E147-A2B5-4CD6-9687-2BBB3AF5A1CD}"/>
    <hyperlink ref="A63" r:id="rId62" display="https://www.indexmundi.com/agriculture/?country=gh&amp;commodity=green-coffee&amp;graph=robusta-production" xr:uid="{4AB6D658-19CA-438D-B7A3-21CD11F215BE}"/>
    <hyperlink ref="A64" r:id="rId63" display="https://www.indexmundi.com/agriculture/?country=sn&amp;commodity=green-coffee&amp;graph=robusta-production" xr:uid="{41D004DC-47F2-44B5-8E5C-E7675D610B1B}"/>
    <hyperlink ref="A65" r:id="rId64" display="https://www.indexmundi.com/agriculture/?country=sv&amp;commodity=green-coffee&amp;graph=robusta-production" xr:uid="{9A443E09-74C9-4474-A7AC-2EE311542E30}"/>
    <hyperlink ref="A66" r:id="rId65" display="https://www.indexmundi.com/agriculture/?country=tr&amp;commodity=green-coffee&amp;graph=robusta-production" xr:uid="{D39797C4-33C1-408A-9222-E8CA58082A29}"/>
    <hyperlink ref="A67" r:id="rId66" display="https://www.indexmundi.com/agriculture/?country=tt&amp;commodity=green-coffee&amp;graph=robusta-production" xr:uid="{F6179894-230A-431C-BC82-EF73DC25714A}"/>
    <hyperlink ref="A68" r:id="rId67" display="https://www.indexmundi.com/agriculture/?country=tw&amp;commodity=green-coffee&amp;graph=robusta-production" xr:uid="{6F692023-E208-458E-A1F8-B21E29CB09E1}"/>
    <hyperlink ref="A69" r:id="rId68" display="https://www.indexmundi.com/agriculture/?country=no&amp;commodity=green-coffee&amp;graph=robusta-production" xr:uid="{2AE65259-F92C-4968-B523-9A369EB74238}"/>
    <hyperlink ref="A70" r:id="rId69" display="https://www.indexmundi.com/agriculture/?country=nz&amp;commodity=green-coffee&amp;graph=robusta-production" xr:uid="{644EA080-9CD3-453E-B06F-FD1ABE0FA42F}"/>
    <hyperlink ref="A71" r:id="rId70" display="https://www.indexmundi.com/agriculture/?country=pa&amp;commodity=green-coffee&amp;graph=robusta-production" xr:uid="{6B05140E-FE1B-443C-9099-230CB3399F27}"/>
    <hyperlink ref="A72" r:id="rId71" display="https://www.indexmundi.com/agriculture/?country=pe&amp;commodity=green-coffee&amp;graph=robusta-production" xr:uid="{C8A29DA2-8962-418F-817D-6F6288DB497E}"/>
    <hyperlink ref="A73" r:id="rId72" display="https://www.indexmundi.com/agriculture/?country=py&amp;commodity=green-coffee&amp;graph=robusta-production" xr:uid="{2E6262BE-02DF-4574-955D-50902BCE50B1}"/>
    <hyperlink ref="A74" r:id="rId73" display="https://www.indexmundi.com/agriculture/?country=rs&amp;commodity=green-coffee&amp;graph=robusta-production" xr:uid="{09193F29-22AE-4344-9101-F93C06F9CB08}"/>
    <hyperlink ref="A75" r:id="rId74" display="https://www.indexmundi.com/agriculture/?country=ru&amp;commodity=green-coffee&amp;graph=robusta-production" xr:uid="{9F9F697F-0FB9-4A84-85F9-A6C5C0D9BDDB}"/>
    <hyperlink ref="A76" r:id="rId75" display="https://www.indexmundi.com/agriculture/?country=rw&amp;commodity=green-coffee&amp;graph=robusta-production" xr:uid="{48E2D446-1132-4BB8-A102-51F0C55021F5}"/>
    <hyperlink ref="A77" r:id="rId76" display="https://www.indexmundi.com/agriculture/?country=sa&amp;commodity=green-coffee&amp;graph=robusta-production" xr:uid="{647CE8F6-C211-473F-9D33-F1A6D43BE9BD}"/>
    <hyperlink ref="A78" r:id="rId77" display="https://www.indexmundi.com/agriculture/?country=sg&amp;commodity=green-coffee&amp;graph=robusta-production" xr:uid="{5984C24B-E996-40B3-BD5D-EBA6E05A83DD}"/>
    <hyperlink ref="A79" r:id="rId78" display="https://www.indexmundi.com/agriculture/?country=mk&amp;commodity=green-coffee&amp;graph=robusta-production" xr:uid="{2EC709A9-5265-484C-BEB8-A6BBBCDD7A4C}"/>
    <hyperlink ref="A80" r:id="rId79" display="https://www.indexmundi.com/agriculture/?country=mw&amp;commodity=green-coffee&amp;graph=robusta-production" xr:uid="{1B542A06-A4D0-48F5-BDDE-DEA58DDCAB21}"/>
    <hyperlink ref="A81" r:id="rId80" display="https://www.indexmundi.com/agriculture/?country=nc&amp;commodity=green-coffee&amp;graph=robusta-production" xr:uid="{9A079A29-21B5-4874-8757-8FDE7F546134}"/>
    <hyperlink ref="A82" r:id="rId81" display="https://www.indexmundi.com/agriculture/?country=ng&amp;commodity=green-coffee&amp;graph=robusta-production" xr:uid="{19D534EE-687E-44BE-9CA0-1632FDE9DA43}"/>
    <hyperlink ref="A83" r:id="rId82" display="https://www.indexmundi.com/agriculture/?country=lk&amp;commodity=green-coffee&amp;graph=robusta-production" xr:uid="{883DA253-8047-464B-8A43-1967EEAA8AC9}"/>
    <hyperlink ref="A84" r:id="rId83" display="https://www.indexmundi.com/agriculture/?country=lr&amp;commodity=green-coffee&amp;graph=robusta-production" xr:uid="{528C6617-3431-4298-A8B1-83DF4E693403}"/>
    <hyperlink ref="A85" r:id="rId84" display="https://www.indexmundi.com/agriculture/?country=ma&amp;commodity=green-coffee&amp;graph=robusta-production" xr:uid="{7A2B397A-5BE5-4124-951C-38A291FE1E06}"/>
    <hyperlink ref="A86" r:id="rId85" display="https://www.indexmundi.com/agriculture/?country=me&amp;commodity=green-coffee&amp;graph=robusta-production" xr:uid="{C7EEC17C-0B8D-4BA1-9978-7D3159193403}"/>
    <hyperlink ref="A87" r:id="rId86" display="https://www.indexmundi.com/agriculture/?country=ir&amp;commodity=green-coffee&amp;graph=robusta-production" xr:uid="{8E0810F5-06CC-4BCD-B76B-7C23FD787F8D}"/>
    <hyperlink ref="A88" r:id="rId87" display="https://www.indexmundi.com/agriculture/?country=jm&amp;commodity=green-coffee&amp;graph=robusta-production" xr:uid="{92657AC7-0DB3-476A-9986-756299BB1A5E}"/>
    <hyperlink ref="A89" r:id="rId88" display="https://www.indexmundi.com/agriculture/?country=jo&amp;commodity=green-coffee&amp;graph=robusta-production" xr:uid="{6B788506-E167-4283-B0D8-4E846CD23148}"/>
    <hyperlink ref="A90" r:id="rId89" display="https://www.indexmundi.com/agriculture/?country=jp&amp;commodity=green-coffee&amp;graph=robusta-production" xr:uid="{33891B24-6980-4814-A1E4-AFB15B4FE40F}"/>
    <hyperlink ref="A91" r:id="rId90" display="https://www.indexmundi.com/agriculture/?country=ke&amp;commodity=green-coffee&amp;graph=robusta-production" xr:uid="{D19F6802-B637-401D-8555-4C7F855561C1}"/>
    <hyperlink ref="A92" r:id="rId91" display="https://www.indexmundi.com/agriculture/?country=kr&amp;commodity=green-coffee&amp;graph=robusta-production" xr:uid="{5CC4090B-4C3E-4E7D-B34D-7D29592120AF}"/>
    <hyperlink ref="A93" r:id="rId92" display="https://www.indexmundi.com/agriculture/?country=kz&amp;commodity=green-coffee&amp;graph=robusta-production" xr:uid="{666DD9AB-4D6B-4151-82FD-6EBBF79A6F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22B3-35B2-4965-8D94-003163E63468}">
  <dimension ref="A1:B93"/>
  <sheetViews>
    <sheetView workbookViewId="0">
      <selection activeCell="A15" sqref="A15"/>
    </sheetView>
  </sheetViews>
  <sheetFormatPr defaultRowHeight="14.5" x14ac:dyDescent="0.35"/>
  <sheetData>
    <row r="1" spans="1:2" x14ac:dyDescent="0.35">
      <c r="A1" t="s">
        <v>92</v>
      </c>
      <c r="B1" t="s">
        <v>94</v>
      </c>
    </row>
    <row r="2" spans="1:2" x14ac:dyDescent="0.35">
      <c r="A2" s="2" t="s">
        <v>1</v>
      </c>
      <c r="B2" s="1">
        <v>44700</v>
      </c>
    </row>
    <row r="3" spans="1:2" x14ac:dyDescent="0.35">
      <c r="A3" s="2" t="s">
        <v>44</v>
      </c>
      <c r="B3" s="1">
        <v>11600</v>
      </c>
    </row>
    <row r="4" spans="1:2" x14ac:dyDescent="0.35">
      <c r="A4" s="2" t="s">
        <v>56</v>
      </c>
      <c r="B4" s="1">
        <v>8350</v>
      </c>
    </row>
    <row r="5" spans="1:2" x14ac:dyDescent="0.35">
      <c r="A5" s="2" t="s">
        <v>50</v>
      </c>
      <c r="B5" s="1">
        <v>5500</v>
      </c>
    </row>
    <row r="6" spans="1:2" x14ac:dyDescent="0.35">
      <c r="A6" s="2" t="s">
        <v>70</v>
      </c>
      <c r="B6" s="1">
        <v>4200</v>
      </c>
    </row>
    <row r="7" spans="1:2" x14ac:dyDescent="0.35">
      <c r="A7" s="2" t="s">
        <v>9</v>
      </c>
      <c r="B7" s="1">
        <v>3545</v>
      </c>
    </row>
    <row r="8" spans="1:2" x14ac:dyDescent="0.35">
      <c r="A8" s="2" t="s">
        <v>18</v>
      </c>
      <c r="B8" s="1">
        <v>3305</v>
      </c>
    </row>
    <row r="9" spans="1:2" x14ac:dyDescent="0.35">
      <c r="A9" s="2" t="s">
        <v>17</v>
      </c>
      <c r="B9" s="1">
        <v>2500</v>
      </c>
    </row>
    <row r="10" spans="1:2" x14ac:dyDescent="0.35">
      <c r="A10" s="2" t="s">
        <v>43</v>
      </c>
      <c r="B10" s="1">
        <v>1800</v>
      </c>
    </row>
    <row r="11" spans="1:2" x14ac:dyDescent="0.35">
      <c r="A11" s="2" t="s">
        <v>45</v>
      </c>
      <c r="B11" s="1">
        <v>1440</v>
      </c>
    </row>
    <row r="12" spans="1:2" x14ac:dyDescent="0.35">
      <c r="A12" s="2" t="s">
        <v>2</v>
      </c>
      <c r="B12" s="1">
        <v>1300</v>
      </c>
    </row>
    <row r="13" spans="1:2" x14ac:dyDescent="0.35">
      <c r="A13" s="2" t="s">
        <v>4</v>
      </c>
      <c r="B13" s="1">
        <v>1230</v>
      </c>
    </row>
    <row r="14" spans="1:2" x14ac:dyDescent="0.35">
      <c r="A14" s="2" t="s">
        <v>97</v>
      </c>
      <c r="B14" s="1">
        <v>1070</v>
      </c>
    </row>
    <row r="15" spans="1:2" x14ac:dyDescent="0.35">
      <c r="A15" s="2" t="s">
        <v>3</v>
      </c>
      <c r="B15" s="1">
        <v>1000</v>
      </c>
    </row>
    <row r="16" spans="1:2" x14ac:dyDescent="0.35">
      <c r="A16" s="2" t="s">
        <v>20</v>
      </c>
      <c r="B16" s="1">
        <v>850</v>
      </c>
    </row>
    <row r="17" spans="1:2" x14ac:dyDescent="0.35">
      <c r="A17" s="2" t="s">
        <v>89</v>
      </c>
      <c r="B17" s="1">
        <v>800</v>
      </c>
    </row>
    <row r="18" spans="1:2" x14ac:dyDescent="0.35">
      <c r="A18" s="2" t="s">
        <v>8</v>
      </c>
      <c r="B18" s="1">
        <v>750</v>
      </c>
    </row>
    <row r="19" spans="1:2" x14ac:dyDescent="0.35">
      <c r="A19" s="2" t="s">
        <v>63</v>
      </c>
      <c r="B19" s="1">
        <v>670</v>
      </c>
    </row>
    <row r="20" spans="1:2" x14ac:dyDescent="0.35">
      <c r="A20" s="2" t="s">
        <v>26</v>
      </c>
      <c r="B20" s="1">
        <v>500</v>
      </c>
    </row>
    <row r="21" spans="1:2" x14ac:dyDescent="0.35">
      <c r="A21" s="2" t="s">
        <v>74</v>
      </c>
      <c r="B21" s="1">
        <v>250</v>
      </c>
    </row>
    <row r="22" spans="1:2" x14ac:dyDescent="0.35">
      <c r="A22" s="2" t="s">
        <v>34</v>
      </c>
      <c r="B22" s="1">
        <v>215</v>
      </c>
    </row>
    <row r="23" spans="1:2" x14ac:dyDescent="0.35">
      <c r="A23" s="2" t="s">
        <v>47</v>
      </c>
      <c r="B23" s="1">
        <v>125</v>
      </c>
    </row>
    <row r="24" spans="1:2" x14ac:dyDescent="0.35">
      <c r="A24" s="2" t="s">
        <v>14</v>
      </c>
      <c r="B24" s="1">
        <v>120</v>
      </c>
    </row>
    <row r="25" spans="1:2" x14ac:dyDescent="0.35">
      <c r="A25" s="2" t="s">
        <v>46</v>
      </c>
      <c r="B25" s="1">
        <v>100</v>
      </c>
    </row>
    <row r="26" spans="1:2" x14ac:dyDescent="0.35">
      <c r="A26" s="2" t="s">
        <v>36</v>
      </c>
      <c r="B26" s="1">
        <v>100</v>
      </c>
    </row>
    <row r="27" spans="1:2" x14ac:dyDescent="0.35">
      <c r="A27" s="2" t="s">
        <v>69</v>
      </c>
      <c r="B27" s="1">
        <v>80</v>
      </c>
    </row>
    <row r="28" spans="1:2" x14ac:dyDescent="0.35">
      <c r="A28" s="2" t="s">
        <v>16</v>
      </c>
      <c r="B28" s="1">
        <v>75</v>
      </c>
    </row>
    <row r="29" spans="1:2" x14ac:dyDescent="0.35">
      <c r="A29" s="2" t="s">
        <v>24</v>
      </c>
      <c r="B29" s="1">
        <v>50</v>
      </c>
    </row>
    <row r="30" spans="1:2" x14ac:dyDescent="0.35">
      <c r="A30" s="2" t="s">
        <v>13</v>
      </c>
      <c r="B30" s="1">
        <v>25</v>
      </c>
    </row>
    <row r="31" spans="1:2" x14ac:dyDescent="0.35">
      <c r="A31" s="2" t="s">
        <v>11</v>
      </c>
      <c r="B31" s="1">
        <v>25</v>
      </c>
    </row>
    <row r="32" spans="1:2" x14ac:dyDescent="0.35">
      <c r="A32" s="2" t="s">
        <v>12</v>
      </c>
      <c r="B32" s="1">
        <v>25</v>
      </c>
    </row>
    <row r="33" spans="1:2" x14ac:dyDescent="0.35">
      <c r="A33" s="2" t="s">
        <v>86</v>
      </c>
      <c r="B33" s="1">
        <v>15</v>
      </c>
    </row>
    <row r="34" spans="1:2" x14ac:dyDescent="0.35">
      <c r="A34" s="2" t="s">
        <v>78</v>
      </c>
      <c r="B34" s="1">
        <v>10</v>
      </c>
    </row>
    <row r="35" spans="1:2" x14ac:dyDescent="0.35">
      <c r="A35" s="2" t="s">
        <v>77</v>
      </c>
      <c r="B35" s="1">
        <v>0</v>
      </c>
    </row>
    <row r="36" spans="1:2" x14ac:dyDescent="0.35">
      <c r="A36" s="2" t="s">
        <v>87</v>
      </c>
      <c r="B36" s="1">
        <v>0</v>
      </c>
    </row>
    <row r="37" spans="1:2" x14ac:dyDescent="0.35">
      <c r="A37" s="2" t="s">
        <v>88</v>
      </c>
      <c r="B37" s="1">
        <v>0</v>
      </c>
    </row>
    <row r="38" spans="1:2" x14ac:dyDescent="0.35">
      <c r="A38" s="2" t="s">
        <v>85</v>
      </c>
      <c r="B38" s="1">
        <v>0</v>
      </c>
    </row>
    <row r="39" spans="1:2" x14ac:dyDescent="0.35">
      <c r="A39" s="2" t="s">
        <v>90</v>
      </c>
      <c r="B39" s="1">
        <v>0</v>
      </c>
    </row>
    <row r="40" spans="1:2" x14ac:dyDescent="0.35">
      <c r="A40" s="2" t="s">
        <v>91</v>
      </c>
      <c r="B40" s="1">
        <v>0</v>
      </c>
    </row>
    <row r="41" spans="1:2" x14ac:dyDescent="0.35">
      <c r="A41" s="2" t="s">
        <v>10</v>
      </c>
      <c r="B41" s="1">
        <v>0</v>
      </c>
    </row>
    <row r="42" spans="1:2" x14ac:dyDescent="0.35">
      <c r="A42" s="2" t="s">
        <v>81</v>
      </c>
      <c r="B42" s="1">
        <v>0</v>
      </c>
    </row>
    <row r="43" spans="1:2" x14ac:dyDescent="0.35">
      <c r="A43" s="2" t="s">
        <v>82</v>
      </c>
      <c r="B43" s="1">
        <v>0</v>
      </c>
    </row>
    <row r="44" spans="1:2" x14ac:dyDescent="0.35">
      <c r="A44" s="2" t="s">
        <v>83</v>
      </c>
      <c r="B44" s="1">
        <v>0</v>
      </c>
    </row>
    <row r="45" spans="1:2" x14ac:dyDescent="0.35">
      <c r="A45" s="2" t="s">
        <v>84</v>
      </c>
      <c r="B45" s="1">
        <v>0</v>
      </c>
    </row>
    <row r="46" spans="1:2" x14ac:dyDescent="0.35">
      <c r="A46" s="2" t="s">
        <v>71</v>
      </c>
      <c r="B46" s="1">
        <v>0</v>
      </c>
    </row>
    <row r="47" spans="1:2" x14ac:dyDescent="0.35">
      <c r="A47" s="2" t="s">
        <v>72</v>
      </c>
      <c r="B47" s="1">
        <v>0</v>
      </c>
    </row>
    <row r="48" spans="1:2" x14ac:dyDescent="0.35">
      <c r="A48" s="2" t="s">
        <v>73</v>
      </c>
      <c r="B48" s="1">
        <v>0</v>
      </c>
    </row>
    <row r="49" spans="1:2" x14ac:dyDescent="0.35">
      <c r="A49" s="2" t="s">
        <v>5</v>
      </c>
      <c r="B49" s="1">
        <v>0</v>
      </c>
    </row>
    <row r="50" spans="1:2" x14ac:dyDescent="0.35">
      <c r="A50" s="2" t="s">
        <v>79</v>
      </c>
      <c r="B50" s="1">
        <v>0</v>
      </c>
    </row>
    <row r="51" spans="1:2" x14ac:dyDescent="0.35">
      <c r="A51" s="2" t="s">
        <v>80</v>
      </c>
      <c r="B51" s="1">
        <v>0</v>
      </c>
    </row>
    <row r="52" spans="1:2" x14ac:dyDescent="0.35">
      <c r="A52" s="2" t="s">
        <v>75</v>
      </c>
      <c r="B52" s="1">
        <v>0</v>
      </c>
    </row>
    <row r="53" spans="1:2" x14ac:dyDescent="0.35">
      <c r="A53" s="2" t="s">
        <v>76</v>
      </c>
      <c r="B53" s="1">
        <v>0</v>
      </c>
    </row>
    <row r="54" spans="1:2" x14ac:dyDescent="0.35">
      <c r="A54" s="2" t="s">
        <v>19</v>
      </c>
      <c r="B54" s="1">
        <v>0</v>
      </c>
    </row>
    <row r="55" spans="1:2" x14ac:dyDescent="0.35">
      <c r="A55" s="2" t="s">
        <v>62</v>
      </c>
      <c r="B55" s="1">
        <v>0</v>
      </c>
    </row>
    <row r="56" spans="1:2" x14ac:dyDescent="0.35">
      <c r="A56" s="2" t="s">
        <v>22</v>
      </c>
      <c r="B56" s="1">
        <v>0</v>
      </c>
    </row>
    <row r="57" spans="1:2" x14ac:dyDescent="0.35">
      <c r="A57" s="2" t="s">
        <v>7</v>
      </c>
      <c r="B57" s="1">
        <v>0</v>
      </c>
    </row>
    <row r="58" spans="1:2" x14ac:dyDescent="0.35">
      <c r="A58" s="2" t="s">
        <v>64</v>
      </c>
      <c r="B58" s="1">
        <v>0</v>
      </c>
    </row>
    <row r="59" spans="1:2" x14ac:dyDescent="0.35">
      <c r="A59" s="2" t="s">
        <v>65</v>
      </c>
      <c r="B59" s="1">
        <v>0</v>
      </c>
    </row>
    <row r="60" spans="1:2" x14ac:dyDescent="0.35">
      <c r="A60" s="2" t="s">
        <v>66</v>
      </c>
      <c r="B60" s="1">
        <v>0</v>
      </c>
    </row>
    <row r="61" spans="1:2" x14ac:dyDescent="0.35">
      <c r="A61" s="2" t="s">
        <v>40</v>
      </c>
      <c r="B61" s="1">
        <v>0</v>
      </c>
    </row>
    <row r="62" spans="1:2" x14ac:dyDescent="0.35">
      <c r="A62" s="2" t="s">
        <v>41</v>
      </c>
      <c r="B62" s="1">
        <v>0</v>
      </c>
    </row>
    <row r="63" spans="1:2" x14ac:dyDescent="0.35">
      <c r="A63" s="2" t="s">
        <v>42</v>
      </c>
      <c r="B63" s="1">
        <v>0</v>
      </c>
    </row>
    <row r="64" spans="1:2" x14ac:dyDescent="0.35">
      <c r="A64" s="2" t="s">
        <v>6</v>
      </c>
      <c r="B64" s="1">
        <v>0</v>
      </c>
    </row>
    <row r="65" spans="1:2" x14ac:dyDescent="0.35">
      <c r="A65" s="2" t="s">
        <v>54</v>
      </c>
      <c r="B65" s="1">
        <v>0</v>
      </c>
    </row>
    <row r="66" spans="1:2" x14ac:dyDescent="0.35">
      <c r="A66" s="2" t="s">
        <v>35</v>
      </c>
      <c r="B66" s="1">
        <v>0</v>
      </c>
    </row>
    <row r="67" spans="1:2" x14ac:dyDescent="0.35">
      <c r="A67" s="2" t="s">
        <v>37</v>
      </c>
      <c r="B67" s="1">
        <v>0</v>
      </c>
    </row>
    <row r="68" spans="1:2" x14ac:dyDescent="0.35">
      <c r="A68" s="2" t="s">
        <v>38</v>
      </c>
      <c r="B68" s="1">
        <v>0</v>
      </c>
    </row>
    <row r="69" spans="1:2" x14ac:dyDescent="0.35">
      <c r="A69" s="2" t="s">
        <v>39</v>
      </c>
      <c r="B69" s="1">
        <v>0</v>
      </c>
    </row>
    <row r="70" spans="1:2" x14ac:dyDescent="0.35">
      <c r="A70" s="2" t="s">
        <v>21</v>
      </c>
      <c r="B70" s="1">
        <v>0</v>
      </c>
    </row>
    <row r="71" spans="1:2" x14ac:dyDescent="0.35">
      <c r="A71" s="2" t="s">
        <v>31</v>
      </c>
      <c r="B71" s="1">
        <v>0</v>
      </c>
    </row>
    <row r="72" spans="1:2" x14ac:dyDescent="0.35">
      <c r="A72" s="2" t="s">
        <v>32</v>
      </c>
      <c r="B72" s="1">
        <v>0</v>
      </c>
    </row>
    <row r="73" spans="1:2" x14ac:dyDescent="0.35">
      <c r="A73" s="2" t="s">
        <v>33</v>
      </c>
      <c r="B73" s="1">
        <v>0</v>
      </c>
    </row>
    <row r="74" spans="1:2" x14ac:dyDescent="0.35">
      <c r="A74" s="2" t="s">
        <v>55</v>
      </c>
      <c r="B74" s="1">
        <v>0</v>
      </c>
    </row>
    <row r="75" spans="1:2" x14ac:dyDescent="0.35">
      <c r="A75" s="2" t="s">
        <v>48</v>
      </c>
      <c r="B75" s="1">
        <v>0</v>
      </c>
    </row>
    <row r="76" spans="1:2" x14ac:dyDescent="0.35">
      <c r="A76" s="2" t="s">
        <v>49</v>
      </c>
      <c r="B76" s="1">
        <v>0</v>
      </c>
    </row>
    <row r="77" spans="1:2" x14ac:dyDescent="0.35">
      <c r="A77" s="2" t="s">
        <v>51</v>
      </c>
      <c r="B77" s="1">
        <v>0</v>
      </c>
    </row>
    <row r="78" spans="1:2" x14ac:dyDescent="0.35">
      <c r="A78" s="2" t="s">
        <v>52</v>
      </c>
      <c r="B78" s="1">
        <v>0</v>
      </c>
    </row>
    <row r="79" spans="1:2" x14ac:dyDescent="0.35">
      <c r="A79" s="2" t="s">
        <v>57</v>
      </c>
      <c r="B79" s="1">
        <v>0</v>
      </c>
    </row>
    <row r="80" spans="1:2" x14ac:dyDescent="0.35">
      <c r="A80" s="2" t="s">
        <v>58</v>
      </c>
      <c r="B80" s="1">
        <v>0</v>
      </c>
    </row>
    <row r="81" spans="1:2" x14ac:dyDescent="0.35">
      <c r="A81" s="2" t="s">
        <v>59</v>
      </c>
      <c r="B81" s="1">
        <v>0</v>
      </c>
    </row>
    <row r="82" spans="1:2" x14ac:dyDescent="0.35">
      <c r="A82" s="2" t="s">
        <v>60</v>
      </c>
      <c r="B82" s="1">
        <v>0</v>
      </c>
    </row>
    <row r="83" spans="1:2" x14ac:dyDescent="0.35">
      <c r="A83" s="2" t="s">
        <v>61</v>
      </c>
      <c r="B83" s="1">
        <v>0</v>
      </c>
    </row>
    <row r="84" spans="1:2" x14ac:dyDescent="0.35">
      <c r="A84" s="2" t="s">
        <v>15</v>
      </c>
      <c r="B84" s="1">
        <v>0</v>
      </c>
    </row>
    <row r="85" spans="1:2" x14ac:dyDescent="0.35">
      <c r="A85" s="2" t="s">
        <v>53</v>
      </c>
      <c r="B85" s="1">
        <v>0</v>
      </c>
    </row>
    <row r="86" spans="1:2" x14ac:dyDescent="0.35">
      <c r="A86" s="2" t="s">
        <v>25</v>
      </c>
      <c r="B86" s="1">
        <v>0</v>
      </c>
    </row>
    <row r="87" spans="1:2" x14ac:dyDescent="0.35">
      <c r="A87" s="2" t="s">
        <v>23</v>
      </c>
      <c r="B87" s="1">
        <v>0</v>
      </c>
    </row>
    <row r="88" spans="1:2" x14ac:dyDescent="0.35">
      <c r="A88" s="2" t="s">
        <v>67</v>
      </c>
      <c r="B88" s="1">
        <v>0</v>
      </c>
    </row>
    <row r="89" spans="1:2" x14ac:dyDescent="0.35">
      <c r="A89" s="2" t="s">
        <v>68</v>
      </c>
      <c r="B89" s="1">
        <v>0</v>
      </c>
    </row>
    <row r="90" spans="1:2" x14ac:dyDescent="0.35">
      <c r="A90" s="2" t="s">
        <v>27</v>
      </c>
      <c r="B90" s="1">
        <v>0</v>
      </c>
    </row>
    <row r="91" spans="1:2" x14ac:dyDescent="0.35">
      <c r="A91" s="2" t="s">
        <v>28</v>
      </c>
      <c r="B91" s="1">
        <v>0</v>
      </c>
    </row>
    <row r="92" spans="1:2" x14ac:dyDescent="0.35">
      <c r="A92" s="2" t="s">
        <v>29</v>
      </c>
      <c r="B92" s="1">
        <v>0</v>
      </c>
    </row>
    <row r="93" spans="1:2" x14ac:dyDescent="0.35">
      <c r="A93" s="2" t="s">
        <v>30</v>
      </c>
      <c r="B93" s="1">
        <v>0</v>
      </c>
    </row>
  </sheetData>
  <hyperlinks>
    <hyperlink ref="A2" r:id="rId1" display="https://www.indexmundi.com/agriculture/?country=br&amp;commodity=green-coffee&amp;graph=arabica-production" xr:uid="{EF23C957-5074-43AD-BDFE-1D3C63C2155A}"/>
    <hyperlink ref="A3" r:id="rId2" display="https://www.indexmundi.com/agriculture/?country=co&amp;commodity=green-coffee&amp;graph=arabica-production" xr:uid="{938751D8-81FB-4018-A83F-3E5A4C866059}"/>
    <hyperlink ref="A4" r:id="rId3" display="https://www.indexmundi.com/agriculture/?country=et&amp;commodity=green-coffee&amp;graph=arabica-production" xr:uid="{958D4B80-A8A4-4314-91CA-EF9ED94A3D5E}"/>
    <hyperlink ref="A5" r:id="rId4" display="https://www.indexmundi.com/agriculture/?country=hn&amp;commodity=green-coffee&amp;graph=arabica-production" xr:uid="{2186564A-5ADE-4E84-9206-56C4F62913B2}"/>
    <hyperlink ref="A6" r:id="rId5" display="https://www.indexmundi.com/agriculture/?country=pe&amp;commodity=green-coffee&amp;graph=arabica-production" xr:uid="{B99403FC-57F5-4E56-A7C5-464674800AF2}"/>
    <hyperlink ref="A7" r:id="rId6" display="https://www.indexmundi.com/agriculture/?country=mx&amp;commodity=green-coffee&amp;graph=arabica-production" xr:uid="{D33C7B7B-87F7-4EF4-9DE7-26822B52B877}"/>
    <hyperlink ref="A8" r:id="rId7" display="https://www.indexmundi.com/agriculture/?country=gt&amp;commodity=green-coffee&amp;graph=arabica-production" xr:uid="{5F2F4343-5CBC-4127-A812-FD69202C2794}"/>
    <hyperlink ref="A9" r:id="rId8" display="https://www.indexmundi.com/agriculture/?country=ni&amp;commodity=green-coffee&amp;graph=arabica-production" xr:uid="{D94A4377-0C01-4A1B-B3D8-3D008088EF70}"/>
    <hyperlink ref="A10" r:id="rId9" display="https://www.indexmundi.com/agriculture/?country=cn&amp;commodity=green-coffee&amp;graph=arabica-production" xr:uid="{B1414BD9-B8B3-4CDC-949E-3516BD3132B5}"/>
    <hyperlink ref="A11" r:id="rId10" display="https://www.indexmundi.com/agriculture/?country=cr&amp;commodity=green-coffee&amp;graph=arabica-production" xr:uid="{D0B66005-DD6E-421A-8F0B-1E54974B2FB3}"/>
    <hyperlink ref="A12" r:id="rId11" display="https://www.indexmundi.com/agriculture/?country=id&amp;commodity=green-coffee&amp;graph=arabica-production" xr:uid="{192B24DA-5E9E-4C6C-91A7-2F3134BB192E}"/>
    <hyperlink ref="A13" r:id="rId12" display="https://www.indexmundi.com/agriculture/?country=in&amp;commodity=green-coffee&amp;graph=arabica-production" xr:uid="{BCFBE153-6295-4B05-AD6F-9DE9E261FCC8}"/>
    <hyperlink ref="A14" r:id="rId13" display="https://www.indexmundi.com/agriculture/?country=vn&amp;commodity=green-coffee&amp;graph=arabica-production" xr:uid="{EBE01720-77A5-486C-B2F5-6186DAE2A7F2}"/>
    <hyperlink ref="A15" r:id="rId14" display="https://www.indexmundi.com/agriculture/?country=ug&amp;commodity=green-coffee&amp;graph=arabica-production" xr:uid="{1FD4E2D4-924B-4D6F-97EC-65604E0680D4}"/>
    <hyperlink ref="A16" r:id="rId15" display="https://www.indexmundi.com/agriculture/?country=pg&amp;commodity=green-coffee&amp;graph=arabica-production" xr:uid="{F774685B-8780-4218-926C-8687B7B88FB7}"/>
    <hyperlink ref="A17" r:id="rId16" display="https://www.indexmundi.com/agriculture/?country=ke&amp;commodity=green-coffee&amp;graph=arabica-production" xr:uid="{C5B9E31A-2E21-41EC-88E4-226D8B99A8A4}"/>
    <hyperlink ref="A18" r:id="rId17" display="https://www.indexmundi.com/agriculture/?country=tz&amp;commodity=green-coffee&amp;graph=arabica-production" xr:uid="{2F53692A-6A48-4752-B21A-6759D8179BF2}"/>
    <hyperlink ref="A19" r:id="rId18" display="https://www.indexmundi.com/agriculture/?country=sv&amp;commodity=green-coffee&amp;graph=arabica-production" xr:uid="{547ECF6D-9425-4FDD-BA59-A5D734E1324B}"/>
    <hyperlink ref="A20" r:id="rId19" display="https://www.indexmundi.com/agriculture/?country=ve&amp;commodity=green-coffee&amp;graph=arabica-production" xr:uid="{17A86FF2-803E-464F-9EA5-230DAEE495F0}"/>
    <hyperlink ref="A21" r:id="rId20" display="https://www.indexmundi.com/agriculture/?country=rw&amp;commodity=green-coffee&amp;graph=arabica-production" xr:uid="{671E1715-FA7A-4864-8451-34082BD99D24}"/>
    <hyperlink ref="A22" r:id="rId21" display="https://www.indexmundi.com/agriculture/?country=bi&amp;commodity=green-coffee&amp;graph=arabica-production" xr:uid="{359FC77F-7122-43A8-999A-E8CAD9780FEE}"/>
    <hyperlink ref="A23" r:id="rId22" display="https://www.indexmundi.com/agriculture/?country=do&amp;commodity=green-coffee&amp;graph=arabica-production" xr:uid="{B3586CDA-E45F-485F-8B43-5C2F97E1BA37}"/>
    <hyperlink ref="A24" r:id="rId23" display="https://www.indexmundi.com/agriculture/?country=ec&amp;commodity=green-coffee&amp;graph=arabica-production" xr:uid="{03562703-472D-42A1-AD8A-711298F38AE4}"/>
    <hyperlink ref="A25" r:id="rId24" display="https://www.indexmundi.com/agriculture/?country=cu&amp;commodity=green-coffee&amp;graph=arabica-production" xr:uid="{039BA27C-70EF-4E17-97C4-070A8FB8C403}"/>
    <hyperlink ref="A26" r:id="rId25" display="https://www.indexmundi.com/agriculture/?country=bo&amp;commodity=green-coffee&amp;graph=arabica-production" xr:uid="{807AAA83-3337-4B05-8B88-5D2199EC91D0}"/>
    <hyperlink ref="A27" r:id="rId26" display="https://www.indexmundi.com/agriculture/?country=pa&amp;commodity=green-coffee&amp;graph=arabica-production" xr:uid="{38B219A5-A0AC-4CC0-9A53-5D0AE597A823}"/>
    <hyperlink ref="A28" r:id="rId27" display="https://www.indexmundi.com/agriculture/?country=cd&amp;commodity=green-coffee&amp;graph=arabica-production" xr:uid="{4FDC81F2-5E7E-4B4A-824B-B7A15D000C9A}"/>
    <hyperlink ref="A29" r:id="rId28" display="https://www.indexmundi.com/agriculture/?country=us&amp;commodity=green-coffee&amp;graph=arabica-production" xr:uid="{D0ACEEAB-09F9-4DAA-A4DD-2AC53607BBB3}"/>
    <hyperlink ref="A30" r:id="rId29" display="https://www.indexmundi.com/agriculture/?country=cm&amp;commodity=green-coffee&amp;graph=arabica-production" xr:uid="{2DD49FFE-199E-4380-A0E5-BFF81654C2CC}"/>
    <hyperlink ref="A31" r:id="rId30" display="https://www.indexmundi.com/agriculture/?country=ph&amp;commodity=green-coffee&amp;graph=arabica-production" xr:uid="{81A98A2B-7DD0-461F-8959-2615B5749058}"/>
    <hyperlink ref="A32" r:id="rId31" display="https://www.indexmundi.com/agriculture/?country=mg&amp;commodity=green-coffee&amp;graph=arabica-production" xr:uid="{7AED7563-8847-474A-ACDE-AAFA1E045EDF}"/>
    <hyperlink ref="A33" r:id="rId32" display="https://www.indexmundi.com/agriculture/?country=jm&amp;commodity=green-coffee&amp;graph=arabica-production" xr:uid="{A419BEF7-C4DA-41C6-820E-5F16D2D82079}"/>
    <hyperlink ref="A34" r:id="rId33" display="https://www.indexmundi.com/agriculture/?country=mw&amp;commodity=green-coffee&amp;graph=arabica-production" xr:uid="{DB8FE56A-C19B-481D-B8F4-4548FE414E70}"/>
    <hyperlink ref="A35" r:id="rId34" display="https://www.indexmundi.com/agriculture/?country=mk&amp;commodity=green-coffee&amp;graph=arabica-production" xr:uid="{FA1CCC63-C0D7-4969-96AA-2CF3AD32187F}"/>
    <hyperlink ref="A36" r:id="rId35" display="https://www.indexmundi.com/agriculture/?country=jo&amp;commodity=green-coffee&amp;graph=arabica-production" xr:uid="{54C0AD41-3760-4179-AF39-6828AF639AF0}"/>
    <hyperlink ref="A37" r:id="rId36" display="https://www.indexmundi.com/agriculture/?country=jp&amp;commodity=green-coffee&amp;graph=arabica-production" xr:uid="{80D59584-5232-452E-885A-35AB95B8AF34}"/>
    <hyperlink ref="A38" r:id="rId37" display="https://www.indexmundi.com/agriculture/?country=ir&amp;commodity=green-coffee&amp;graph=arabica-production" xr:uid="{C493503B-6DA1-4E19-A60D-817AF5A904C3}"/>
    <hyperlink ref="A39" r:id="rId38" display="https://www.indexmundi.com/agriculture/?country=kr&amp;commodity=green-coffee&amp;graph=arabica-production" xr:uid="{3D04E627-9297-439D-8D9E-CA372F83AE4C}"/>
    <hyperlink ref="A40" r:id="rId39" display="https://www.indexmundi.com/agriculture/?country=kz&amp;commodity=green-coffee&amp;graph=arabica-production" xr:uid="{91E73F6B-533B-4CAC-849D-96FA424E7F89}"/>
    <hyperlink ref="A41" r:id="rId40" display="https://www.indexmundi.com/agriculture/?country=la&amp;commodity=green-coffee&amp;graph=arabica-production" xr:uid="{5F9BB8B1-0D5E-409F-A674-FE23E363E58E}"/>
    <hyperlink ref="A42" r:id="rId41" display="https://www.indexmundi.com/agriculture/?country=lk&amp;commodity=green-coffee&amp;graph=arabica-production" xr:uid="{0A9A6D86-2E6D-4D18-87B9-8C38D9C0E985}"/>
    <hyperlink ref="A43" r:id="rId42" display="https://www.indexmundi.com/agriculture/?country=lr&amp;commodity=green-coffee&amp;graph=arabica-production" xr:uid="{0C68FEEC-BA50-413A-BB69-237EDAC4C046}"/>
    <hyperlink ref="A44" r:id="rId43" display="https://www.indexmundi.com/agriculture/?country=ma&amp;commodity=green-coffee&amp;graph=arabica-production" xr:uid="{979C4BD8-BEA3-4399-AC77-E0CA3C917A6A}"/>
    <hyperlink ref="A45" r:id="rId44" display="https://www.indexmundi.com/agriculture/?country=me&amp;commodity=green-coffee&amp;graph=arabica-production" xr:uid="{5B0AF56C-DB06-47AD-AA96-950AB6C03D0D}"/>
    <hyperlink ref="A46" r:id="rId45" display="https://www.indexmundi.com/agriculture/?country=py&amp;commodity=green-coffee&amp;graph=arabica-production" xr:uid="{26F8BA3E-53AF-403A-843C-2AA975F19AE4}"/>
    <hyperlink ref="A47" r:id="rId46" display="https://www.indexmundi.com/agriculture/?country=rs&amp;commodity=green-coffee&amp;graph=arabica-production" xr:uid="{D90D340E-BBE1-4D9B-9E6B-01FF934614CA}"/>
    <hyperlink ref="A48" r:id="rId47" display="https://www.indexmundi.com/agriculture/?country=ru&amp;commodity=green-coffee&amp;graph=arabica-production" xr:uid="{4C36F250-92AA-49A6-B543-F847E0DC6966}"/>
    <hyperlink ref="A49" r:id="rId48" display="https://www.indexmundi.com/agriculture/?country=my&amp;commodity=green-coffee&amp;graph=arabica-production" xr:uid="{7B3E474D-0BF8-41D5-BE31-AFD5ECC14829}"/>
    <hyperlink ref="A50" r:id="rId49" display="https://www.indexmundi.com/agriculture/?country=nc&amp;commodity=green-coffee&amp;graph=arabica-production" xr:uid="{2810599D-6D44-49B3-B983-E1DEF3E2FC17}"/>
    <hyperlink ref="A51" r:id="rId50" display="https://www.indexmundi.com/agriculture/?country=ng&amp;commodity=green-coffee&amp;graph=arabica-production" xr:uid="{8B097FA4-B98A-450C-A0DC-78241A3633F5}"/>
    <hyperlink ref="A52" r:id="rId51" display="https://www.indexmundi.com/agriculture/?country=sa&amp;commodity=green-coffee&amp;graph=arabica-production" xr:uid="{328E0A0A-E779-40D1-956E-FD7D41FED3AA}"/>
    <hyperlink ref="A53" r:id="rId52" display="https://www.indexmundi.com/agriculture/?country=sg&amp;commodity=green-coffee&amp;graph=arabica-production" xr:uid="{B94D0EF8-D440-424E-97AF-DD35C6642AE1}"/>
    <hyperlink ref="A54" r:id="rId53" display="https://www.indexmundi.com/agriculture/?country=sl&amp;commodity=green-coffee&amp;graph=arabica-production" xr:uid="{02E4D748-8F58-4F43-BC3F-B70118F6C490}"/>
    <hyperlink ref="A55" r:id="rId54" display="https://www.indexmundi.com/agriculture/?country=sn&amp;commodity=green-coffee&amp;graph=arabica-production" xr:uid="{155909A1-3B45-46CB-946B-844C32ED98F4}"/>
    <hyperlink ref="A56" r:id="rId55" display="https://www.indexmundi.com/agriculture/?country=tg&amp;commodity=green-coffee&amp;graph=arabica-production" xr:uid="{72D3A280-9398-4BE5-A2B3-4250CE67FA6A}"/>
    <hyperlink ref="A57" r:id="rId56" display="https://www.indexmundi.com/agriculture/?country=th&amp;commodity=green-coffee&amp;graph=arabica-production" xr:uid="{3198199F-7FE7-4F3F-8D18-B2DEB5AF84FC}"/>
    <hyperlink ref="A58" r:id="rId57" display="https://www.indexmundi.com/agriculture/?country=tr&amp;commodity=green-coffee&amp;graph=arabica-production" xr:uid="{FC71A599-19CA-42FC-AB6D-F84B36EC7DE5}"/>
    <hyperlink ref="A59" r:id="rId58" display="https://www.indexmundi.com/agriculture/?country=tt&amp;commodity=green-coffee&amp;graph=arabica-production" xr:uid="{C04755BE-C00D-46A9-BD13-2043B3817801}"/>
    <hyperlink ref="A60" r:id="rId59" display="https://www.indexmundi.com/agriculture/?country=tw&amp;commodity=green-coffee&amp;graph=arabica-production" xr:uid="{333C9264-EBF2-402E-BD1C-B20BC51B3281}"/>
    <hyperlink ref="A61" r:id="rId60" display="https://www.indexmundi.com/agriculture/?country=cf&amp;commodity=green-coffee&amp;graph=arabica-production" xr:uid="{63CD527C-42E6-4070-A828-D64722F4FC60}"/>
    <hyperlink ref="A62" r:id="rId61" display="https://www.indexmundi.com/agriculture/?country=cg&amp;commodity=green-coffee&amp;graph=arabica-production" xr:uid="{B4994844-35CB-499B-B0FB-BC130E50E0D2}"/>
    <hyperlink ref="A63" r:id="rId62" display="https://www.indexmundi.com/agriculture/?country=ch&amp;commodity=green-coffee&amp;graph=arabica-production" xr:uid="{2AE44412-C050-4712-9292-ABC89853ABF6}"/>
    <hyperlink ref="A64" r:id="rId63" display="https://www.indexmundi.com/agriculture/?country=ci&amp;commodity=green-coffee&amp;graph=arabica-production" xr:uid="{8616BCA1-CE80-4109-AED2-0438CCD52398}"/>
    <hyperlink ref="A65" r:id="rId64" display="https://www.indexmundi.com/agriculture/?country=cl&amp;commodity=green-coffee&amp;graph=arabica-production" xr:uid="{F049BDA6-D173-46F4-A70C-2E40A278A2C9}"/>
    <hyperlink ref="A66" r:id="rId65" display="https://www.indexmundi.com/agriculture/?country=bj&amp;commodity=green-coffee&amp;graph=arabica-production" xr:uid="{F869ED7A-F960-459A-B152-A3748EA18417}"/>
    <hyperlink ref="A67" r:id="rId66" display="https://www.indexmundi.com/agriculture/?country=ca&amp;commodity=green-coffee&amp;graph=arabica-production" xr:uid="{4860DB03-DC0F-4975-9E81-DB53FB9AC24C}"/>
    <hyperlink ref="A68" r:id="rId67" display="https://www.indexmundi.com/agriculture/?country=al&amp;commodity=green-coffee&amp;graph=arabica-production" xr:uid="{02384803-635D-4E2C-A52B-D735F72A5FAA}"/>
    <hyperlink ref="A69" r:id="rId68" display="https://www.indexmundi.com/agriculture/?country=am&amp;commodity=green-coffee&amp;graph=arabica-production" xr:uid="{C7F9C7BF-75C8-458A-90B9-DAD8910590CC}"/>
    <hyperlink ref="A70" r:id="rId69" display="https://www.indexmundi.com/agriculture/?country=ao&amp;commodity=green-coffee&amp;graph=arabica-production" xr:uid="{58DB7DA4-28E4-4E52-B009-CABF84E1EFD5}"/>
    <hyperlink ref="A71" r:id="rId70" display="https://www.indexmundi.com/agriculture/?country=ar&amp;commodity=green-coffee&amp;graph=arabica-production" xr:uid="{B0238FCA-14EF-4A03-9C6E-5F487CB822F8}"/>
    <hyperlink ref="A72" r:id="rId71" display="https://www.indexmundi.com/agriculture/?country=au&amp;commodity=green-coffee&amp;graph=arabica-production" xr:uid="{F127B63D-DA0A-440B-B7E1-DC0A9D838DFC}"/>
    <hyperlink ref="A73" r:id="rId72" display="https://www.indexmundi.com/agriculture/?country=ba&amp;commodity=green-coffee&amp;graph=arabica-production" xr:uid="{62992E7C-DC40-4A5B-9B8E-20C61460CE17}"/>
    <hyperlink ref="A74" r:id="rId73" display="https://www.indexmundi.com/agriculture/?country=eg&amp;commodity=green-coffee&amp;graph=arabica-production" xr:uid="{4044A930-83CA-4EBE-83CC-EE74828B7862}"/>
    <hyperlink ref="A75" r:id="rId74" display="https://www.indexmundi.com/agriculture/?country=dz&amp;commodity=green-coffee&amp;graph=arabica-production" xr:uid="{AE34B741-AAAC-4364-A03D-33942CA77194}"/>
    <hyperlink ref="A76" r:id="rId75" display="https://www.indexmundi.com/agriculture/?country=gy&amp;commodity=green-coffee&amp;graph=arabica-production" xr:uid="{591D5E51-A30F-4CE1-A68B-BEEFCCD2BA89}"/>
    <hyperlink ref="A77" r:id="rId76" display="https://www.indexmundi.com/agriculture/?country=hr&amp;commodity=green-coffee&amp;graph=arabica-production" xr:uid="{ECC5A261-FDB9-47C0-A347-835D665D1AA0}"/>
    <hyperlink ref="A78" r:id="rId77" display="https://www.indexmundi.com/agriculture/?country=ht&amp;commodity=green-coffee&amp;graph=arabica-production" xr:uid="{2344A86C-3922-49E0-A0AE-F1B9CEF5896C}"/>
    <hyperlink ref="A79" r:id="rId78" display="https://www.indexmundi.com/agriculture/?country=eu&amp;commodity=green-coffee&amp;graph=arabica-production" xr:uid="{9540174A-5946-44FE-943D-BD0F236E6C1A}"/>
    <hyperlink ref="A80" r:id="rId79" display="https://www.indexmundi.com/agriculture/?country=ga&amp;commodity=green-coffee&amp;graph=arabica-production" xr:uid="{96A5E2CF-E6B2-4B1B-8F4D-B1C28A15A67E}"/>
    <hyperlink ref="A81" r:id="rId80" display="https://www.indexmundi.com/agriculture/?country=gb&amp;commodity=green-coffee&amp;graph=arabica-production" xr:uid="{716534A3-91C9-4B0C-9387-DF2067044588}"/>
    <hyperlink ref="A82" r:id="rId81" display="https://www.indexmundi.com/agriculture/?country=ge&amp;commodity=green-coffee&amp;graph=arabica-production" xr:uid="{A5F0D1E0-7B62-4FB7-AF3F-F00BE0E28236}"/>
    <hyperlink ref="A83" r:id="rId82" display="https://www.indexmundi.com/agriculture/?country=gh&amp;commodity=green-coffee&amp;graph=arabica-production" xr:uid="{79977C62-696F-4841-9B74-4874B02807E3}"/>
    <hyperlink ref="A84" r:id="rId83" display="https://www.indexmundi.com/agriculture/?country=gn&amp;commodity=green-coffee&amp;graph=arabica-production" xr:uid="{67E26B21-6EFC-4747-9C03-2A5625E5FDC0}"/>
    <hyperlink ref="A85" r:id="rId84" display="https://www.indexmundi.com/agriculture/?country=gq&amp;commodity=green-coffee&amp;graph=arabica-production" xr:uid="{A13E8C26-C22A-4906-A73A-8A323A0CD3D5}"/>
    <hyperlink ref="A86" r:id="rId85" display="https://www.indexmundi.com/agriculture/?country=uy&amp;commodity=green-coffee&amp;graph=arabica-production" xr:uid="{8102A957-84FF-4487-89D3-333A7E543899}"/>
    <hyperlink ref="A87" r:id="rId86" display="https://www.indexmundi.com/agriculture/?country=ua&amp;commodity=green-coffee&amp;graph=arabica-production" xr:uid="{6EBA1E50-1627-444D-817C-B2D29612B783}"/>
    <hyperlink ref="A88" r:id="rId87" display="https://www.indexmundi.com/agriculture/?country=no&amp;commodity=green-coffee&amp;graph=arabica-production" xr:uid="{878EF5CB-82D6-42A4-BAFE-6C337BE8FE97}"/>
    <hyperlink ref="A89" r:id="rId88" display="https://www.indexmundi.com/agriculture/?country=nz&amp;commodity=green-coffee&amp;graph=arabica-production" xr:uid="{4638ED7A-1689-4473-B855-DC8637D62269}"/>
    <hyperlink ref="A90" r:id="rId89" display="https://www.indexmundi.com/agriculture/?country=ye&amp;commodity=green-coffee&amp;graph=arabica-production" xr:uid="{98B1A6DF-6A62-4514-A4F1-C9E257573981}"/>
    <hyperlink ref="A91" r:id="rId90" display="https://www.indexmundi.com/agriculture/?country=za&amp;commodity=green-coffee&amp;graph=arabica-production" xr:uid="{0158F5D9-6597-4EB7-83AF-AB994F3191BC}"/>
    <hyperlink ref="A92" r:id="rId91" display="https://www.indexmundi.com/agriculture/?country=zm&amp;commodity=green-coffee&amp;graph=arabica-production" xr:uid="{D97170C0-BD4B-410F-8243-81719BCAD3B1}"/>
    <hyperlink ref="A93" r:id="rId92" display="https://www.indexmundi.com/agriculture/?country=zw&amp;commodity=green-coffee&amp;graph=arabica-production" xr:uid="{DC2CDFFA-4F90-4E95-B3E5-F743D60632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6297-7D97-48FD-8CF2-1A2BEF8DEB5E}">
  <dimension ref="A1:B34"/>
  <sheetViews>
    <sheetView topLeftCell="A7" workbookViewId="0">
      <selection activeCell="B2" sqref="B2"/>
    </sheetView>
  </sheetViews>
  <sheetFormatPr defaultRowHeight="14.5" x14ac:dyDescent="0.35"/>
  <sheetData>
    <row r="1" spans="1:2" x14ac:dyDescent="0.35">
      <c r="A1" t="s">
        <v>92</v>
      </c>
      <c r="B1" t="s">
        <v>96</v>
      </c>
    </row>
    <row r="2" spans="1:2" x14ac:dyDescent="0.35">
      <c r="A2" s="2" t="s">
        <v>34</v>
      </c>
      <c r="B2" s="4">
        <v>0.30299999999999999</v>
      </c>
    </row>
    <row r="3" spans="1:2" x14ac:dyDescent="0.35">
      <c r="A3" s="2" t="s">
        <v>24</v>
      </c>
      <c r="B3" s="4">
        <v>0.25</v>
      </c>
    </row>
    <row r="4" spans="1:2" x14ac:dyDescent="0.35">
      <c r="A4" s="2" t="s">
        <v>8</v>
      </c>
      <c r="B4" s="4">
        <v>0.25</v>
      </c>
    </row>
    <row r="5" spans="1:2" x14ac:dyDescent="0.35">
      <c r="A5" s="2" t="s">
        <v>70</v>
      </c>
      <c r="B5" s="4">
        <v>0.15859999999999999</v>
      </c>
    </row>
    <row r="6" spans="1:2" x14ac:dyDescent="0.35">
      <c r="A6" s="2" t="s">
        <v>1</v>
      </c>
      <c r="B6" s="4">
        <v>0.1231</v>
      </c>
    </row>
    <row r="7" spans="1:2" x14ac:dyDescent="0.35">
      <c r="A7" s="2" t="s">
        <v>36</v>
      </c>
      <c r="B7" s="4">
        <v>0.1111</v>
      </c>
    </row>
    <row r="8" spans="1:2" x14ac:dyDescent="0.35">
      <c r="A8" s="2" t="s">
        <v>89</v>
      </c>
      <c r="B8" s="4">
        <v>6.6699999999999995E-2</v>
      </c>
    </row>
    <row r="9" spans="1:2" x14ac:dyDescent="0.35">
      <c r="A9" s="2" t="s">
        <v>14</v>
      </c>
      <c r="B9" s="4">
        <v>6.1899999999999997E-2</v>
      </c>
    </row>
    <row r="10" spans="1:2" x14ac:dyDescent="0.35">
      <c r="A10" s="2" t="s">
        <v>0</v>
      </c>
      <c r="B10" s="4">
        <v>5.9400000000000001E-2</v>
      </c>
    </row>
    <row r="11" spans="1:2" x14ac:dyDescent="0.35">
      <c r="A11" s="2" t="s">
        <v>43</v>
      </c>
      <c r="B11" s="4">
        <v>5.8799999999999998E-2</v>
      </c>
    </row>
    <row r="12" spans="1:2" x14ac:dyDescent="0.35">
      <c r="A12" s="2" t="s">
        <v>63</v>
      </c>
      <c r="B12" s="4">
        <v>3.0800000000000001E-2</v>
      </c>
    </row>
    <row r="13" spans="1:2" x14ac:dyDescent="0.35">
      <c r="A13" s="2" t="s">
        <v>20</v>
      </c>
      <c r="B13" s="4">
        <v>3.0300000000000001E-2</v>
      </c>
    </row>
    <row r="14" spans="1:2" x14ac:dyDescent="0.35">
      <c r="A14" s="2" t="s">
        <v>44</v>
      </c>
      <c r="B14" s="4">
        <v>2.6499999999999999E-2</v>
      </c>
    </row>
    <row r="15" spans="1:2" x14ac:dyDescent="0.35">
      <c r="A15" s="2" t="s">
        <v>50</v>
      </c>
      <c r="B15" s="4">
        <v>1.8499999999999999E-2</v>
      </c>
    </row>
    <row r="16" spans="1:2" x14ac:dyDescent="0.35">
      <c r="A16" s="2" t="s">
        <v>45</v>
      </c>
      <c r="B16" s="4">
        <v>1.0500000000000001E-2</v>
      </c>
    </row>
    <row r="17" spans="1:2" x14ac:dyDescent="0.35">
      <c r="A17" s="2" t="s">
        <v>3</v>
      </c>
      <c r="B17" s="4">
        <v>1.01E-2</v>
      </c>
    </row>
    <row r="18" spans="1:2" x14ac:dyDescent="0.35">
      <c r="A18" s="2" t="s">
        <v>56</v>
      </c>
      <c r="B18" s="4">
        <v>9.7000000000000003E-3</v>
      </c>
    </row>
    <row r="19" spans="1:2" x14ac:dyDescent="0.35">
      <c r="A19" s="2" t="s">
        <v>9</v>
      </c>
      <c r="B19" s="4">
        <v>2.9999999999999997E-4</v>
      </c>
    </row>
    <row r="20" spans="1:2" x14ac:dyDescent="0.35">
      <c r="A20" s="2" t="s">
        <v>17</v>
      </c>
      <c r="B20" s="4">
        <v>0</v>
      </c>
    </row>
    <row r="21" spans="1:2" x14ac:dyDescent="0.35">
      <c r="A21" s="2" t="s">
        <v>46</v>
      </c>
      <c r="B21" s="4">
        <v>0</v>
      </c>
    </row>
    <row r="22" spans="1:2" x14ac:dyDescent="0.35">
      <c r="A22" s="2" t="s">
        <v>47</v>
      </c>
      <c r="B22" s="4">
        <v>0</v>
      </c>
    </row>
    <row r="23" spans="1:2" x14ac:dyDescent="0.35">
      <c r="A23" s="2" t="s">
        <v>86</v>
      </c>
      <c r="B23" s="4">
        <v>0</v>
      </c>
    </row>
    <row r="24" spans="1:2" x14ac:dyDescent="0.35">
      <c r="A24" s="2" t="s">
        <v>12</v>
      </c>
      <c r="B24" s="4">
        <v>0</v>
      </c>
    </row>
    <row r="25" spans="1:2" x14ac:dyDescent="0.35">
      <c r="A25" s="2" t="s">
        <v>11</v>
      </c>
      <c r="B25" s="4">
        <v>0</v>
      </c>
    </row>
    <row r="26" spans="1:2" x14ac:dyDescent="0.35">
      <c r="A26" s="2" t="s">
        <v>26</v>
      </c>
      <c r="B26" s="4">
        <v>0</v>
      </c>
    </row>
    <row r="27" spans="1:2" x14ac:dyDescent="0.35">
      <c r="A27" s="2" t="s">
        <v>16</v>
      </c>
      <c r="B27" s="4">
        <v>0</v>
      </c>
    </row>
    <row r="28" spans="1:2" x14ac:dyDescent="0.35">
      <c r="A28" s="2" t="s">
        <v>18</v>
      </c>
      <c r="B28" s="4">
        <v>-1.34E-2</v>
      </c>
    </row>
    <row r="29" spans="1:2" x14ac:dyDescent="0.35">
      <c r="A29" s="2" t="s">
        <v>2</v>
      </c>
      <c r="B29" s="4">
        <v>-3.6999999999999998E-2</v>
      </c>
    </row>
    <row r="30" spans="1:2" x14ac:dyDescent="0.35">
      <c r="A30" s="2" t="s">
        <v>74</v>
      </c>
      <c r="B30" s="4">
        <v>-3.85E-2</v>
      </c>
    </row>
    <row r="31" spans="1:2" x14ac:dyDescent="0.35">
      <c r="A31" s="2" t="s">
        <v>4</v>
      </c>
      <c r="B31" s="4">
        <v>-7.5200000000000003E-2</v>
      </c>
    </row>
    <row r="32" spans="1:2" x14ac:dyDescent="0.35">
      <c r="A32" s="2" t="s">
        <v>78</v>
      </c>
      <c r="B32" s="4">
        <v>-9.0899999999999995E-2</v>
      </c>
    </row>
    <row r="33" spans="1:2" x14ac:dyDescent="0.35">
      <c r="A33" s="2" t="s">
        <v>69</v>
      </c>
      <c r="B33" s="4">
        <v>-0.1111</v>
      </c>
    </row>
    <row r="34" spans="1:2" x14ac:dyDescent="0.35">
      <c r="A34" s="2" t="s">
        <v>13</v>
      </c>
      <c r="B34" s="4">
        <v>-0.5</v>
      </c>
    </row>
  </sheetData>
  <hyperlinks>
    <hyperlink ref="A2" r:id="rId1" display="https://www.indexmundi.com/agriculture/?country=bi&amp;commodity=green-coffee&amp;graph=arabica-production-growth-rate" xr:uid="{A6AF6121-335F-420F-A133-24197AA71D37}"/>
    <hyperlink ref="A3" r:id="rId2" display="https://www.indexmundi.com/agriculture/?country=us&amp;commodity=green-coffee&amp;graph=arabica-production-growth-rate" xr:uid="{C7EC5013-708B-4796-A9D7-0FC5A36E01A3}"/>
    <hyperlink ref="A4" r:id="rId3" display="https://www.indexmundi.com/agriculture/?country=tz&amp;commodity=green-coffee&amp;graph=arabica-production-growth-rate" xr:uid="{85910413-B6B3-4A6C-A0CF-6EEB2BE07858}"/>
    <hyperlink ref="A5" r:id="rId4" display="https://www.indexmundi.com/agriculture/?country=pe&amp;commodity=green-coffee&amp;graph=arabica-production-growth-rate" xr:uid="{65A8157D-57AC-42D1-9E67-87C5BDF3F957}"/>
    <hyperlink ref="A6" r:id="rId5" display="https://www.indexmundi.com/agriculture/?country=br&amp;commodity=green-coffee&amp;graph=arabica-production-growth-rate" xr:uid="{C720CCDF-2174-49B2-B5BC-C1168BCDCC2F}"/>
    <hyperlink ref="A7" r:id="rId6" display="https://www.indexmundi.com/agriculture/?country=bo&amp;commodity=green-coffee&amp;graph=arabica-production-growth-rate" xr:uid="{3C289C3E-52F9-47D8-B053-DEAA21B79F84}"/>
    <hyperlink ref="A8" r:id="rId7" display="https://www.indexmundi.com/agriculture/?country=ke&amp;commodity=green-coffee&amp;graph=arabica-production-growth-rate" xr:uid="{DABB74A6-72A7-491F-9C3F-F602AF42E554}"/>
    <hyperlink ref="A9" r:id="rId8" display="https://www.indexmundi.com/agriculture/?country=ec&amp;commodity=green-coffee&amp;graph=arabica-production-growth-rate" xr:uid="{DE13F3C0-18D8-4503-95A0-72C9803EA684}"/>
    <hyperlink ref="A10" r:id="rId9" display="https://www.indexmundi.com/agriculture/?country=vn&amp;commodity=green-coffee&amp;graph=arabica-production-growth-rate" xr:uid="{F051A59B-6116-4DA4-A38F-4FFFB2262C86}"/>
    <hyperlink ref="A11" r:id="rId10" display="https://www.indexmundi.com/agriculture/?country=cn&amp;commodity=green-coffee&amp;graph=arabica-production-growth-rate" xr:uid="{9DC3502A-172D-4E08-9CAF-A3186FCB95D2}"/>
    <hyperlink ref="A12" r:id="rId11" display="https://www.indexmundi.com/agriculture/?country=sv&amp;commodity=green-coffee&amp;graph=arabica-production-growth-rate" xr:uid="{CFBB9F50-1059-47A4-A753-51824FB6A81E}"/>
    <hyperlink ref="A13" r:id="rId12" display="https://www.indexmundi.com/agriculture/?country=pg&amp;commodity=green-coffee&amp;graph=arabica-production-growth-rate" xr:uid="{9CFC7EB4-01BC-4F65-82AF-0DD85E9821A4}"/>
    <hyperlink ref="A14" r:id="rId13" display="https://www.indexmundi.com/agriculture/?country=co&amp;commodity=green-coffee&amp;graph=arabica-production-growth-rate" xr:uid="{3A7A60DE-D0C3-4434-B28F-2B88285FFAE6}"/>
    <hyperlink ref="A15" r:id="rId14" display="https://www.indexmundi.com/agriculture/?country=hn&amp;commodity=green-coffee&amp;graph=arabica-production-growth-rate" xr:uid="{28C3EE04-3617-4995-962E-9FAB0AF2470C}"/>
    <hyperlink ref="A16" r:id="rId15" display="https://www.indexmundi.com/agriculture/?country=cr&amp;commodity=green-coffee&amp;graph=arabica-production-growth-rate" xr:uid="{ADEA4060-D082-4A01-9FA2-A1FA4128DE6C}"/>
    <hyperlink ref="A17" r:id="rId16" display="https://www.indexmundi.com/agriculture/?country=ug&amp;commodity=green-coffee&amp;graph=arabica-production-growth-rate" xr:uid="{9FAB0EAB-8CE0-4F3A-A253-6B7FA3B881EA}"/>
    <hyperlink ref="A18" r:id="rId17" display="https://www.indexmundi.com/agriculture/?country=et&amp;commodity=green-coffee&amp;graph=arabica-production-growth-rate" xr:uid="{C0DE10A3-3401-4AC5-BCE8-9ADD9DEC7045}"/>
    <hyperlink ref="A19" r:id="rId18" display="https://www.indexmundi.com/agriculture/?country=mx&amp;commodity=green-coffee&amp;graph=arabica-production-growth-rate" xr:uid="{FAD128B9-9FD5-445E-8ED2-A85AA7FC5092}"/>
    <hyperlink ref="A20" r:id="rId19" display="https://www.indexmundi.com/agriculture/?country=ni&amp;commodity=green-coffee&amp;graph=arabica-production-growth-rate" xr:uid="{2B92FACB-734E-40CC-BFE2-D0CF00F4242C}"/>
    <hyperlink ref="A21" r:id="rId20" display="https://www.indexmundi.com/agriculture/?country=cu&amp;commodity=green-coffee&amp;graph=arabica-production-growth-rate" xr:uid="{98CEE5A1-003E-4202-947D-D7DB2C7F2ACA}"/>
    <hyperlink ref="A22" r:id="rId21" display="https://www.indexmundi.com/agriculture/?country=do&amp;commodity=green-coffee&amp;graph=arabica-production-growth-rate" xr:uid="{FA677666-DA1F-407A-9FE9-DF2280ADAA2D}"/>
    <hyperlink ref="A23" r:id="rId22" display="https://www.indexmundi.com/agriculture/?country=jm&amp;commodity=green-coffee&amp;graph=arabica-production-growth-rate" xr:uid="{FC3D9B11-A274-4775-85D9-B6755A0B6BF0}"/>
    <hyperlink ref="A24" r:id="rId23" display="https://www.indexmundi.com/agriculture/?country=mg&amp;commodity=green-coffee&amp;graph=arabica-production-growth-rate" xr:uid="{3E738EAA-3623-418B-AB8C-C3F7676AD15C}"/>
    <hyperlink ref="A25" r:id="rId24" display="https://www.indexmundi.com/agriculture/?country=ph&amp;commodity=green-coffee&amp;graph=arabica-production-growth-rate" xr:uid="{1FAE66A7-2911-4767-9923-B085A99FE299}"/>
    <hyperlink ref="A26" r:id="rId25" display="https://www.indexmundi.com/agriculture/?country=ve&amp;commodity=green-coffee&amp;graph=arabica-production-growth-rate" xr:uid="{49D0F321-2B9B-4831-83B6-CDBE77DAE64A}"/>
    <hyperlink ref="A27" r:id="rId26" display="https://www.indexmundi.com/agriculture/?country=cd&amp;commodity=green-coffee&amp;graph=arabica-production-growth-rate" xr:uid="{0FCD574A-3413-4479-AE98-35DD518191EE}"/>
    <hyperlink ref="A28" r:id="rId27" display="https://www.indexmundi.com/agriculture/?country=gt&amp;commodity=green-coffee&amp;graph=arabica-production-growth-rate" xr:uid="{F219D2C5-D045-493B-AE60-22EE8EAA325A}"/>
    <hyperlink ref="A29" r:id="rId28" display="https://www.indexmundi.com/agriculture/?country=id&amp;commodity=green-coffee&amp;graph=arabica-production-growth-rate" xr:uid="{720F0537-5EEE-47A9-AA77-5A688DEFE044}"/>
    <hyperlink ref="A30" r:id="rId29" display="https://www.indexmundi.com/agriculture/?country=rw&amp;commodity=green-coffee&amp;graph=arabica-production-growth-rate" xr:uid="{332A6A21-F272-498E-97EB-FBA4B52C03B3}"/>
    <hyperlink ref="A31" r:id="rId30" display="https://www.indexmundi.com/agriculture/?country=in&amp;commodity=green-coffee&amp;graph=arabica-production-growth-rate" xr:uid="{26D194FB-9F60-44EE-B099-31DA988E6B5D}"/>
    <hyperlink ref="A32" r:id="rId31" display="https://www.indexmundi.com/agriculture/?country=mw&amp;commodity=green-coffee&amp;graph=arabica-production-growth-rate" xr:uid="{0380AEB3-F0F8-45C9-8E57-687CC6E30A17}"/>
    <hyperlink ref="A33" r:id="rId32" display="https://www.indexmundi.com/agriculture/?country=pa&amp;commodity=green-coffee&amp;graph=arabica-production-growth-rate" xr:uid="{43157CE7-6ED9-406F-925E-43A1A930650C}"/>
    <hyperlink ref="A34" r:id="rId33" display="https://www.indexmundi.com/agriculture/?country=cm&amp;commodity=green-coffee&amp;graph=arabica-production-growth-rate" xr:uid="{320D06E0-6DDC-485D-B313-DE573558D1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FF88-8982-4116-BE83-70A41C9BB1EF}">
  <dimension ref="A1:B2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92</v>
      </c>
      <c r="B1" t="s">
        <v>95</v>
      </c>
    </row>
    <row r="2" spans="1:2" x14ac:dyDescent="0.35">
      <c r="A2" s="2" t="s">
        <v>15</v>
      </c>
      <c r="B2" s="4">
        <v>0.42859999999999998</v>
      </c>
    </row>
    <row r="3" spans="1:2" x14ac:dyDescent="0.35">
      <c r="A3" s="2" t="s">
        <v>13</v>
      </c>
      <c r="B3" s="4">
        <v>0.3</v>
      </c>
    </row>
    <row r="4" spans="1:2" x14ac:dyDescent="0.35">
      <c r="A4" s="2" t="s">
        <v>21</v>
      </c>
      <c r="B4" s="4">
        <v>0.25</v>
      </c>
    </row>
    <row r="5" spans="1:2" x14ac:dyDescent="0.35">
      <c r="A5" s="2" t="s">
        <v>19</v>
      </c>
      <c r="B5" s="4">
        <v>0.2</v>
      </c>
    </row>
    <row r="6" spans="1:2" x14ac:dyDescent="0.35">
      <c r="A6" s="2" t="s">
        <v>8</v>
      </c>
      <c r="B6" s="4">
        <v>0.15379999999999999</v>
      </c>
    </row>
    <row r="7" spans="1:2" x14ac:dyDescent="0.35">
      <c r="A7" s="2" t="s">
        <v>6</v>
      </c>
      <c r="B7" s="4">
        <v>0.10199999999999999</v>
      </c>
    </row>
    <row r="8" spans="1:2" x14ac:dyDescent="0.35">
      <c r="A8" s="2" t="s">
        <v>7</v>
      </c>
      <c r="B8" s="4">
        <v>7.1400000000000005E-2</v>
      </c>
    </row>
    <row r="9" spans="1:2" x14ac:dyDescent="0.35">
      <c r="A9" s="2" t="s">
        <v>16</v>
      </c>
      <c r="B9" s="4">
        <v>5.2600000000000001E-2</v>
      </c>
    </row>
    <row r="10" spans="1:2" x14ac:dyDescent="0.35">
      <c r="A10" s="2" t="s">
        <v>0</v>
      </c>
      <c r="B10" s="4">
        <v>5.1799999999999999E-2</v>
      </c>
    </row>
    <row r="11" spans="1:2" x14ac:dyDescent="0.35">
      <c r="A11" s="2" t="s">
        <v>3</v>
      </c>
      <c r="B11" s="4">
        <v>4.9299999999999997E-2</v>
      </c>
    </row>
    <row r="12" spans="1:2" x14ac:dyDescent="0.35">
      <c r="A12" s="2" t="s">
        <v>14</v>
      </c>
      <c r="B12" s="4">
        <v>3.73E-2</v>
      </c>
    </row>
    <row r="13" spans="1:2" x14ac:dyDescent="0.35">
      <c r="A13" s="2" t="s">
        <v>10</v>
      </c>
      <c r="B13" s="4">
        <v>3.4500000000000003E-2</v>
      </c>
    </row>
    <row r="14" spans="1:2" x14ac:dyDescent="0.35">
      <c r="A14" s="2" t="s">
        <v>18</v>
      </c>
      <c r="B14" s="4">
        <v>0</v>
      </c>
    </row>
    <row r="15" spans="1:2" x14ac:dyDescent="0.35">
      <c r="A15" s="2" t="s">
        <v>22</v>
      </c>
      <c r="B15" s="4">
        <v>0</v>
      </c>
    </row>
    <row r="16" spans="1:2" x14ac:dyDescent="0.35">
      <c r="A16" s="2" t="s">
        <v>9</v>
      </c>
      <c r="B16" s="4">
        <v>0</v>
      </c>
    </row>
    <row r="17" spans="1:2" x14ac:dyDescent="0.35">
      <c r="A17" s="2" t="s">
        <v>17</v>
      </c>
      <c r="B17" s="4">
        <v>0</v>
      </c>
    </row>
    <row r="18" spans="1:2" x14ac:dyDescent="0.35">
      <c r="A18" s="2" t="s">
        <v>20</v>
      </c>
      <c r="B18" s="4">
        <v>0</v>
      </c>
    </row>
    <row r="19" spans="1:2" x14ac:dyDescent="0.35">
      <c r="A19" s="2" t="s">
        <v>1</v>
      </c>
      <c r="B19" s="4">
        <v>-4.82E-2</v>
      </c>
    </row>
    <row r="20" spans="1:2" x14ac:dyDescent="0.35">
      <c r="A20" s="2" t="s">
        <v>11</v>
      </c>
      <c r="B20" s="4">
        <v>-5.5599999999999997E-2</v>
      </c>
    </row>
    <row r="21" spans="1:2" x14ac:dyDescent="0.35">
      <c r="A21" s="2" t="s">
        <v>4</v>
      </c>
      <c r="B21" s="4">
        <v>-6.9099999999999995E-2</v>
      </c>
    </row>
    <row r="22" spans="1:2" x14ac:dyDescent="0.35">
      <c r="A22" s="2" t="s">
        <v>12</v>
      </c>
      <c r="B22" s="4">
        <v>-8.3299999999999999E-2</v>
      </c>
    </row>
    <row r="23" spans="1:2" x14ac:dyDescent="0.35">
      <c r="A23" s="2" t="s">
        <v>2</v>
      </c>
      <c r="B23" s="4">
        <v>-0.2</v>
      </c>
    </row>
    <row r="24" spans="1:2" x14ac:dyDescent="0.35">
      <c r="A24" s="2" t="s">
        <v>5</v>
      </c>
      <c r="B24" s="4">
        <v>-0.25</v>
      </c>
    </row>
  </sheetData>
  <hyperlinks>
    <hyperlink ref="A2" r:id="rId1" display="https://www.indexmundi.com/agriculture/?country=gn&amp;commodity=green-coffee&amp;graph=robusta-production-growth-rate" xr:uid="{776995E7-79AE-4888-9F9C-FBA3689D3BB4}"/>
    <hyperlink ref="A3" r:id="rId2" display="https://www.indexmundi.com/agriculture/?country=cm&amp;commodity=green-coffee&amp;graph=robusta-production-growth-rate" xr:uid="{30F8880E-A24C-4FA6-B7F0-147E007C0F19}"/>
    <hyperlink ref="A4" r:id="rId3" display="https://www.indexmundi.com/agriculture/?country=ao&amp;commodity=green-coffee&amp;graph=robusta-production-growth-rate" xr:uid="{F5E06CD6-637F-4C3E-A6D6-6C632BC98EDB}"/>
    <hyperlink ref="A5" r:id="rId4" display="https://www.indexmundi.com/agriculture/?country=sl&amp;commodity=green-coffee&amp;graph=robusta-production-growth-rate" xr:uid="{7BA63ED9-0E59-46F4-88F4-4BC7D83A6DE3}"/>
    <hyperlink ref="A6" r:id="rId5" display="https://www.indexmundi.com/agriculture/?country=tz&amp;commodity=green-coffee&amp;graph=robusta-production-growth-rate" xr:uid="{33834B46-0FB6-4B3F-8D59-A6842E54CC51}"/>
    <hyperlink ref="A7" r:id="rId6" display="https://www.indexmundi.com/agriculture/?country=ci&amp;commodity=green-coffee&amp;graph=robusta-production-growth-rate" xr:uid="{4E76DDAE-063B-49FE-9204-BA54F6208705}"/>
    <hyperlink ref="A8" r:id="rId7" display="https://www.indexmundi.com/agriculture/?country=th&amp;commodity=green-coffee&amp;graph=robusta-production-growth-rate" xr:uid="{E98A911B-FA0A-4321-A674-2DA390A3FEEC}"/>
    <hyperlink ref="A9" r:id="rId8" display="https://www.indexmundi.com/agriculture/?country=cd&amp;commodity=green-coffee&amp;graph=robusta-production-growth-rate" xr:uid="{598061D3-0DE6-4DD7-8978-680008665735}"/>
    <hyperlink ref="A10" r:id="rId9" display="https://www.indexmundi.com/agriculture/?country=vn&amp;commodity=green-coffee&amp;graph=robusta-production-growth-rate" xr:uid="{734CFC40-5B97-4887-B333-457E4A00809D}"/>
    <hyperlink ref="A11" r:id="rId10" display="https://www.indexmundi.com/agriculture/?country=ug&amp;commodity=green-coffee&amp;graph=robusta-production-growth-rate" xr:uid="{3F842BAD-0A85-4BA8-9000-6E65E479306C}"/>
    <hyperlink ref="A12" r:id="rId11" display="https://www.indexmundi.com/agriculture/?country=ec&amp;commodity=green-coffee&amp;graph=robusta-production-growth-rate" xr:uid="{4A19BC12-706A-47DD-8FC1-5802659C5A31}"/>
    <hyperlink ref="A13" r:id="rId12" display="https://www.indexmundi.com/agriculture/?country=la&amp;commodity=green-coffee&amp;graph=robusta-production-growth-rate" xr:uid="{40988153-B916-4D73-8719-E287DF123D9C}"/>
    <hyperlink ref="A14" r:id="rId13" display="https://www.indexmundi.com/agriculture/?country=gt&amp;commodity=green-coffee&amp;graph=robusta-production-growth-rate" xr:uid="{F70AAF10-2160-4CDD-A20E-99D16DED6D06}"/>
    <hyperlink ref="A15" r:id="rId14" display="https://www.indexmundi.com/agriculture/?country=tg&amp;commodity=green-coffee&amp;graph=robusta-production-growth-rate" xr:uid="{E4B26C55-483E-4E63-ADBE-A56977169932}"/>
    <hyperlink ref="A16" r:id="rId15" display="https://www.indexmundi.com/agriculture/?country=mx&amp;commodity=green-coffee&amp;graph=robusta-production-growth-rate" xr:uid="{974A2F05-7A6B-42AB-9466-B19CBCCB8824}"/>
    <hyperlink ref="A17" r:id="rId16" display="https://www.indexmundi.com/agriculture/?country=ni&amp;commodity=green-coffee&amp;graph=robusta-production-growth-rate" xr:uid="{87056AEE-052A-48DA-BD89-13E472ED9C01}"/>
    <hyperlink ref="A18" r:id="rId17" display="https://www.indexmundi.com/agriculture/?country=pg&amp;commodity=green-coffee&amp;graph=robusta-production-growth-rate" xr:uid="{B4A1FBFE-7CB9-429F-AE83-A12DC28B2954}"/>
    <hyperlink ref="A19" r:id="rId18" display="https://www.indexmundi.com/agriculture/?country=br&amp;commodity=green-coffee&amp;graph=robusta-production-growth-rate" xr:uid="{D9BE2456-ECC1-4F13-98B5-4A3C98D4ABF4}"/>
    <hyperlink ref="A20" r:id="rId19" display="https://www.indexmundi.com/agriculture/?country=ph&amp;commodity=green-coffee&amp;graph=robusta-production-growth-rate" xr:uid="{30958584-3E11-4193-8355-E46005489C71}"/>
    <hyperlink ref="A21" r:id="rId20" display="https://www.indexmundi.com/agriculture/?country=in&amp;commodity=green-coffee&amp;graph=robusta-production-growth-rate" xr:uid="{E7441FF0-A3F8-4B51-A565-DE2E80C5AA30}"/>
    <hyperlink ref="A22" r:id="rId21" display="https://www.indexmundi.com/agriculture/?country=mg&amp;commodity=green-coffee&amp;graph=robusta-production-growth-rate" xr:uid="{8F445528-2752-4168-B592-FCAFE8C25B22}"/>
    <hyperlink ref="A23" r:id="rId22" display="https://www.indexmundi.com/agriculture/?country=id&amp;commodity=green-coffee&amp;graph=robusta-production-growth-rate" xr:uid="{4B13C9EC-EE83-422B-A037-4C3179A89435}"/>
    <hyperlink ref="A24" r:id="rId23" display="https://www.indexmundi.com/agriculture/?country=my&amp;commodity=green-coffee&amp;graph=robusta-production-growth-rate" xr:uid="{410C6A9C-45E1-4CD8-A005-79C480CE5E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5699-A6D8-46F4-A77B-A1E11F23BD93}">
  <dimension ref="A1:I7"/>
  <sheetViews>
    <sheetView workbookViewId="0">
      <selection activeCell="E10" sqref="E10"/>
    </sheetView>
  </sheetViews>
  <sheetFormatPr defaultRowHeight="14.5" x14ac:dyDescent="0.35"/>
  <cols>
    <col min="1" max="5" width="23.90625" customWidth="1"/>
    <col min="6" max="6" width="26.453125" customWidth="1"/>
    <col min="7" max="7" width="27.36328125" customWidth="1"/>
    <col min="8" max="8" width="34" customWidth="1"/>
    <col min="9" max="9" width="41.90625" customWidth="1"/>
  </cols>
  <sheetData>
    <row r="1" spans="1:9" x14ac:dyDescent="0.35">
      <c r="A1" s="5" t="s">
        <v>92</v>
      </c>
      <c r="B1" s="5" t="s">
        <v>102</v>
      </c>
      <c r="C1" s="5" t="s">
        <v>103</v>
      </c>
      <c r="D1" s="5" t="s">
        <v>105</v>
      </c>
      <c r="E1" s="5" t="s">
        <v>106</v>
      </c>
      <c r="F1" s="5" t="s">
        <v>98</v>
      </c>
      <c r="G1" s="5" t="s">
        <v>99</v>
      </c>
      <c r="H1" s="5" t="s">
        <v>100</v>
      </c>
      <c r="I1" s="5" t="s">
        <v>101</v>
      </c>
    </row>
    <row r="2" spans="1:9" x14ac:dyDescent="0.35">
      <c r="A2" s="3" t="s">
        <v>1</v>
      </c>
      <c r="B2" s="3">
        <v>21700</v>
      </c>
      <c r="C2" s="6">
        <f>B2/SUM($B$2:$B$6)</f>
        <v>0.30667043527416621</v>
      </c>
      <c r="D2" s="6">
        <f>AVERAGE(F2:G2)/AVERAGE(H2:I2)</f>
        <v>0.68</v>
      </c>
      <c r="E2" s="6">
        <f>1/D2</f>
        <v>1.4705882352941175</v>
      </c>
      <c r="F2" s="3">
        <v>1400</v>
      </c>
      <c r="G2" s="3">
        <v>2000</v>
      </c>
      <c r="H2" s="3">
        <v>2000</v>
      </c>
      <c r="I2">
        <v>3000</v>
      </c>
    </row>
    <row r="3" spans="1:9" x14ac:dyDescent="0.35">
      <c r="A3" s="3" t="s">
        <v>97</v>
      </c>
      <c r="B3" s="3">
        <v>30230</v>
      </c>
      <c r="C3" s="6">
        <f t="shared" ref="C3:C6" si="0">B3/SUM($B$2:$B$6)</f>
        <v>0.42721876766534767</v>
      </c>
      <c r="D3" s="6">
        <f t="shared" ref="D3:D6" si="1">AVERAGE(F3:G3)/AVERAGE(H3:I3)</f>
        <v>0.62222222222222223</v>
      </c>
      <c r="E3" s="6">
        <f t="shared" ref="E3:E7" si="2">1/D3</f>
        <v>1.6071428571428572</v>
      </c>
      <c r="F3" s="3">
        <v>1200</v>
      </c>
      <c r="G3" s="3">
        <v>1600</v>
      </c>
      <c r="H3" s="3">
        <v>2000</v>
      </c>
      <c r="I3">
        <v>2500</v>
      </c>
    </row>
    <row r="4" spans="1:9" x14ac:dyDescent="0.35">
      <c r="A4" s="3" t="s">
        <v>2</v>
      </c>
      <c r="B4" s="3">
        <v>8400</v>
      </c>
      <c r="C4" s="6">
        <f t="shared" si="0"/>
        <v>0.11871113623516111</v>
      </c>
      <c r="D4" s="6">
        <f t="shared" si="1"/>
        <v>0.5</v>
      </c>
      <c r="E4" s="6">
        <f t="shared" si="2"/>
        <v>2</v>
      </c>
      <c r="F4" s="3">
        <v>700</v>
      </c>
      <c r="G4" s="3">
        <v>1300</v>
      </c>
      <c r="H4" s="3">
        <v>1800</v>
      </c>
      <c r="I4">
        <v>2200</v>
      </c>
    </row>
    <row r="5" spans="1:9" x14ac:dyDescent="0.35">
      <c r="A5" s="3" t="s">
        <v>3</v>
      </c>
      <c r="B5" s="3">
        <v>5850</v>
      </c>
      <c r="C5" s="6">
        <f t="shared" si="0"/>
        <v>8.2673827020915774E-2</v>
      </c>
      <c r="D5" s="6">
        <f t="shared" si="1"/>
        <v>0.5357142857142857</v>
      </c>
      <c r="E5" s="6">
        <f t="shared" si="2"/>
        <v>1.8666666666666667</v>
      </c>
      <c r="F5" s="3">
        <v>600</v>
      </c>
      <c r="G5" s="3">
        <v>900</v>
      </c>
      <c r="H5" s="3">
        <v>1200</v>
      </c>
      <c r="I5">
        <v>1600</v>
      </c>
    </row>
    <row r="6" spans="1:9" x14ac:dyDescent="0.35">
      <c r="A6" s="3" t="s">
        <v>4</v>
      </c>
      <c r="B6" s="3">
        <v>4580</v>
      </c>
      <c r="C6" s="6">
        <f t="shared" si="0"/>
        <v>6.4725833804409272E-2</v>
      </c>
      <c r="D6" s="6">
        <f t="shared" si="1"/>
        <v>0.48571428571428571</v>
      </c>
      <c r="E6" s="6">
        <f t="shared" si="2"/>
        <v>2.0588235294117649</v>
      </c>
      <c r="F6" s="3">
        <v>700</v>
      </c>
      <c r="G6" s="3">
        <v>1000</v>
      </c>
      <c r="H6" s="3">
        <v>1500</v>
      </c>
      <c r="I6">
        <v>2000</v>
      </c>
    </row>
    <row r="7" spans="1:9" x14ac:dyDescent="0.35">
      <c r="A7" s="3" t="s">
        <v>104</v>
      </c>
      <c r="B7">
        <f>SUM(B2:B6)</f>
        <v>70760</v>
      </c>
      <c r="C7" s="7">
        <f>SUM(C2:C6)</f>
        <v>1</v>
      </c>
      <c r="D7" s="7">
        <f>C2*D2+C3*D3+C4*D4+C5*D5+C6*D6</f>
        <v>0.60944428741913204</v>
      </c>
      <c r="E7" s="6">
        <f t="shared" si="2"/>
        <v>1.6408390736334391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349B-92BF-473C-8726-08ADFA9DF2FC}">
  <dimension ref="A1:J15"/>
  <sheetViews>
    <sheetView workbookViewId="0">
      <selection activeCell="A4" sqref="A4"/>
    </sheetView>
  </sheetViews>
  <sheetFormatPr defaultRowHeight="14.5" x14ac:dyDescent="0.35"/>
  <cols>
    <col min="1" max="1" width="10.36328125" customWidth="1"/>
    <col min="6" max="6" width="16.08984375" customWidth="1"/>
  </cols>
  <sheetData>
    <row r="1" spans="1:10" x14ac:dyDescent="0.35">
      <c r="A1" s="5" t="s">
        <v>92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106</v>
      </c>
    </row>
    <row r="2" spans="1:10" x14ac:dyDescent="0.35">
      <c r="A2" s="3" t="s">
        <v>1</v>
      </c>
      <c r="B2">
        <v>1100</v>
      </c>
      <c r="C2">
        <v>1500</v>
      </c>
      <c r="D2">
        <v>2000</v>
      </c>
      <c r="E2">
        <v>2500</v>
      </c>
      <c r="F2" s="10">
        <f>IF(VLOOKUP(fix!A2,robusta!$A$1:$B$93,2,FALSE)=0,1,VLOOKUP(A2,arabica!$A$1:$B$93,2,FALSE)/(VLOOKUP(fix!A2,robusta!$A$1:$B$93,2,FALSE)+VLOOKUP(A2,arabica!$A$1:$B$93,2,FALSE)))</f>
        <v>0.67319277108433739</v>
      </c>
      <c r="G2" s="8">
        <f>1-F2</f>
        <v>0.32680722891566261</v>
      </c>
      <c r="H2">
        <f>AVERAGE(B2:C2)</f>
        <v>1300</v>
      </c>
      <c r="I2">
        <f>AVERAGE(D2:E2)</f>
        <v>2250</v>
      </c>
      <c r="J2" s="7">
        <f>I2/H2</f>
        <v>1.7307692307692308</v>
      </c>
    </row>
    <row r="3" spans="1:10" x14ac:dyDescent="0.35">
      <c r="A3" s="3" t="s">
        <v>97</v>
      </c>
      <c r="B3">
        <v>1000</v>
      </c>
      <c r="C3">
        <v>1500</v>
      </c>
      <c r="D3">
        <v>2200</v>
      </c>
      <c r="E3">
        <v>2800</v>
      </c>
      <c r="F3" s="10">
        <f>IF(VLOOKUP(fix!A3,robusta!$A$1:$B$93,2,FALSE)=0,1,VLOOKUP(A3,arabica!$A$1:$B$93,2,FALSE)/(VLOOKUP(fix!A3,robusta!$A$1:$B$93,2,FALSE)+VLOOKUP(A3,arabica!$A$1:$B$93,2,FALSE)))</f>
        <v>3.4185303514377E-2</v>
      </c>
      <c r="G3" s="8">
        <f t="shared" ref="G3:G6" si="0">1-F3</f>
        <v>0.96581469648562301</v>
      </c>
      <c r="H3">
        <f>AVERAGE(B3:C3)</f>
        <v>1250</v>
      </c>
      <c r="I3">
        <f>AVERAGE(D3:E3)</f>
        <v>2500</v>
      </c>
      <c r="J3" s="7">
        <f t="shared" ref="J3:J6" si="1">I3/H3</f>
        <v>2</v>
      </c>
    </row>
    <row r="4" spans="1:10" x14ac:dyDescent="0.35">
      <c r="A4" s="3" t="s">
        <v>2</v>
      </c>
      <c r="B4">
        <v>800</v>
      </c>
      <c r="C4">
        <v>1200</v>
      </c>
      <c r="D4">
        <v>1200</v>
      </c>
      <c r="E4">
        <v>1800</v>
      </c>
      <c r="F4" s="10">
        <f>IF(VLOOKUP(fix!A4,robusta!$A$1:$B$93,2,FALSE)=0,1,VLOOKUP(A4,arabica!$A$1:$B$93,2,FALSE)/(VLOOKUP(fix!A4,robusta!$A$1:$B$93,2,FALSE)+VLOOKUP(A4,arabica!$A$1:$B$93,2,FALSE)))</f>
        <v>0.13402061855670103</v>
      </c>
      <c r="G4" s="8">
        <f t="shared" si="0"/>
        <v>0.865979381443299</v>
      </c>
      <c r="H4">
        <f>AVERAGE(B4:C4)</f>
        <v>1000</v>
      </c>
      <c r="I4">
        <f>AVERAGE(D4:E4)</f>
        <v>1500</v>
      </c>
      <c r="J4" s="7">
        <f t="shared" si="1"/>
        <v>1.5</v>
      </c>
    </row>
    <row r="5" spans="1:10" x14ac:dyDescent="0.35">
      <c r="A5" s="3" t="s">
        <v>3</v>
      </c>
      <c r="B5">
        <v>600</v>
      </c>
      <c r="C5">
        <v>1000</v>
      </c>
      <c r="D5">
        <v>1200</v>
      </c>
      <c r="E5">
        <v>1600</v>
      </c>
      <c r="F5" s="10">
        <f>IF(VLOOKUP(fix!A5,robusta!$A$1:$B$93,2,FALSE)=0,1,VLOOKUP(A5,arabica!$A$1:$B$93,2,FALSE)/(VLOOKUP(fix!A5,robusta!$A$1:$B$93,2,FALSE)+VLOOKUP(A5,arabica!$A$1:$B$93,2,FALSE)))</f>
        <v>0.145985401459854</v>
      </c>
      <c r="G5" s="8">
        <f t="shared" si="0"/>
        <v>0.85401459854014594</v>
      </c>
      <c r="H5">
        <f>AVERAGE(B5:C5)</f>
        <v>800</v>
      </c>
      <c r="I5">
        <f>AVERAGE(D5:E5)</f>
        <v>1400</v>
      </c>
      <c r="J5" s="7">
        <f t="shared" si="1"/>
        <v>1.75</v>
      </c>
    </row>
    <row r="6" spans="1:10" x14ac:dyDescent="0.35">
      <c r="A6" s="3" t="s">
        <v>4</v>
      </c>
      <c r="B6">
        <v>900</v>
      </c>
      <c r="C6">
        <v>1200</v>
      </c>
      <c r="D6">
        <v>1500</v>
      </c>
      <c r="E6">
        <v>2000</v>
      </c>
      <c r="F6" s="10">
        <f>IF(VLOOKUP(fix!A6,robusta!$A$1:$B$93,2,FALSE)=0,1,VLOOKUP(A6,arabica!$A$1:$B$93,2,FALSE)/(VLOOKUP(fix!A6,robusta!$A$1:$B$93,2,FALSE)+VLOOKUP(A6,arabica!$A$1:$B$93,2,FALSE)))</f>
        <v>0.2117039586919105</v>
      </c>
      <c r="G6" s="8">
        <f t="shared" si="0"/>
        <v>0.7882960413080895</v>
      </c>
      <c r="H6">
        <f>AVERAGE(B6:C6)</f>
        <v>1050</v>
      </c>
      <c r="I6">
        <f>AVERAGE(D6:E6)</f>
        <v>1750</v>
      </c>
      <c r="J6" s="7">
        <f t="shared" si="1"/>
        <v>1.6666666666666667</v>
      </c>
    </row>
    <row r="7" spans="1:10" x14ac:dyDescent="0.35">
      <c r="A7" s="3" t="s">
        <v>44</v>
      </c>
      <c r="B7" s="11">
        <f>B$12</f>
        <v>880</v>
      </c>
      <c r="C7" s="11">
        <f t="shared" ref="C7:E11" si="2">C$12</f>
        <v>1280</v>
      </c>
      <c r="D7" s="11">
        <f t="shared" si="2"/>
        <v>1620</v>
      </c>
      <c r="E7" s="11">
        <f t="shared" si="2"/>
        <v>2140</v>
      </c>
      <c r="F7" s="10">
        <f>IF(VLOOKUP(fix!A7,robusta!$A$1:$B$93,2,FALSE)=0,1,VLOOKUP(A7,arabica!$A$1:$B$93,2,FALSE)/(VLOOKUP(fix!A7,robusta!$A$1:$B$93,2,FALSE)+VLOOKUP(A7,arabica!$A$1:$B$93,2,FALSE)))</f>
        <v>1</v>
      </c>
      <c r="G7" s="8">
        <f>VLOOKUP(fix!A7,robusta!$A$1:$B$93,2,FALSE)</f>
        <v>0</v>
      </c>
      <c r="H7" s="11">
        <f t="shared" ref="H7:J11" si="3">H$12</f>
        <v>1080</v>
      </c>
      <c r="I7" s="11">
        <f t="shared" si="3"/>
        <v>1880</v>
      </c>
      <c r="J7" s="11">
        <f t="shared" si="3"/>
        <v>1.7294871794871796</v>
      </c>
    </row>
    <row r="8" spans="1:10" x14ac:dyDescent="0.35">
      <c r="A8" s="3" t="s">
        <v>56</v>
      </c>
      <c r="B8" s="11">
        <f>B$12</f>
        <v>880</v>
      </c>
      <c r="C8" s="11">
        <f t="shared" si="2"/>
        <v>1280</v>
      </c>
      <c r="D8" s="11">
        <f t="shared" si="2"/>
        <v>1620</v>
      </c>
      <c r="E8" s="11">
        <f t="shared" si="2"/>
        <v>2140</v>
      </c>
      <c r="F8" s="10">
        <f>IF(VLOOKUP(fix!A8,robusta!$A$1:$B$93,2,FALSE)=0,1,VLOOKUP(A8,arabica!$A$1:$B$93,2,FALSE)/(VLOOKUP(fix!A8,robusta!$A$1:$B$93,2,FALSE)+VLOOKUP(A8,arabica!$A$1:$B$93,2,FALSE)))</f>
        <v>1</v>
      </c>
      <c r="G8" s="8">
        <f>VLOOKUP(fix!A8,robusta!$A$1:$B$93,2,FALSE)</f>
        <v>0</v>
      </c>
      <c r="H8" s="11">
        <f t="shared" si="3"/>
        <v>1080</v>
      </c>
      <c r="I8" s="11">
        <f t="shared" si="3"/>
        <v>1880</v>
      </c>
      <c r="J8" s="11">
        <f t="shared" si="3"/>
        <v>1.7294871794871796</v>
      </c>
    </row>
    <row r="9" spans="1:10" x14ac:dyDescent="0.35">
      <c r="A9" s="3" t="s">
        <v>89</v>
      </c>
      <c r="B9" s="11">
        <f t="shared" ref="B9:B11" si="4">B$12</f>
        <v>880</v>
      </c>
      <c r="C9" s="11">
        <f t="shared" si="2"/>
        <v>1280</v>
      </c>
      <c r="D9" s="11">
        <f t="shared" si="2"/>
        <v>1620</v>
      </c>
      <c r="E9" s="11">
        <f t="shared" si="2"/>
        <v>2140</v>
      </c>
      <c r="F9" s="10">
        <f>IF(VLOOKUP(fix!A9,robusta!$A$1:$B$93,2,FALSE)=0,1,VLOOKUP(A9,arabica!$A$1:$B$93,2,FALSE)/(VLOOKUP(fix!A9,robusta!$A$1:$B$93,2,FALSE)+VLOOKUP(A9,arabica!$A$1:$B$93,2,FALSE)))</f>
        <v>1</v>
      </c>
      <c r="G9" s="8">
        <f>VLOOKUP(fix!A9,robusta!$A$1:$B$93,2,FALSE)</f>
        <v>0</v>
      </c>
      <c r="H9" s="11">
        <f t="shared" si="3"/>
        <v>1080</v>
      </c>
      <c r="I9" s="11">
        <f t="shared" si="3"/>
        <v>1880</v>
      </c>
      <c r="J9" s="11">
        <f t="shared" si="3"/>
        <v>1.7294871794871796</v>
      </c>
    </row>
    <row r="10" spans="1:10" x14ac:dyDescent="0.35">
      <c r="A10" s="3" t="s">
        <v>70</v>
      </c>
      <c r="B10" s="11">
        <f t="shared" si="4"/>
        <v>880</v>
      </c>
      <c r="C10" s="11">
        <f t="shared" si="2"/>
        <v>1280</v>
      </c>
      <c r="D10" s="11">
        <f t="shared" si="2"/>
        <v>1620</v>
      </c>
      <c r="E10" s="11">
        <f t="shared" si="2"/>
        <v>2140</v>
      </c>
      <c r="F10" s="10">
        <f>IF(VLOOKUP(fix!A10,robusta!$A$1:$B$93,2,FALSE)=0,1,VLOOKUP(A10,arabica!$A$1:$B$93,2,FALSE)/(VLOOKUP(fix!A10,robusta!$A$1:$B$93,2,FALSE)+VLOOKUP(A10,arabica!$A$1:$B$93,2,FALSE)))</f>
        <v>1</v>
      </c>
      <c r="G10" s="8">
        <f>VLOOKUP(fix!A10,robusta!$A$1:$B$93,2,FALSE)</f>
        <v>0</v>
      </c>
      <c r="H10" s="11">
        <f t="shared" si="3"/>
        <v>1080</v>
      </c>
      <c r="I10" s="11">
        <f t="shared" si="3"/>
        <v>1880</v>
      </c>
      <c r="J10" s="11">
        <f t="shared" si="3"/>
        <v>1.7294871794871796</v>
      </c>
    </row>
    <row r="11" spans="1:10" x14ac:dyDescent="0.35">
      <c r="A11" s="3" t="s">
        <v>74</v>
      </c>
      <c r="B11" s="11">
        <f t="shared" si="4"/>
        <v>880</v>
      </c>
      <c r="C11" s="11">
        <f t="shared" si="2"/>
        <v>1280</v>
      </c>
      <c r="D11" s="11">
        <f t="shared" si="2"/>
        <v>1620</v>
      </c>
      <c r="E11" s="11">
        <f t="shared" si="2"/>
        <v>2140</v>
      </c>
      <c r="F11" s="10">
        <f>IF(VLOOKUP(fix!A11,robusta!$A$1:$B$93,2,FALSE)=0,1,VLOOKUP(A11,arabica!$A$1:$B$93,2,FALSE)/(VLOOKUP(fix!A11,robusta!$A$1:$B$93,2,FALSE)+VLOOKUP(A11,arabica!$A$1:$B$93,2,FALSE)))</f>
        <v>1</v>
      </c>
      <c r="G11" s="8">
        <f>VLOOKUP(fix!A11,robusta!$A$1:$B$93,2,FALSE)</f>
        <v>0</v>
      </c>
      <c r="H11" s="11">
        <f t="shared" si="3"/>
        <v>1080</v>
      </c>
      <c r="I11" s="11">
        <f t="shared" si="3"/>
        <v>1880</v>
      </c>
      <c r="J11" s="11">
        <f t="shared" si="3"/>
        <v>1.7294871794871796</v>
      </c>
    </row>
    <row r="12" spans="1:10" x14ac:dyDescent="0.35">
      <c r="A12" s="3" t="s">
        <v>104</v>
      </c>
      <c r="B12" s="11">
        <f t="shared" ref="B12:I12" si="5">AVERAGE(B2:B6)</f>
        <v>880</v>
      </c>
      <c r="C12" s="11">
        <f t="shared" si="5"/>
        <v>1280</v>
      </c>
      <c r="D12" s="11">
        <f t="shared" si="5"/>
        <v>1620</v>
      </c>
      <c r="E12" s="11">
        <f t="shared" si="5"/>
        <v>2140</v>
      </c>
      <c r="F12" s="8">
        <f t="shared" si="5"/>
        <v>0.23981761066143598</v>
      </c>
      <c r="G12" s="8">
        <f>AVERAGE(G2:G7)</f>
        <v>0.63348532444880323</v>
      </c>
      <c r="H12" s="11">
        <f t="shared" si="5"/>
        <v>1080</v>
      </c>
      <c r="I12" s="11">
        <f t="shared" si="5"/>
        <v>1880</v>
      </c>
      <c r="J12" s="8">
        <f>AVERAGE(J2:J6)</f>
        <v>1.7294871794871796</v>
      </c>
    </row>
    <row r="15" spans="1:10" x14ac:dyDescent="0.35">
      <c r="F15" s="9">
        <f>arabica!B14/(arabica!B14+robusta!B2)</f>
        <v>3.4185303514377E-2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robusta</vt:lpstr>
      <vt:lpstr>arabica</vt:lpstr>
      <vt:lpstr>growth-a</vt:lpstr>
      <vt:lpstr>growth-r</vt:lpstr>
      <vt:lpstr>yield gap</vt:lpstr>
      <vt:lpstr>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Baudry</dc:creator>
  <cp:lastModifiedBy>Gino Baudry</cp:lastModifiedBy>
  <dcterms:created xsi:type="dcterms:W3CDTF">2015-06-05T18:17:20Z</dcterms:created>
  <dcterms:modified xsi:type="dcterms:W3CDTF">2025-02-06T15:42:07Z</dcterms:modified>
</cp:coreProperties>
</file>