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2050-Calculators\EUCalc\true-cost-coffee\data\Parameters\"/>
    </mc:Choice>
  </mc:AlternateContent>
  <xr:revisionPtr revIDLastSave="0" documentId="13_ncr:1_{A2E2B157-9FA2-424D-99AA-1247C5E66CF5}" xr6:coauthVersionLast="47" xr6:coauthVersionMax="47" xr10:uidLastSave="{00000000-0000-0000-0000-000000000000}"/>
  <bookViews>
    <workbookView xWindow="-120" yWindow="-16320" windowWidth="29040" windowHeight="15720" activeTab="2" xr2:uid="{00000000-000D-0000-FFFF-FFFF00000000}"/>
  </bookViews>
  <sheets>
    <sheet name="Others" sheetId="2" r:id="rId1"/>
    <sheet name="Sheet1" sheetId="7" r:id="rId2"/>
    <sheet name="Matchers" sheetId="6" r:id="rId3"/>
    <sheet name="Coffee" sheetId="4" r:id="rId4"/>
  </sheets>
  <externalReferences>
    <externalReference r:id="rId5"/>
    <externalReference r:id="rId6"/>
  </externalReferences>
  <calcPr calcId="191029" concurrentManualCount="3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76" i="7" l="1"/>
  <c r="G176" i="7"/>
  <c r="H175" i="7"/>
  <c r="G175" i="7"/>
  <c r="H174" i="7"/>
  <c r="G174" i="7"/>
  <c r="H173" i="7"/>
  <c r="G173" i="7"/>
  <c r="H172" i="7"/>
  <c r="G172" i="7"/>
  <c r="H171" i="7"/>
  <c r="G171" i="7"/>
  <c r="H170" i="7"/>
  <c r="G170" i="7"/>
  <c r="H169" i="7"/>
  <c r="G169" i="7"/>
  <c r="H168" i="7"/>
  <c r="G168" i="7"/>
  <c r="H167" i="7"/>
  <c r="G167" i="7"/>
  <c r="H166" i="7"/>
  <c r="G166" i="7"/>
  <c r="H165" i="7"/>
  <c r="G165" i="7"/>
  <c r="H164" i="7"/>
  <c r="G164" i="7"/>
  <c r="H163" i="7"/>
  <c r="G163" i="7"/>
  <c r="H162" i="7"/>
  <c r="G162" i="7"/>
  <c r="H161" i="7"/>
  <c r="G161" i="7"/>
  <c r="H160" i="7"/>
  <c r="G160" i="7"/>
  <c r="H159" i="7"/>
  <c r="G159" i="7"/>
  <c r="H158" i="7"/>
  <c r="G158" i="7"/>
  <c r="H157" i="7"/>
  <c r="G157" i="7"/>
  <c r="H156" i="7"/>
  <c r="G156" i="7"/>
  <c r="H155" i="7"/>
  <c r="G155" i="7"/>
  <c r="H154" i="7"/>
  <c r="G154" i="7"/>
  <c r="H153" i="7"/>
  <c r="G153" i="7"/>
  <c r="H152" i="7"/>
  <c r="G152" i="7"/>
  <c r="H151" i="7"/>
  <c r="G151" i="7"/>
  <c r="H150" i="7"/>
  <c r="G150" i="7"/>
  <c r="H149" i="7"/>
  <c r="G149" i="7"/>
  <c r="H148" i="7"/>
  <c r="G148" i="7"/>
  <c r="H147" i="7"/>
  <c r="G147" i="7"/>
  <c r="H146" i="7"/>
  <c r="G146" i="7"/>
  <c r="H145" i="7"/>
  <c r="G145" i="7"/>
  <c r="H144" i="7"/>
  <c r="G144" i="7"/>
  <c r="H143" i="7"/>
  <c r="G143" i="7"/>
  <c r="H142" i="7"/>
  <c r="G142" i="7"/>
  <c r="H141" i="7"/>
  <c r="G141" i="7"/>
  <c r="H140" i="7"/>
  <c r="G140" i="7"/>
  <c r="H139" i="7"/>
  <c r="G139" i="7"/>
  <c r="H138" i="7"/>
  <c r="G138" i="7"/>
  <c r="H137" i="7"/>
  <c r="G137" i="7"/>
  <c r="H136" i="7"/>
  <c r="G136" i="7"/>
  <c r="H135" i="7"/>
  <c r="G135" i="7"/>
  <c r="H134" i="7"/>
  <c r="G134" i="7"/>
  <c r="H133" i="7"/>
  <c r="G133" i="7"/>
  <c r="H132" i="7"/>
  <c r="G132" i="7"/>
  <c r="H131" i="7"/>
  <c r="G131" i="7"/>
  <c r="H130" i="7"/>
  <c r="G130" i="7"/>
  <c r="H129" i="7"/>
  <c r="G129" i="7"/>
  <c r="H128" i="7"/>
  <c r="G128" i="7"/>
  <c r="H127" i="7"/>
  <c r="G127" i="7"/>
  <c r="H126" i="7"/>
  <c r="G126" i="7"/>
  <c r="H125" i="7"/>
  <c r="G125" i="7"/>
  <c r="H124" i="7"/>
  <c r="G124" i="7"/>
  <c r="H123" i="7"/>
  <c r="G123" i="7"/>
  <c r="H122" i="7"/>
  <c r="G122" i="7"/>
  <c r="H121" i="7"/>
  <c r="G121" i="7"/>
  <c r="H120" i="7"/>
  <c r="G120" i="7"/>
  <c r="H119" i="7"/>
  <c r="G119" i="7"/>
  <c r="H118" i="7"/>
  <c r="G118" i="7"/>
  <c r="H117" i="7"/>
  <c r="G117" i="7"/>
  <c r="H116" i="7"/>
  <c r="G116" i="7"/>
  <c r="H115" i="7"/>
  <c r="G115" i="7"/>
  <c r="H114" i="7"/>
  <c r="G114" i="7"/>
  <c r="H113" i="7"/>
  <c r="G113" i="7"/>
  <c r="H112" i="7"/>
  <c r="G112" i="7"/>
  <c r="H111" i="7"/>
  <c r="G111" i="7"/>
  <c r="H110" i="7"/>
  <c r="G110" i="7"/>
  <c r="H109" i="7"/>
  <c r="G109" i="7"/>
  <c r="H108" i="7"/>
  <c r="G108" i="7"/>
  <c r="H107" i="7"/>
  <c r="G107" i="7"/>
  <c r="H106" i="7"/>
  <c r="G106" i="7"/>
  <c r="H105" i="7"/>
  <c r="G105" i="7"/>
  <c r="H104" i="7"/>
  <c r="G104" i="7"/>
  <c r="H103" i="7"/>
  <c r="G103" i="7"/>
  <c r="H102" i="7"/>
  <c r="G102" i="7"/>
  <c r="H101" i="7"/>
  <c r="G101" i="7"/>
  <c r="H100" i="7"/>
  <c r="G100" i="7"/>
  <c r="H99" i="7"/>
  <c r="G99" i="7"/>
  <c r="H98" i="7"/>
  <c r="G98" i="7"/>
  <c r="H97" i="7"/>
  <c r="G97" i="7"/>
  <c r="H96" i="7"/>
  <c r="G96" i="7"/>
  <c r="H95" i="7"/>
  <c r="G95" i="7"/>
  <c r="H94" i="7"/>
  <c r="G94" i="7"/>
  <c r="H93" i="7"/>
  <c r="G93" i="7"/>
  <c r="H92" i="7"/>
  <c r="G92" i="7"/>
  <c r="H91" i="7"/>
  <c r="G91" i="7"/>
  <c r="H90" i="7"/>
  <c r="G90" i="7"/>
  <c r="H89" i="7"/>
  <c r="G89" i="7"/>
  <c r="H88" i="7"/>
  <c r="G88" i="7"/>
  <c r="H87" i="7"/>
  <c r="G87" i="7"/>
  <c r="H86" i="7"/>
  <c r="G86" i="7"/>
  <c r="H85" i="7"/>
  <c r="G85" i="7"/>
  <c r="H84" i="7"/>
  <c r="G84" i="7"/>
  <c r="H83" i="7"/>
  <c r="G83" i="7"/>
  <c r="H82" i="7"/>
  <c r="G82" i="7"/>
  <c r="H81" i="7"/>
  <c r="G81" i="7"/>
  <c r="H80" i="7"/>
  <c r="G80" i="7"/>
  <c r="H79" i="7"/>
  <c r="G79" i="7"/>
  <c r="H78" i="7"/>
  <c r="G78" i="7"/>
  <c r="H77" i="7"/>
  <c r="G77" i="7"/>
  <c r="H76" i="7"/>
  <c r="G76" i="7"/>
  <c r="H75" i="7"/>
  <c r="G75" i="7"/>
  <c r="H74" i="7"/>
  <c r="G74" i="7"/>
  <c r="H73" i="7"/>
  <c r="G73" i="7"/>
  <c r="H72" i="7"/>
  <c r="G72" i="7"/>
  <c r="H71" i="7"/>
  <c r="G71" i="7"/>
  <c r="H70" i="7"/>
  <c r="G70" i="7"/>
  <c r="H69" i="7"/>
  <c r="G69" i="7"/>
  <c r="H68" i="7"/>
  <c r="G68" i="7"/>
  <c r="H67" i="7"/>
  <c r="G67" i="7"/>
  <c r="H66" i="7"/>
  <c r="G66" i="7"/>
  <c r="H65" i="7"/>
  <c r="G65" i="7"/>
  <c r="H64" i="7"/>
  <c r="G64" i="7"/>
  <c r="H63" i="7"/>
  <c r="G63" i="7"/>
  <c r="H62" i="7"/>
  <c r="G62" i="7"/>
  <c r="H61" i="7"/>
  <c r="G61" i="7"/>
  <c r="H60" i="7"/>
  <c r="G60" i="7"/>
  <c r="H59" i="7"/>
  <c r="G59" i="7"/>
  <c r="H58" i="7"/>
  <c r="G58" i="7"/>
  <c r="H57" i="7"/>
  <c r="G57" i="7"/>
  <c r="H56" i="7"/>
  <c r="G56" i="7"/>
  <c r="H55" i="7"/>
  <c r="G55" i="7"/>
  <c r="H54" i="7"/>
  <c r="G54" i="7"/>
  <c r="H53" i="7"/>
  <c r="G53" i="7"/>
  <c r="H52" i="7"/>
  <c r="G52" i="7"/>
  <c r="H51" i="7"/>
  <c r="G51" i="7"/>
  <c r="H50" i="7"/>
  <c r="G50" i="7"/>
  <c r="H49" i="7"/>
  <c r="G49" i="7"/>
  <c r="H48" i="7"/>
  <c r="G48" i="7"/>
  <c r="H47" i="7"/>
  <c r="G47" i="7"/>
  <c r="H46" i="7"/>
  <c r="G46" i="7"/>
  <c r="H45" i="7"/>
  <c r="G45" i="7"/>
  <c r="H44" i="7"/>
  <c r="G44" i="7"/>
  <c r="H43" i="7"/>
  <c r="G43" i="7"/>
  <c r="H42" i="7"/>
  <c r="G42" i="7"/>
  <c r="H41" i="7"/>
  <c r="G41" i="7"/>
  <c r="H40" i="7"/>
  <c r="G40" i="7"/>
  <c r="H39" i="7"/>
  <c r="G39" i="7"/>
  <c r="H38" i="7"/>
  <c r="G38" i="7"/>
  <c r="H37" i="7"/>
  <c r="G37" i="7"/>
  <c r="H36" i="7"/>
  <c r="G36" i="7"/>
  <c r="H35" i="7"/>
  <c r="G35" i="7"/>
  <c r="H34" i="7"/>
  <c r="G34" i="7"/>
  <c r="H33" i="7"/>
  <c r="G33" i="7"/>
  <c r="H32" i="7"/>
  <c r="G32" i="7"/>
  <c r="H31" i="7"/>
  <c r="G31" i="7"/>
  <c r="H30" i="7"/>
  <c r="G30" i="7"/>
  <c r="H29" i="7"/>
  <c r="G29" i="7"/>
  <c r="H28" i="7"/>
  <c r="G28" i="7"/>
  <c r="H27" i="7"/>
  <c r="G27" i="7"/>
  <c r="H26" i="7"/>
  <c r="G26" i="7"/>
  <c r="H25" i="7"/>
  <c r="G25" i="7"/>
  <c r="H24" i="7"/>
  <c r="G24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H15" i="7"/>
  <c r="G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H2" i="7"/>
  <c r="G2" i="7"/>
  <c r="H1" i="7"/>
  <c r="G1" i="7"/>
  <c r="C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" i="7"/>
  <c r="K35" i="4" l="1"/>
  <c r="G35" i="4"/>
  <c r="C35" i="4"/>
  <c r="B35" i="4"/>
  <c r="G34" i="4"/>
  <c r="K34" i="4" s="1"/>
  <c r="C34" i="4"/>
  <c r="B34" i="4"/>
  <c r="G33" i="4"/>
  <c r="K33" i="4" s="1"/>
  <c r="C33" i="4"/>
  <c r="B33" i="4"/>
  <c r="G32" i="4"/>
  <c r="K32" i="4" s="1"/>
  <c r="C32" i="4"/>
  <c r="B32" i="4"/>
  <c r="G31" i="4"/>
  <c r="K31" i="4" s="1"/>
  <c r="C31" i="4"/>
  <c r="B31" i="4"/>
  <c r="G30" i="4"/>
  <c r="K30" i="4" s="1"/>
  <c r="C30" i="4"/>
  <c r="B30" i="4"/>
  <c r="G29" i="4"/>
  <c r="K29" i="4" s="1"/>
  <c r="C29" i="4"/>
  <c r="B29" i="4"/>
  <c r="G28" i="4"/>
  <c r="K28" i="4" s="1"/>
  <c r="C28" i="4"/>
  <c r="B28" i="4"/>
  <c r="G27" i="4"/>
  <c r="K27" i="4" s="1"/>
  <c r="C27" i="4"/>
  <c r="B27" i="4"/>
  <c r="G26" i="4"/>
  <c r="K26" i="4" s="1"/>
  <c r="C26" i="4"/>
  <c r="B26" i="4"/>
  <c r="G25" i="4"/>
  <c r="K25" i="4" s="1"/>
  <c r="C25" i="4"/>
  <c r="B25" i="4"/>
  <c r="G24" i="4"/>
  <c r="K24" i="4" s="1"/>
  <c r="C24" i="4"/>
  <c r="B24" i="4"/>
  <c r="G23" i="4"/>
  <c r="K23" i="4" s="1"/>
  <c r="C23" i="4"/>
  <c r="B23" i="4"/>
  <c r="G22" i="4"/>
  <c r="K22" i="4" s="1"/>
  <c r="C22" i="4"/>
  <c r="B22" i="4"/>
  <c r="G21" i="4"/>
  <c r="K21" i="4" s="1"/>
  <c r="C21" i="4"/>
  <c r="B21" i="4"/>
  <c r="K20" i="4"/>
  <c r="G20" i="4"/>
  <c r="C20" i="4"/>
  <c r="B20" i="4"/>
  <c r="G19" i="4"/>
  <c r="K19" i="4" s="1"/>
  <c r="C19" i="4"/>
  <c r="B19" i="4"/>
  <c r="G18" i="4"/>
  <c r="K18" i="4" s="1"/>
  <c r="C18" i="4"/>
  <c r="B18" i="4"/>
  <c r="G17" i="4"/>
  <c r="K17" i="4" s="1"/>
  <c r="C17" i="4"/>
  <c r="B17" i="4"/>
  <c r="G16" i="4"/>
  <c r="K16" i="4" s="1"/>
  <c r="C16" i="4"/>
  <c r="B16" i="4"/>
  <c r="G15" i="4"/>
  <c r="K15" i="4" s="1"/>
  <c r="G14" i="4"/>
  <c r="K14" i="4" s="1"/>
  <c r="G13" i="4"/>
  <c r="K13" i="4" s="1"/>
  <c r="C13" i="4"/>
  <c r="B13" i="4"/>
  <c r="G12" i="4"/>
  <c r="K12" i="4" s="1"/>
  <c r="C12" i="4"/>
  <c r="B12" i="4"/>
  <c r="G11" i="4"/>
  <c r="K11" i="4" s="1"/>
  <c r="C11" i="4"/>
  <c r="B11" i="4"/>
  <c r="G10" i="4"/>
  <c r="K10" i="4" s="1"/>
  <c r="C10" i="4"/>
  <c r="B10" i="4"/>
  <c r="G9" i="4"/>
  <c r="K9" i="4" s="1"/>
  <c r="C9" i="4"/>
  <c r="B9" i="4"/>
  <c r="G8" i="4"/>
  <c r="K8" i="4" s="1"/>
  <c r="C8" i="4"/>
  <c r="B8" i="4"/>
  <c r="G7" i="4"/>
  <c r="K7" i="4" s="1"/>
  <c r="C7" i="4"/>
  <c r="B7" i="4"/>
  <c r="G6" i="4"/>
  <c r="K6" i="4" s="1"/>
  <c r="C6" i="4"/>
  <c r="B6" i="4"/>
  <c r="G5" i="4"/>
  <c r="K5" i="4" s="1"/>
  <c r="C5" i="4"/>
  <c r="B5" i="4"/>
  <c r="K4" i="4"/>
  <c r="G4" i="4"/>
  <c r="C4" i="4"/>
  <c r="B4" i="4"/>
</calcChain>
</file>

<file path=xl/sharedStrings.xml><?xml version="1.0" encoding="utf-8"?>
<sst xmlns="http://schemas.openxmlformats.org/spreadsheetml/2006/main" count="3986" uniqueCount="639">
  <si>
    <t>Health</t>
  </si>
  <si>
    <t>Product-ID</t>
  </si>
  <si>
    <t>Impact category</t>
  </si>
  <si>
    <t>Impact sub-category</t>
  </si>
  <si>
    <t>Indicators</t>
  </si>
  <si>
    <t>Pesticides Type</t>
  </si>
  <si>
    <t>Unit</t>
  </si>
  <si>
    <t>Value</t>
  </si>
  <si>
    <t>Eco-cost (€/mg)</t>
  </si>
  <si>
    <t>Conventional</t>
  </si>
  <si>
    <t>Organic</t>
  </si>
  <si>
    <t>Ecocost (€/kg-coffee)</t>
  </si>
  <si>
    <t>MRL (Codex)</t>
  </si>
  <si>
    <t>MRL (EU)</t>
  </si>
  <si>
    <t>MRL (Japan)</t>
  </si>
  <si>
    <t>MRL (USA)</t>
  </si>
  <si>
    <t>MRL (Brazil)</t>
  </si>
  <si>
    <t>MRL (DRC)</t>
  </si>
  <si>
    <t>MRL (Ecuador)</t>
  </si>
  <si>
    <t>MRL (Ghana)</t>
  </si>
  <si>
    <t>MRL (Indonesia)</t>
  </si>
  <si>
    <t>MRL (Kenya)</t>
  </si>
  <si>
    <t>MRL (Rwanda)</t>
  </si>
  <si>
    <t>Reference</t>
  </si>
  <si>
    <t>cof-braz-ara-conv</t>
  </si>
  <si>
    <t>Aldicarb</t>
  </si>
  <si>
    <t>Insecticide, Acaricide, Nematicide</t>
  </si>
  <si>
    <t>mg/kg</t>
  </si>
  <si>
    <t>International Coffee Council, MRL; Ecocost (see bread, health sheet)</t>
  </si>
  <si>
    <t>Azoxystrobin</t>
  </si>
  <si>
    <t>Boscalid</t>
  </si>
  <si>
    <t>Fungicide</t>
  </si>
  <si>
    <t>Buprofezin</t>
  </si>
  <si>
    <t>Insecticide, Acaricide</t>
  </si>
  <si>
    <t>Carbendazim</t>
  </si>
  <si>
    <t>Fungicide, Metabolite</t>
  </si>
  <si>
    <t>Carbofuran</t>
  </si>
  <si>
    <t>Insecticide, Nematicide, Acaricide, Metabolite</t>
  </si>
  <si>
    <t>Chlorantraniliprole</t>
  </si>
  <si>
    <t>Insecticide</t>
  </si>
  <si>
    <t>Chlorpyrifos</t>
  </si>
  <si>
    <t>0.1
(EU)** /
0.05
(Japan)</t>
  </si>
  <si>
    <t>Clothianidin</t>
  </si>
  <si>
    <t>0.05 (EU)</t>
  </si>
  <si>
    <t>Cyantraniliprole</t>
  </si>
  <si>
    <t>Insecticide, Veterinary Treatment</t>
  </si>
  <si>
    <t>0.10 (EU)
/ 0.03
(Japan)**</t>
  </si>
  <si>
    <t>Cyproconazole</t>
  </si>
  <si>
    <t>Diquat</t>
  </si>
  <si>
    <t>Herbicide</t>
  </si>
  <si>
    <t>Disulfoton</t>
  </si>
  <si>
    <t>Endosulfan</t>
  </si>
  <si>
    <t>Fenpropathrin</t>
  </si>
  <si>
    <t>Flutriafol</t>
  </si>
  <si>
    <t>Glufosinate-Ammonium</t>
  </si>
  <si>
    <t>Haloxyfop</t>
  </si>
  <si>
    <t>Imidacloprid</t>
  </si>
  <si>
    <t>Insecticide, Veterinary treatment</t>
  </si>
  <si>
    <t>Permethrin</t>
  </si>
  <si>
    <t>Phorate</t>
  </si>
  <si>
    <t>Propiconazole</t>
  </si>
  <si>
    <t>Pyraclostrobin</t>
  </si>
  <si>
    <t>Saflufenacil</t>
  </si>
  <si>
    <t>Spirodiclofen</t>
  </si>
  <si>
    <t>Tebuconazole</t>
  </si>
  <si>
    <t>Terbufos</t>
  </si>
  <si>
    <t>Insecticide, Nematicide</t>
  </si>
  <si>
    <t>Thiamethoxam</t>
  </si>
  <si>
    <t>Triadimefon</t>
  </si>
  <si>
    <t>Triadimenol</t>
  </si>
  <si>
    <t>Cyhalothrin</t>
  </si>
  <si>
    <t>Cypermethrins</t>
  </si>
  <si>
    <t>Pesticides</t>
  </si>
  <si>
    <t>EU</t>
  </si>
  <si>
    <t>Ingredient</t>
  </si>
  <si>
    <t>Food and Agriculture Organisation, World Health Organisation, International Food Standards, Codex Alimentarius, 2024</t>
  </si>
  <si>
    <t>Food and Agriculture Organisation, World Health Organisation, International Food Standards, Codex Alimentarius, 2025</t>
  </si>
  <si>
    <t>Food and Agriculture Organisation, World Health Organisation, International Food Standards, Codex Alimentarius, 2026</t>
  </si>
  <si>
    <t>Food and Agriculture Organisation, World Health Organisation, International Food Standards, Codex Alimentarius, 2027</t>
  </si>
  <si>
    <t>Food and Agriculture Organisation, World Health Organisation, International Food Standards, Codex Alimentarius, 2028</t>
  </si>
  <si>
    <t>Food and Agriculture Organisation, World Health Organisation, International Food Standards, Codex Alimentarius, 2029</t>
  </si>
  <si>
    <t>Food and Agriculture Organisation, World Health Organisation, International Food Standards, Codex Alimentarius, 2030</t>
  </si>
  <si>
    <t>Food and Agriculture Organisation, World Health Organisation, International Food Standards, Codex Alimentarius, 2031</t>
  </si>
  <si>
    <t>Food and Agriculture Organisation, World Health Organisation, International Food Standards, Codex Alimentarius, 2032</t>
  </si>
  <si>
    <t>Food and Agriculture Organisation, World Health Organisation, International Food Standards, Codex Alimentarius, 2033</t>
  </si>
  <si>
    <t>Food and Agriculture Organisation, World Health Organisation, International Food Standards, Codex Alimentarius, 2034</t>
  </si>
  <si>
    <t>Food and Agriculture Organisation, World Health Organisation, International Food Standards, Codex Alimentarius, 2035</t>
  </si>
  <si>
    <t>Food and Agriculture Organisation, World Health Organisation, International Food Standards, Codex Alimentarius, 2036</t>
  </si>
  <si>
    <t>Food and Agriculture Organisation, World Health Organisation, International Food Standards, Codex Alimentarius, 2037</t>
  </si>
  <si>
    <t>Food and Agriculture Organisation, World Health Organisation, International Food Standards, Codex Alimentarius, 2038</t>
  </si>
  <si>
    <t>Food and Agriculture Organisation, World Health Organisation, International Food Standards, Codex Alimentarius, 2039</t>
  </si>
  <si>
    <t>Food and Agriculture Organisation, World Health Organisation, International Food Standards, Codex Alimentarius, 2040</t>
  </si>
  <si>
    <t>Food and Agriculture Organisation, World Health Organisation, International Food Standards, Codex Alimentarius, 2041</t>
  </si>
  <si>
    <t>Food and Agriculture Organisation, World Health Organisation, International Food Standards, Codex Alimentarius, 2042</t>
  </si>
  <si>
    <t>Food and Agriculture Organisation, World Health Organisation, International Food Standards, Codex Alimentarius, 2043</t>
  </si>
  <si>
    <t>Food and Agriculture Organisation, World Health Organisation, International Food Standards, Codex Alimentarius, 2044</t>
  </si>
  <si>
    <t>Food and Agriculture Organisation, World Health Organisation, International Food Standards, Codex Alimentarius, 2045</t>
  </si>
  <si>
    <t>Food and Agriculture Organisation, World Health Organisation, International Food Standards, Codex Alimentarius, 2046</t>
  </si>
  <si>
    <t>Food and Agriculture Organisation, World Health Organisation, International Food Standards, Codex Alimentarius, 2047</t>
  </si>
  <si>
    <t>Food and Agriculture Organisation, World Health Organisation, International Food Standards, Codex Alimentarius, 2048</t>
  </si>
  <si>
    <t>Food and Agriculture Organisation, World Health Organisation, International Food Standards, Codex Alimentarius, 2049</t>
  </si>
  <si>
    <t>Food and Agriculture Organisation, World Health Organisation, International Food Standards, Codex Alimentarius, 2050</t>
  </si>
  <si>
    <t>Food and Agriculture Organisation, World Health Organisation, International Food Standards, Codex Alimentarius, 2051</t>
  </si>
  <si>
    <t>Food and Agriculture Organisation, World Health Organisation, International Food Standards, Codex Alimentarius, 2052</t>
  </si>
  <si>
    <t>Food and Agriculture Organisation, World Health Organisation, International Food Standards, Codex Alimentarius, 2053</t>
  </si>
  <si>
    <t>Food and Agriculture Organisation, World Health Organisation, International Food Standards, Codex Alimentarius, 2054</t>
  </si>
  <si>
    <t>Food and Agriculture Organisation, World Health Organisation, International Food Standards, Codex Alimentarius, 2055</t>
  </si>
  <si>
    <t>Food and Agriculture Organisation, World Health Organisation, International Food Standards, Codex Alimentarius, 2056</t>
  </si>
  <si>
    <t>Food and Agriculture Organisation, World Health Organisation, International Food Standards, Codex Alimentarius, 2057</t>
  </si>
  <si>
    <t>Food and Agriculture Organisation, World Health Organisation, International Food Standards, Codex Alimentarius, 2058</t>
  </si>
  <si>
    <t>Food and Agriculture Organisation, World Health Organisation, International Food Standards, Codex Alimentarius, 2059</t>
  </si>
  <si>
    <t>Food and Agriculture Organisation, World Health Organisation, International Food Standards, Codex Alimentarius, 2060</t>
  </si>
  <si>
    <t>Food and Agriculture Organisation, World Health Organisation, International Food Standards, Codex Alimentarius, 2061</t>
  </si>
  <si>
    <t>Food and Agriculture Organisation, World Health Organisation, International Food Standards, Codex Alimentarius, 2062</t>
  </si>
  <si>
    <t>Cocoa</t>
  </si>
  <si>
    <t xml:space="preserve">2,4-D </t>
  </si>
  <si>
    <t xml:space="preserve">Aldicarb </t>
  </si>
  <si>
    <t xml:space="preserve">Azoxystrobin </t>
  </si>
  <si>
    <t xml:space="preserve">Benzovindiflupyr </t>
  </si>
  <si>
    <t xml:space="preserve">Bicyclopyrone </t>
  </si>
  <si>
    <t xml:space="preserve">Carbofuran </t>
  </si>
  <si>
    <t xml:space="preserve">Chlorantraniliprole </t>
  </si>
  <si>
    <t xml:space="preserve">Clothianidin </t>
  </si>
  <si>
    <t xml:space="preserve">Cyhalothrin </t>
  </si>
  <si>
    <t xml:space="preserve">Cypermethrins </t>
  </si>
  <si>
    <t xml:space="preserve">Dicamba </t>
  </si>
  <si>
    <t xml:space="preserve">Ethoprophos </t>
  </si>
  <si>
    <t xml:space="preserve">Fluazifop-P-Butyl </t>
  </si>
  <si>
    <t xml:space="preserve">Fluensulfone </t>
  </si>
  <si>
    <t xml:space="preserve">Glyphosate </t>
  </si>
  <si>
    <t xml:space="preserve">Imazapic </t>
  </si>
  <si>
    <t xml:space="preserve">Isoxaflutole </t>
  </si>
  <si>
    <t xml:space="preserve">Mefentrifluconazole </t>
  </si>
  <si>
    <t xml:space="preserve">Mesotrione </t>
  </si>
  <si>
    <t xml:space="preserve">Metaflumizone </t>
  </si>
  <si>
    <t xml:space="preserve">Metconazole </t>
  </si>
  <si>
    <t xml:space="preserve">Methoxyfenozide </t>
  </si>
  <si>
    <t xml:space="preserve">Novaluron </t>
  </si>
  <si>
    <t xml:space="preserve">Pendimethalin </t>
  </si>
  <si>
    <t xml:space="preserve">Propiconazole </t>
  </si>
  <si>
    <t xml:space="preserve">Pyraclostrobin </t>
  </si>
  <si>
    <t xml:space="preserve">Saflufenacil </t>
  </si>
  <si>
    <t xml:space="preserve">Tebufenozide </t>
  </si>
  <si>
    <t xml:space="preserve">Teflubenzuron </t>
  </si>
  <si>
    <t xml:space="preserve">Trinexapac-Ethyl </t>
  </si>
  <si>
    <t xml:space="preserve">Endosulfan </t>
  </si>
  <si>
    <t xml:space="preserve">Flupyradifurone </t>
  </si>
  <si>
    <t xml:space="preserve">Hydrogen Phosphide </t>
  </si>
  <si>
    <t xml:space="preserve">Mandipropamid </t>
  </si>
  <si>
    <t xml:space="preserve">Metalaxyl </t>
  </si>
  <si>
    <t xml:space="preserve">Methyl Bromide </t>
  </si>
  <si>
    <t xml:space="preserve">Thiamethoxam </t>
  </si>
  <si>
    <t xml:space="preserve">1,3-Dichloropropene </t>
  </si>
  <si>
    <t xml:space="preserve">2-Phenylphenol </t>
  </si>
  <si>
    <t xml:space="preserve">2,4-Db </t>
  </si>
  <si>
    <t xml:space="preserve">Abamectin </t>
  </si>
  <si>
    <t xml:space="preserve">Acephate </t>
  </si>
  <si>
    <t xml:space="preserve">Acetamiprid </t>
  </si>
  <si>
    <t xml:space="preserve">Acrinathrin </t>
  </si>
  <si>
    <t xml:space="preserve">Aldrin </t>
  </si>
  <si>
    <t xml:space="preserve">Amitraz </t>
  </si>
  <si>
    <t xml:space="preserve">Amitrole </t>
  </si>
  <si>
    <t xml:space="preserve">Anilazine </t>
  </si>
  <si>
    <t xml:space="preserve">Aramite </t>
  </si>
  <si>
    <t xml:space="preserve">Asulam </t>
  </si>
  <si>
    <t xml:space="preserve">Atrazine </t>
  </si>
  <si>
    <t xml:space="preserve">Azimsulfuron </t>
  </si>
  <si>
    <t xml:space="preserve">Beflubutamid </t>
  </si>
  <si>
    <t xml:space="preserve">Benalaxyl </t>
  </si>
  <si>
    <t xml:space="preserve">Bentazone </t>
  </si>
  <si>
    <t xml:space="preserve">Biphenyl </t>
  </si>
  <si>
    <t xml:space="preserve">Boscalid </t>
  </si>
  <si>
    <t xml:space="preserve">Bromophos-Ethyl </t>
  </si>
  <si>
    <t xml:space="preserve">Bromoxynil </t>
  </si>
  <si>
    <t xml:space="preserve">Buprofezin </t>
  </si>
  <si>
    <t xml:space="preserve">Butylate </t>
  </si>
  <si>
    <t xml:space="preserve">Cadusafos </t>
  </si>
  <si>
    <t xml:space="preserve">Captafol </t>
  </si>
  <si>
    <t xml:space="preserve">Carbaryl </t>
  </si>
  <si>
    <t xml:space="preserve">Carbendazim </t>
  </si>
  <si>
    <t xml:space="preserve">Carboxin </t>
  </si>
  <si>
    <t xml:space="preserve">Cartap </t>
  </si>
  <si>
    <t xml:space="preserve">Chlorfenapyr </t>
  </si>
  <si>
    <t xml:space="preserve">Chlorfenson </t>
  </si>
  <si>
    <t xml:space="preserve">Chlorfenvinphos </t>
  </si>
  <si>
    <t xml:space="preserve">Chlorobenzilate </t>
  </si>
  <si>
    <t xml:space="preserve">Chlorothalonil </t>
  </si>
  <si>
    <t xml:space="preserve">Chlorpropham </t>
  </si>
  <si>
    <t xml:space="preserve">Chlorpyrifos-Methyl </t>
  </si>
  <si>
    <t xml:space="preserve">Chlorsulfuron </t>
  </si>
  <si>
    <t xml:space="preserve">Chlozolinate </t>
  </si>
  <si>
    <t xml:space="preserve">Clofentezine </t>
  </si>
  <si>
    <t xml:space="preserve">Cyazofamid </t>
  </si>
  <si>
    <t xml:space="preserve">Cyfluthrin </t>
  </si>
  <si>
    <t xml:space="preserve">Cyhalofop-Butyl </t>
  </si>
  <si>
    <t xml:space="preserve">Cypermethrin </t>
  </si>
  <si>
    <t xml:space="preserve">Cyromazine </t>
  </si>
  <si>
    <t xml:space="preserve">Dalapon </t>
  </si>
  <si>
    <t xml:space="preserve">Daminozide </t>
  </si>
  <si>
    <t xml:space="preserve">Diazinon </t>
  </si>
  <si>
    <t xml:space="preserve">Dichlorvos </t>
  </si>
  <si>
    <t xml:space="preserve">Diflubenzuron </t>
  </si>
  <si>
    <t xml:space="preserve">Dimethipin </t>
  </si>
  <si>
    <t xml:space="preserve">Dimethoate </t>
  </si>
  <si>
    <t xml:space="preserve">Dinocap </t>
  </si>
  <si>
    <t xml:space="preserve">Dinotefuran </t>
  </si>
  <si>
    <t xml:space="preserve">Diphenylamine </t>
  </si>
  <si>
    <t xml:space="preserve">Diquat </t>
  </si>
  <si>
    <t xml:space="preserve">Diuron </t>
  </si>
  <si>
    <t xml:space="preserve">Dodine </t>
  </si>
  <si>
    <t xml:space="preserve">Endrin </t>
  </si>
  <si>
    <t xml:space="preserve">Epoxiconazole </t>
  </si>
  <si>
    <t xml:space="preserve">Ethametsulfuron-Methyl </t>
  </si>
  <si>
    <t xml:space="preserve">Ethephon </t>
  </si>
  <si>
    <t xml:space="preserve">Ethion </t>
  </si>
  <si>
    <t xml:space="preserve">Ethoxyquin </t>
  </si>
  <si>
    <t xml:space="preserve">Ethoxysulfuron </t>
  </si>
  <si>
    <t xml:space="preserve">Etofenprox </t>
  </si>
  <si>
    <t xml:space="preserve">Etoxazole </t>
  </si>
  <si>
    <t xml:space="preserve">Famoxadone </t>
  </si>
  <si>
    <t xml:space="preserve">Fenamidone </t>
  </si>
  <si>
    <t xml:space="preserve">Fenarimol </t>
  </si>
  <si>
    <t xml:space="preserve">Fenazaquin </t>
  </si>
  <si>
    <t xml:space="preserve">Fenbutatin Oxide </t>
  </si>
  <si>
    <t xml:space="preserve">Fenhexamid </t>
  </si>
  <si>
    <t xml:space="preserve">Fenitrothion </t>
  </si>
  <si>
    <t xml:space="preserve">Fenoxaprop-P </t>
  </si>
  <si>
    <t xml:space="preserve">Fenpropathrin </t>
  </si>
  <si>
    <t xml:space="preserve">Fenpyroximate </t>
  </si>
  <si>
    <t xml:space="preserve">Fenvalerate </t>
  </si>
  <si>
    <t xml:space="preserve">Fipronil </t>
  </si>
  <si>
    <t xml:space="preserve">Florasulam </t>
  </si>
  <si>
    <t xml:space="preserve">Flubendiamide </t>
  </si>
  <si>
    <t xml:space="preserve">Flufenoxuron </t>
  </si>
  <si>
    <t xml:space="preserve">Fluometuron </t>
  </si>
  <si>
    <t xml:space="preserve">Fluopicolide </t>
  </si>
  <si>
    <t xml:space="preserve">Flusilazole </t>
  </si>
  <si>
    <t xml:space="preserve">Flutolanil </t>
  </si>
  <si>
    <t xml:space="preserve">Fluvalinate </t>
  </si>
  <si>
    <t xml:space="preserve">Fomesafen </t>
  </si>
  <si>
    <t xml:space="preserve">Forchlorfenuron </t>
  </si>
  <si>
    <t xml:space="preserve">Formothion </t>
  </si>
  <si>
    <t xml:space="preserve">Hexachlorobenzene </t>
  </si>
  <si>
    <t xml:space="preserve">Hexaconazole </t>
  </si>
  <si>
    <t xml:space="preserve">Imazaquin </t>
  </si>
  <si>
    <t xml:space="preserve">Imazosulfuron </t>
  </si>
  <si>
    <t xml:space="preserve">Imidacloprid </t>
  </si>
  <si>
    <t xml:space="preserve">Ipconazole </t>
  </si>
  <si>
    <t xml:space="preserve">Iprovalicarb </t>
  </si>
  <si>
    <t xml:space="preserve">Isoxaben </t>
  </si>
  <si>
    <t xml:space="preserve">Linuron </t>
  </si>
  <si>
    <t xml:space="preserve">Maleic Hydrazide </t>
  </si>
  <si>
    <t xml:space="preserve">Mecarbam </t>
  </si>
  <si>
    <t xml:space="preserve">Mepanipyrim </t>
  </si>
  <si>
    <t xml:space="preserve">Mepronil </t>
  </si>
  <si>
    <t xml:space="preserve">Methidathion </t>
  </si>
  <si>
    <t xml:space="preserve">Methomyl </t>
  </si>
  <si>
    <t xml:space="preserve">Methoprene </t>
  </si>
  <si>
    <t xml:space="preserve">Methoxychlor </t>
  </si>
  <si>
    <t xml:space="preserve">Metolachlor </t>
  </si>
  <si>
    <t xml:space="preserve">Metribuzin </t>
  </si>
  <si>
    <t xml:space="preserve">Metsulfuron-Methyl </t>
  </si>
  <si>
    <t xml:space="preserve">Molinate </t>
  </si>
  <si>
    <t xml:space="preserve">Monuron </t>
  </si>
  <si>
    <t xml:space="preserve">Nitrofen </t>
  </si>
  <si>
    <t xml:space="preserve">Oryzalin </t>
  </si>
  <si>
    <t xml:space="preserve">Oxadiargyl </t>
  </si>
  <si>
    <t xml:space="preserve">Oxadiazon </t>
  </si>
  <si>
    <t xml:space="preserve">Oxamyl </t>
  </si>
  <si>
    <t xml:space="preserve">Oxyfluorfen </t>
  </si>
  <si>
    <t xml:space="preserve">Paraquat </t>
  </si>
  <si>
    <t xml:space="preserve">Parathion </t>
  </si>
  <si>
    <t xml:space="preserve">Phenmedipham </t>
  </si>
  <si>
    <t xml:space="preserve">Phosalone </t>
  </si>
  <si>
    <t xml:space="preserve">Phosmet </t>
  </si>
  <si>
    <t xml:space="preserve">Phosphamidon </t>
  </si>
  <si>
    <t xml:space="preserve">Phoxim </t>
  </si>
  <si>
    <t xml:space="preserve">Picloram </t>
  </si>
  <si>
    <t xml:space="preserve">Picoxystrobin </t>
  </si>
  <si>
    <t>Europeans MRLs of milk, Functional unit: 1kg of cream</t>
  </si>
  <si>
    <t>Country</t>
  </si>
  <si>
    <t>Global</t>
  </si>
  <si>
    <t>Coffee, Arabica</t>
  </si>
  <si>
    <t>Coffee, Robusta</t>
  </si>
  <si>
    <t>Cow milk, semi-skimmed, UHT</t>
  </si>
  <si>
    <t>Sugarbeet</t>
  </si>
  <si>
    <t>Cocoa beans</t>
  </si>
  <si>
    <t>Sugar</t>
  </si>
  <si>
    <t>Coffee beans</t>
  </si>
  <si>
    <t>Product</t>
  </si>
  <si>
    <t>Milk, powder, skimmed, non rehydrated</t>
  </si>
  <si>
    <t>Cow milk</t>
  </si>
  <si>
    <t>Soybeans</t>
  </si>
  <si>
    <t>1,3-dichloropropene</t>
  </si>
  <si>
    <t>2-phenylphenol</t>
  </si>
  <si>
    <t>2,4-d</t>
  </si>
  <si>
    <t>2,4-db</t>
  </si>
  <si>
    <t>abamectin</t>
  </si>
  <si>
    <t>acephate</t>
  </si>
  <si>
    <t>acetamiprid</t>
  </si>
  <si>
    <t>acrinathrin</t>
  </si>
  <si>
    <t>aldrin</t>
  </si>
  <si>
    <t>amitraz</t>
  </si>
  <si>
    <t>amitrole</t>
  </si>
  <si>
    <t>anilazine</t>
  </si>
  <si>
    <t>aramite</t>
  </si>
  <si>
    <t>asulam</t>
  </si>
  <si>
    <t>atrazine</t>
  </si>
  <si>
    <t>azimsulfuron</t>
  </si>
  <si>
    <t>beflubutamid</t>
  </si>
  <si>
    <t>benalaxyl</t>
  </si>
  <si>
    <t>bentazone</t>
  </si>
  <si>
    <t>biphenyl</t>
  </si>
  <si>
    <t>boscalid</t>
  </si>
  <si>
    <t>bromophos-ethyl</t>
  </si>
  <si>
    <t>bromoxynil</t>
  </si>
  <si>
    <t>buprofezin</t>
  </si>
  <si>
    <t>butylate</t>
  </si>
  <si>
    <t>cadusafos</t>
  </si>
  <si>
    <t>captafol</t>
  </si>
  <si>
    <t>carbaryl</t>
  </si>
  <si>
    <t>carbendazim</t>
  </si>
  <si>
    <t>carbofuran</t>
  </si>
  <si>
    <t>carboxin</t>
  </si>
  <si>
    <t>cartap</t>
  </si>
  <si>
    <t>chlorantraniliprole</t>
  </si>
  <si>
    <t>chlorfenapyr</t>
  </si>
  <si>
    <t>chlorfenson</t>
  </si>
  <si>
    <t>chlorfenvinphos</t>
  </si>
  <si>
    <t>chlorobenzilate</t>
  </si>
  <si>
    <t>chlorothalonil</t>
  </si>
  <si>
    <t>chlorpropham</t>
  </si>
  <si>
    <t>chlorpyrifos-methyl</t>
  </si>
  <si>
    <t>chlorsulfuron</t>
  </si>
  <si>
    <t>chlozolinate</t>
  </si>
  <si>
    <t>clofentezine</t>
  </si>
  <si>
    <t>clothianidin</t>
  </si>
  <si>
    <t>cyazofamid</t>
  </si>
  <si>
    <t>cyfluthrin</t>
  </si>
  <si>
    <t>cyhalofop-butyl</t>
  </si>
  <si>
    <t>cypermethrin</t>
  </si>
  <si>
    <t>cyromazine</t>
  </si>
  <si>
    <t>dalapon</t>
  </si>
  <si>
    <t>daminozide</t>
  </si>
  <si>
    <t>diazinon</t>
  </si>
  <si>
    <t>dicamba</t>
  </si>
  <si>
    <t>dichlorvos</t>
  </si>
  <si>
    <t>diflubenzuron</t>
  </si>
  <si>
    <t>dimethipin</t>
  </si>
  <si>
    <t>dimethoate</t>
  </si>
  <si>
    <t>dinocap</t>
  </si>
  <si>
    <t>dinotefuran</t>
  </si>
  <si>
    <t>diphenylamine</t>
  </si>
  <si>
    <t>diquat</t>
  </si>
  <si>
    <t>diuron</t>
  </si>
  <si>
    <t>dodine</t>
  </si>
  <si>
    <t>endrin</t>
  </si>
  <si>
    <t>epoxiconazole</t>
  </si>
  <si>
    <t>ethametsulfuron-methyl</t>
  </si>
  <si>
    <t>ethephon</t>
  </si>
  <si>
    <t>ethion</t>
  </si>
  <si>
    <t>ethoxyquin</t>
  </si>
  <si>
    <t>ethoxysulfuron</t>
  </si>
  <si>
    <t>etofenprox</t>
  </si>
  <si>
    <t>etoxazole</t>
  </si>
  <si>
    <t>famoxadone</t>
  </si>
  <si>
    <t>fenamidone</t>
  </si>
  <si>
    <t>fenarimol</t>
  </si>
  <si>
    <t>fenazaquin</t>
  </si>
  <si>
    <t>fenbutatin oxide</t>
  </si>
  <si>
    <t>fenhexamid</t>
  </si>
  <si>
    <t>fenitrothion</t>
  </si>
  <si>
    <t>fenoxaprop-p</t>
  </si>
  <si>
    <t>fenpropathrin</t>
  </si>
  <si>
    <t>fenpyroximate</t>
  </si>
  <si>
    <t>fenvalerate</t>
  </si>
  <si>
    <t>fipronil</t>
  </si>
  <si>
    <t>florasulam</t>
  </si>
  <si>
    <t>flubendiamide</t>
  </si>
  <si>
    <t>flufenoxuron</t>
  </si>
  <si>
    <t>fluometuron</t>
  </si>
  <si>
    <t>fluopicolide</t>
  </si>
  <si>
    <t>flusilazole</t>
  </si>
  <si>
    <t>flutolanil</t>
  </si>
  <si>
    <t>fluvalinate</t>
  </si>
  <si>
    <t>fomesafen</t>
  </si>
  <si>
    <t>forchlorfenuron</t>
  </si>
  <si>
    <t>formothion</t>
  </si>
  <si>
    <t>hexachlorobenzene</t>
  </si>
  <si>
    <t>hexaconazole</t>
  </si>
  <si>
    <t>imazaquin</t>
  </si>
  <si>
    <t>imazosulfuron</t>
  </si>
  <si>
    <t>imidacloprid</t>
  </si>
  <si>
    <t>ipconazole</t>
  </si>
  <si>
    <t>iprovalicarb</t>
  </si>
  <si>
    <t>isoxaben</t>
  </si>
  <si>
    <t>linuron</t>
  </si>
  <si>
    <t>maleic hydrazide</t>
  </si>
  <si>
    <t>mecarbam</t>
  </si>
  <si>
    <t>mepanipyrim</t>
  </si>
  <si>
    <t>mepronil</t>
  </si>
  <si>
    <t>mesotrione</t>
  </si>
  <si>
    <t>metalaxyl</t>
  </si>
  <si>
    <t>methidathion</t>
  </si>
  <si>
    <t>methomyl</t>
  </si>
  <si>
    <t>methoprene</t>
  </si>
  <si>
    <t>methoxychlor</t>
  </si>
  <si>
    <t>metolachlor</t>
  </si>
  <si>
    <t>metribuzin</t>
  </si>
  <si>
    <t>metsulfuron-methyl</t>
  </si>
  <si>
    <t>molinate</t>
  </si>
  <si>
    <t>monuron</t>
  </si>
  <si>
    <t>nitrofen</t>
  </si>
  <si>
    <t>oryzalin</t>
  </si>
  <si>
    <t>oxadiargyl</t>
  </si>
  <si>
    <t>oxadiazon</t>
  </si>
  <si>
    <t>oxamyl</t>
  </si>
  <si>
    <t>oxyfluorfen</t>
  </si>
  <si>
    <t>paraquat</t>
  </si>
  <si>
    <t>parathion</t>
  </si>
  <si>
    <t>pendimethalin</t>
  </si>
  <si>
    <t>phenmedipham</t>
  </si>
  <si>
    <t>phosalone</t>
  </si>
  <si>
    <t>phosmet</t>
  </si>
  <si>
    <t>phosphamidon</t>
  </si>
  <si>
    <t>phoxim</t>
  </si>
  <si>
    <t>picloram</t>
  </si>
  <si>
    <t>picoxystrobin</t>
  </si>
  <si>
    <t>pirimicarb</t>
  </si>
  <si>
    <t>pirimiphos-methyl</t>
  </si>
  <si>
    <t>prochloraz</t>
  </si>
  <si>
    <t>procymidone</t>
  </si>
  <si>
    <t>profenofos</t>
  </si>
  <si>
    <t>propachlor</t>
  </si>
  <si>
    <t>propanil</t>
  </si>
  <si>
    <t>propargite</t>
  </si>
  <si>
    <t>propoxur</t>
  </si>
  <si>
    <t>prothioconazole</t>
  </si>
  <si>
    <t>pyraclostrobin</t>
  </si>
  <si>
    <t>pyrazophos</t>
  </si>
  <si>
    <t>pyriproxyfen</t>
  </si>
  <si>
    <t>pyroxsulam</t>
  </si>
  <si>
    <t>quinalphos</t>
  </si>
  <si>
    <t>quinoxyfen</t>
  </si>
  <si>
    <t>rotenone</t>
  </si>
  <si>
    <t>simazine</t>
  </si>
  <si>
    <t>spiromesifen</t>
  </si>
  <si>
    <t>sulcotrione</t>
  </si>
  <si>
    <t>tebuconazole</t>
  </si>
  <si>
    <t>tebufenozide</t>
  </si>
  <si>
    <t>tebufenpyrad</t>
  </si>
  <si>
    <t>teflubenzuron</t>
  </si>
  <si>
    <t>terbufos</t>
  </si>
  <si>
    <t>thiabendazole</t>
  </si>
  <si>
    <t>thiacloprid</t>
  </si>
  <si>
    <t>thiamethoxam</t>
  </si>
  <si>
    <t>thiodicarb</t>
  </si>
  <si>
    <t>thiophanate-methyl</t>
  </si>
  <si>
    <t>tolclofos-methyl</t>
  </si>
  <si>
    <t>triadimefon</t>
  </si>
  <si>
    <t>triasulfuron</t>
  </si>
  <si>
    <t>triazophos</t>
  </si>
  <si>
    <t>tribenuron-methyl</t>
  </si>
  <si>
    <t>trifloxystrobin</t>
  </si>
  <si>
    <t>trifluralin</t>
  </si>
  <si>
    <t>triforine</t>
  </si>
  <si>
    <t>vinclozolin</t>
  </si>
  <si>
    <t>warfarin</t>
  </si>
  <si>
    <t>ziram</t>
  </si>
  <si>
    <t>1,3-Dichloropropene</t>
  </si>
  <si>
    <t>2-Phenylphenol</t>
  </si>
  <si>
    <t>2,4-D</t>
  </si>
  <si>
    <t>2,4-Db</t>
  </si>
  <si>
    <t>Abamectin</t>
  </si>
  <si>
    <t>Acephate</t>
  </si>
  <si>
    <t>Acetamiprid</t>
  </si>
  <si>
    <t>Acrinathrin</t>
  </si>
  <si>
    <t>Aldrin</t>
  </si>
  <si>
    <t>Amitraz</t>
  </si>
  <si>
    <t>Amitrole</t>
  </si>
  <si>
    <t>Anilazine</t>
  </si>
  <si>
    <t>Aramite</t>
  </si>
  <si>
    <t>Asulam</t>
  </si>
  <si>
    <t>Atrazine</t>
  </si>
  <si>
    <t>Azimsulfuron</t>
  </si>
  <si>
    <t>Beflubutamid</t>
  </si>
  <si>
    <t>Benalaxyl</t>
  </si>
  <si>
    <t>Bentazone</t>
  </si>
  <si>
    <t>Biphenyl</t>
  </si>
  <si>
    <t>Bromophos-Ethyl</t>
  </si>
  <si>
    <t>Bromoxynil</t>
  </si>
  <si>
    <t>Butylate</t>
  </si>
  <si>
    <t>Cadusafos</t>
  </si>
  <si>
    <t>Captafol</t>
  </si>
  <si>
    <t>Carbaryl</t>
  </si>
  <si>
    <t>Carboxin</t>
  </si>
  <si>
    <t>Cartap</t>
  </si>
  <si>
    <t>Chlorfenapyr</t>
  </si>
  <si>
    <t>Chlorfenson</t>
  </si>
  <si>
    <t>Chlorfenvinphos</t>
  </si>
  <si>
    <t>Chlorobenzilate</t>
  </si>
  <si>
    <t>Chlorothalonil</t>
  </si>
  <si>
    <t>Chlorpropham</t>
  </si>
  <si>
    <t>Chlorpyrifos-Methyl</t>
  </si>
  <si>
    <t>Chlorsulfuron</t>
  </si>
  <si>
    <t>Chlozolinate</t>
  </si>
  <si>
    <t>Clofentezine</t>
  </si>
  <si>
    <t>Cyazofamid</t>
  </si>
  <si>
    <t>Cyfluthrin</t>
  </si>
  <si>
    <t>Cyhalofop-Butyl</t>
  </si>
  <si>
    <t>Cypermethrin</t>
  </si>
  <si>
    <t>Cyromazine</t>
  </si>
  <si>
    <t>Dalapon</t>
  </si>
  <si>
    <t>Daminozide</t>
  </si>
  <si>
    <t>Diazinon</t>
  </si>
  <si>
    <t>Dicamba</t>
  </si>
  <si>
    <t>Dichlorvos</t>
  </si>
  <si>
    <t>Diflubenzuron</t>
  </si>
  <si>
    <t>Dimethipin</t>
  </si>
  <si>
    <t>Dimethoate</t>
  </si>
  <si>
    <t>Dinocap</t>
  </si>
  <si>
    <t>Dinotefuran</t>
  </si>
  <si>
    <t>Diphenylamine</t>
  </si>
  <si>
    <t>Diuron</t>
  </si>
  <si>
    <t>Dodine</t>
  </si>
  <si>
    <t>Endrin</t>
  </si>
  <si>
    <t>Epoxiconazole</t>
  </si>
  <si>
    <t>Ethametsulfuron-Methyl</t>
  </si>
  <si>
    <t>Ethephon</t>
  </si>
  <si>
    <t>Ethion</t>
  </si>
  <si>
    <t>Ethoxyquin</t>
  </si>
  <si>
    <t>Ethoxysulfuron</t>
  </si>
  <si>
    <t>Etofenprox</t>
  </si>
  <si>
    <t>Etoxazole</t>
  </si>
  <si>
    <t>Famoxadone</t>
  </si>
  <si>
    <t>Fenamidone</t>
  </si>
  <si>
    <t>Fenarimol</t>
  </si>
  <si>
    <t>Fenazaquin</t>
  </si>
  <si>
    <t>Fenbutatin Oxide</t>
  </si>
  <si>
    <t>Fenhexamid</t>
  </si>
  <si>
    <t>Fenitrothion</t>
  </si>
  <si>
    <t>Fenoxaprop-P</t>
  </si>
  <si>
    <t>Fenpyroximate</t>
  </si>
  <si>
    <t>Fenvalerate</t>
  </si>
  <si>
    <t>Fipronil</t>
  </si>
  <si>
    <t>Florasulam</t>
  </si>
  <si>
    <t>Flubendiamide</t>
  </si>
  <si>
    <t>Flufenoxuron</t>
  </si>
  <si>
    <t>Fluometuron</t>
  </si>
  <si>
    <t>Fluopicolide</t>
  </si>
  <si>
    <t>Flusilazole</t>
  </si>
  <si>
    <t>Flutolanil</t>
  </si>
  <si>
    <t>Fluvalinate</t>
  </si>
  <si>
    <t>Fomesafen</t>
  </si>
  <si>
    <t>Forchlorfenuron</t>
  </si>
  <si>
    <t>Formothion</t>
  </si>
  <si>
    <t>Hexachlorobenzene</t>
  </si>
  <si>
    <t>Hexaconazole</t>
  </si>
  <si>
    <t>Imazaquin</t>
  </si>
  <si>
    <t>Imazosulfuron</t>
  </si>
  <si>
    <t>Ipconazole</t>
  </si>
  <si>
    <t>Iprovalicarb</t>
  </si>
  <si>
    <t>Isoxaben</t>
  </si>
  <si>
    <t>Linuron</t>
  </si>
  <si>
    <t>Maleic Hydrazide</t>
  </si>
  <si>
    <t>Mecarbam</t>
  </si>
  <si>
    <t>Mepanipyrim</t>
  </si>
  <si>
    <t>Mepronil</t>
  </si>
  <si>
    <t>Mesotrione</t>
  </si>
  <si>
    <t>Metalaxyl</t>
  </si>
  <si>
    <t>Methidathion</t>
  </si>
  <si>
    <t>Methomyl</t>
  </si>
  <si>
    <t>Methoprene</t>
  </si>
  <si>
    <t>Methoxychlor</t>
  </si>
  <si>
    <t>Metolachlor</t>
  </si>
  <si>
    <t>Metribuzin</t>
  </si>
  <si>
    <t>Metsulfuron-Methyl</t>
  </si>
  <si>
    <t>Molinate</t>
  </si>
  <si>
    <t>Monuron</t>
  </si>
  <si>
    <t>Nitrofen</t>
  </si>
  <si>
    <t>Oryzalin</t>
  </si>
  <si>
    <t>Oxadiargyl</t>
  </si>
  <si>
    <t>Oxadiazon</t>
  </si>
  <si>
    <t>Oxamyl</t>
  </si>
  <si>
    <t>Oxyfluorfen</t>
  </si>
  <si>
    <t>Paraquat</t>
  </si>
  <si>
    <t>Parathion</t>
  </si>
  <si>
    <t>Pendimethalin</t>
  </si>
  <si>
    <t>Phenmedipham</t>
  </si>
  <si>
    <t>Phosalone</t>
  </si>
  <si>
    <t>Phosmet</t>
  </si>
  <si>
    <t>Phosphamidon</t>
  </si>
  <si>
    <t>Phoxim</t>
  </si>
  <si>
    <t>Picloram</t>
  </si>
  <si>
    <t>Picoxystrobin</t>
  </si>
  <si>
    <t>Pirimicarb</t>
  </si>
  <si>
    <t>Pirimiphos-Methyl</t>
  </si>
  <si>
    <t>Prochloraz</t>
  </si>
  <si>
    <t>Procymidone</t>
  </si>
  <si>
    <t>Profenofos</t>
  </si>
  <si>
    <t>Propachlor</t>
  </si>
  <si>
    <t>Propanil</t>
  </si>
  <si>
    <t>Propargite</t>
  </si>
  <si>
    <t>Propoxur</t>
  </si>
  <si>
    <t>Prothioconazole</t>
  </si>
  <si>
    <t>Pyrazophos</t>
  </si>
  <si>
    <t>Pyriproxyfen</t>
  </si>
  <si>
    <t>Pyroxsulam</t>
  </si>
  <si>
    <t>Quinalphos</t>
  </si>
  <si>
    <t>Quinoxyfen</t>
  </si>
  <si>
    <t>Rotenone</t>
  </si>
  <si>
    <t>Simazine</t>
  </si>
  <si>
    <t>Spiromesifen</t>
  </si>
  <si>
    <t>Sulcotrione</t>
  </si>
  <si>
    <t>Tebufenozide</t>
  </si>
  <si>
    <t>Tebufenpyrad</t>
  </si>
  <si>
    <t>Teflubenzuron</t>
  </si>
  <si>
    <t>Thiabendazole</t>
  </si>
  <si>
    <t>Thiacloprid</t>
  </si>
  <si>
    <t>Thiodicarb</t>
  </si>
  <si>
    <t>Thiophanate-Methyl</t>
  </si>
  <si>
    <t>Tolclofos-Methyl</t>
  </si>
  <si>
    <t>Triasulfuron</t>
  </si>
  <si>
    <t>Triazophos</t>
  </si>
  <si>
    <t>Tribenuron-Methyl</t>
  </si>
  <si>
    <t>Trifloxystrobin</t>
  </si>
  <si>
    <t>Trifluralin</t>
  </si>
  <si>
    <t>Triforine</t>
  </si>
  <si>
    <t>Vinclozolin</t>
  </si>
  <si>
    <t>Warfarin</t>
  </si>
  <si>
    <t>Ziram</t>
  </si>
  <si>
    <t>Europeans MRLs of Soybeans, Functional unit: 1kg of soybeans</t>
  </si>
  <si>
    <t>Almond</t>
  </si>
  <si>
    <t>Europeans MRLs of Almond, Functional unit: 1kg of almond</t>
  </si>
  <si>
    <t>Europeans MRLs of Oat, Functional unit: 1kg of oat</t>
  </si>
  <si>
    <t>Oat</t>
  </si>
  <si>
    <t>Soya milk</t>
  </si>
  <si>
    <t>Almond milk</t>
  </si>
  <si>
    <t>Oat milk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</si>
</sst>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€-2]\ * #,##0.000_-;\-[$€-2]\ * #,##0.000_-;_-[$€-2]\ 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  <font>
      <sz val="48"/>
      <color theme="0"/>
      <name val="Calibri"/>
      <family val="2"/>
      <scheme val="minor"/>
    </font>
    <font>
      <b/>
      <sz val="14"/>
      <color theme="2" tint="-0.749992370372631"/>
      <name val="Calibri"/>
      <family val="2"/>
      <scheme val="minor"/>
    </font>
    <font>
      <b/>
      <sz val="12"/>
      <color theme="2" tint="-0.74999237037263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6E5642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rgb="FFCEBCAE"/>
        <bgColor indexed="64"/>
      </patternFill>
    </fill>
    <fill>
      <patternFill patternType="solid">
        <fgColor rgb="FFEBE3DD"/>
        <bgColor indexed="64"/>
      </patternFill>
    </fill>
    <fill>
      <patternFill patternType="solid">
        <fgColor theme="6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3" fillId="2" borderId="0" xfId="0" applyFont="1" applyFill="1"/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  <xf numFmtId="0" fontId="4" fillId="4" borderId="1" xfId="0" applyFont="1" applyFill="1" applyBorder="1"/>
    <xf numFmtId="0" fontId="5" fillId="4" borderId="1" xfId="0" applyFont="1" applyFill="1" applyBorder="1"/>
    <xf numFmtId="0" fontId="6" fillId="4" borderId="1" xfId="0" applyFont="1" applyFill="1" applyBorder="1"/>
    <xf numFmtId="0" fontId="0" fillId="5" borderId="0" xfId="0" applyFill="1"/>
    <xf numFmtId="164" fontId="0" fillId="0" borderId="0" xfId="0" applyNumberFormat="1"/>
    <xf numFmtId="0" fontId="0" fillId="6" borderId="0" xfId="0" applyFill="1"/>
    <xf numFmtId="164" fontId="0" fillId="6" borderId="0" xfId="0" applyNumberFormat="1" applyFill="1"/>
    <xf numFmtId="3" fontId="0" fillId="0" borderId="0" xfId="0" applyNumberFormat="1"/>
    <xf numFmtId="0" fontId="2" fillId="0" borderId="0" xfId="0" applyFont="1" applyAlignment="1">
      <alignment horizontal="right"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2" fontId="0" fillId="5" borderId="0" xfId="0" applyNumberFormat="1" applyFill="1"/>
    <xf numFmtId="0" fontId="0" fillId="0" borderId="2" xfId="0" applyBorder="1"/>
    <xf numFmtId="2" fontId="0" fillId="5" borderId="3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epflch-my.sharepoint.com/personal/gino_baudry_epfl_ch/Documents/01_Research/01_EPFL/10_TrueCost/05_Related-Projects/01_CoffeTruePricing/TCF-Coffee_Dashboard.xlsx" TargetMode="External"/><Relationship Id="rId1" Type="http://schemas.openxmlformats.org/officeDocument/2006/relationships/externalLinkPath" Target="https://epflch-my.sharepoint.com/personal/gino_baudry_epfl_ch/Documents/01_Research/01_EPFL/10_TrueCost/05_Related-Projects/01_CoffeTruePricing/TCF-Coffee_Dashboard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epflch-my.sharepoint.com/personal/gino_baudry_epfl_ch/Documents/01_Research/01_EPFL/10_TrueCost/05_Related-Projects/01_CoffeTruePricing/Copie%20de%20TCF-Coffee_Dashboard_5-1_AC.xlsx" TargetMode="External"/><Relationship Id="rId1" Type="http://schemas.openxmlformats.org/officeDocument/2006/relationships/externalLinkPath" Target="https://epflch-my.sharepoint.com/personal/gino_baudry_epfl_ch/Documents/01_Research/01_EPFL/10_TrueCost/05_Related-Projects/01_CoffeTruePricing/Copie%20de%20TCF-Coffee_Dashboard_5-1_A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0-Dashboard"/>
      <sheetName val="1-SalePoint"/>
      <sheetName val="2-BeverageList"/>
      <sheetName val="3-Recipes"/>
      <sheetName val="4-Impacts"/>
      <sheetName val="4-LCA"/>
      <sheetName val="4.1-LCA-Transport"/>
      <sheetName val="5-Biodiversity"/>
      <sheetName val="6-Livelihoods"/>
      <sheetName val="7.1-Health-Pesticides"/>
      <sheetName val="0.1-Parameters"/>
      <sheetName val="0.2-MonetizationFactors"/>
      <sheetName val="0.3-ImpactCategory"/>
      <sheetName val="10-Databas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4">
          <cell r="A4" t="str">
            <v>agricultural land occupation - ALOP</v>
          </cell>
          <cell r="B4" t="str">
            <v>Environment</v>
          </cell>
          <cell r="C4" t="str">
            <v>Land use and transformation</v>
          </cell>
        </row>
        <row r="5">
          <cell r="A5" t="str">
            <v>Aldicarb</v>
          </cell>
          <cell r="B5" t="str">
            <v>Health</v>
          </cell>
          <cell r="C5" t="str">
            <v>Pesticides</v>
          </cell>
        </row>
        <row r="6">
          <cell r="A6" t="str">
            <v>Azoxystrobin</v>
          </cell>
          <cell r="B6" t="str">
            <v>Health</v>
          </cell>
          <cell r="C6" t="str">
            <v>Pesticides</v>
          </cell>
        </row>
        <row r="7">
          <cell r="A7" t="str">
            <v>Boscalid</v>
          </cell>
          <cell r="B7" t="str">
            <v>Health</v>
          </cell>
          <cell r="C7" t="str">
            <v>Pesticides</v>
          </cell>
        </row>
        <row r="8">
          <cell r="A8" t="str">
            <v>Buprofezin</v>
          </cell>
          <cell r="B8" t="str">
            <v>Health</v>
          </cell>
          <cell r="C8" t="str">
            <v>Pesticides</v>
          </cell>
        </row>
        <row r="9">
          <cell r="A9" t="str">
            <v>Carbendazim</v>
          </cell>
          <cell r="B9" t="str">
            <v>Health</v>
          </cell>
          <cell r="C9" t="str">
            <v>Pesticides</v>
          </cell>
        </row>
        <row r="10">
          <cell r="A10" t="str">
            <v>Carbofuran</v>
          </cell>
          <cell r="B10" t="str">
            <v>Health</v>
          </cell>
          <cell r="C10" t="str">
            <v>Pesticides</v>
          </cell>
        </row>
        <row r="11">
          <cell r="A11" t="str">
            <v>Chlorantraniliprole</v>
          </cell>
          <cell r="B11" t="str">
            <v>Health</v>
          </cell>
          <cell r="C11" t="str">
            <v>Pesticides</v>
          </cell>
        </row>
        <row r="12">
          <cell r="A12" t="str">
            <v>Chlorpyrifos</v>
          </cell>
          <cell r="B12" t="str">
            <v>Health</v>
          </cell>
          <cell r="C12" t="str">
            <v>Pesticides</v>
          </cell>
        </row>
        <row r="13">
          <cell r="A13" t="str">
            <v>climate change - GWP100</v>
          </cell>
          <cell r="B13" t="str">
            <v>Environment</v>
          </cell>
          <cell r="C13" t="str">
            <v>Climate change</v>
          </cell>
        </row>
        <row r="14">
          <cell r="A14" t="str">
            <v>Clothianidin</v>
          </cell>
          <cell r="B14" t="str">
            <v>Health</v>
          </cell>
          <cell r="C14" t="str">
            <v>Pesticides</v>
          </cell>
        </row>
        <row r="15">
          <cell r="A15" t="str">
            <v>Cyantraniliprole</v>
          </cell>
          <cell r="B15" t="str">
            <v>Health</v>
          </cell>
          <cell r="C15" t="str">
            <v>Pesticides</v>
          </cell>
        </row>
        <row r="16">
          <cell r="A16" t="str">
            <v>Cyhalothrin (includes lambda-cyhalothrin)</v>
          </cell>
          <cell r="B16" t="str">
            <v>Health</v>
          </cell>
          <cell r="C16" t="str">
            <v>Pesticides</v>
          </cell>
        </row>
        <row r="17">
          <cell r="A17" t="str">
            <v>Cypermethrins(including alpha- andzeta-cypermethrin)</v>
          </cell>
          <cell r="B17" t="str">
            <v>Health</v>
          </cell>
          <cell r="C17" t="str">
            <v>Pesticides</v>
          </cell>
        </row>
        <row r="18">
          <cell r="A18" t="str">
            <v>Cyproconazole</v>
          </cell>
          <cell r="B18" t="str">
            <v>Health</v>
          </cell>
          <cell r="C18" t="str">
            <v>Pesticides</v>
          </cell>
        </row>
        <row r="19">
          <cell r="A19" t="str">
            <v>Cyproconazole (Coffeebeans, Roasted )</v>
          </cell>
          <cell r="B19" t="str">
            <v>Health</v>
          </cell>
          <cell r="C19" t="str">
            <v>Pesticides</v>
          </cell>
        </row>
        <row r="20">
          <cell r="A20" t="str">
            <v>Eco-costs of land-use</v>
          </cell>
          <cell r="B20" t="str">
            <v>Biodiversity</v>
          </cell>
          <cell r="C20" t="str">
            <v>Degradation of biodiversity</v>
          </cell>
        </row>
        <row r="21">
          <cell r="A21" t="str">
            <v>Diquat</v>
          </cell>
          <cell r="B21" t="str">
            <v>Health</v>
          </cell>
          <cell r="C21" t="str">
            <v>Pesticides</v>
          </cell>
        </row>
        <row r="22">
          <cell r="A22" t="str">
            <v>Disulfoton</v>
          </cell>
          <cell r="B22" t="str">
            <v>Health</v>
          </cell>
          <cell r="C22" t="str">
            <v>Pesticides</v>
          </cell>
        </row>
        <row r="23">
          <cell r="A23" t="str">
            <v>Endosulfan</v>
          </cell>
          <cell r="B23" t="str">
            <v>Health</v>
          </cell>
          <cell r="C23" t="str">
            <v>Pesticides</v>
          </cell>
        </row>
        <row r="24">
          <cell r="A24" t="str">
            <v>Excessive and underpaid overtime</v>
          </cell>
          <cell r="B24" t="str">
            <v>Livelihoods</v>
          </cell>
          <cell r="C24" t="str">
            <v>Excessive and underpaid overtime</v>
          </cell>
        </row>
        <row r="25">
          <cell r="A25" t="str">
            <v>Fatal occupational incidents</v>
          </cell>
          <cell r="B25" t="str">
            <v>Livelihoods</v>
          </cell>
          <cell r="C25" t="str">
            <v>Negative effects of employee health &amp; safety</v>
          </cell>
        </row>
        <row r="26">
          <cell r="A26" t="str">
            <v>Fenpropathrin</v>
          </cell>
          <cell r="B26" t="str">
            <v>Health</v>
          </cell>
          <cell r="C26" t="str">
            <v>Pesticides</v>
          </cell>
        </row>
        <row r="27">
          <cell r="A27" t="str">
            <v>Fine particulate matter formation</v>
          </cell>
          <cell r="B27" t="str">
            <v>Environment</v>
          </cell>
          <cell r="C27" t="str">
            <v>Air pollution</v>
          </cell>
        </row>
        <row r="28">
          <cell r="A28" t="str">
            <v>Flutriafol</v>
          </cell>
          <cell r="B28" t="str">
            <v>Health</v>
          </cell>
          <cell r="C28" t="str">
            <v>Pesticides</v>
          </cell>
        </row>
        <row r="29">
          <cell r="A29" t="str">
            <v xml:space="preserve">Forced labour </v>
          </cell>
          <cell r="B29" t="str">
            <v>Livelihoods</v>
          </cell>
          <cell r="C29" t="str">
            <v>Forced labour in coffee production (medium severe)</v>
          </cell>
        </row>
        <row r="30">
          <cell r="A30" t="str">
            <v>Forced workers (medium severe)</v>
          </cell>
          <cell r="B30" t="str">
            <v>Livelihoods</v>
          </cell>
          <cell r="C30" t="str">
            <v>Forced labour in coffee production (medium severe)</v>
          </cell>
        </row>
        <row r="31">
          <cell r="A31" t="str">
            <v>fossil depletion - FDP</v>
          </cell>
          <cell r="B31" t="str">
            <v>Environment</v>
          </cell>
          <cell r="C31" t="str">
            <v>Energy use</v>
          </cell>
        </row>
        <row r="32">
          <cell r="A32" t="str">
            <v>Fossil resource scarcity</v>
          </cell>
          <cell r="B32" t="str">
            <v>Environment</v>
          </cell>
          <cell r="C32" t="str">
            <v>Energy use</v>
          </cell>
        </row>
        <row r="33">
          <cell r="A33" t="str">
            <v>Freshwater ecotoxicity</v>
          </cell>
          <cell r="B33" t="str">
            <v>Environment</v>
          </cell>
          <cell r="C33" t="str">
            <v>Water pollution</v>
          </cell>
        </row>
        <row r="34">
          <cell r="A34" t="str">
            <v>freshwater ecotoxicity - FETPinf</v>
          </cell>
          <cell r="B34" t="str">
            <v>Environment</v>
          </cell>
          <cell r="C34" t="str">
            <v>Water pollution</v>
          </cell>
        </row>
        <row r="35">
          <cell r="A35" t="str">
            <v>Freshwater eutrophication</v>
          </cell>
          <cell r="B35" t="str">
            <v>Environment</v>
          </cell>
          <cell r="C35" t="str">
            <v>Water pollution</v>
          </cell>
        </row>
        <row r="36">
          <cell r="A36" t="str">
            <v>freshwater eutrophication - FEP</v>
          </cell>
          <cell r="B36" t="str">
            <v>Environment</v>
          </cell>
          <cell r="C36" t="str">
            <v>Water pollution</v>
          </cell>
        </row>
        <row r="37">
          <cell r="A37" t="str">
            <v>Global warming</v>
          </cell>
          <cell r="B37" t="str">
            <v>Environment</v>
          </cell>
          <cell r="C37" t="str">
            <v>Climate change</v>
          </cell>
        </row>
        <row r="38">
          <cell r="A38" t="str">
            <v>Glufosinate-Ammonium</v>
          </cell>
          <cell r="B38" t="str">
            <v>Health</v>
          </cell>
          <cell r="C38" t="str">
            <v>Pesticides</v>
          </cell>
        </row>
        <row r="39">
          <cell r="A39" t="str">
            <v>Haloxyfop</v>
          </cell>
          <cell r="B39" t="str">
            <v>Health</v>
          </cell>
          <cell r="C39" t="str">
            <v>Pesticides</v>
          </cell>
        </row>
        <row r="40">
          <cell r="A40" t="str">
            <v>Human carcinogenic toxicity</v>
          </cell>
          <cell r="B40" t="str">
            <v>Health</v>
          </cell>
          <cell r="C40" t="str">
            <v>Human toxicity</v>
          </cell>
        </row>
        <row r="41">
          <cell r="A41" t="str">
            <v>Human non-carcinogenic toxicity</v>
          </cell>
          <cell r="B41" t="str">
            <v>Health</v>
          </cell>
          <cell r="C41" t="str">
            <v>Human toxicity</v>
          </cell>
        </row>
        <row r="42">
          <cell r="A42" t="str">
            <v>Human toxicity - HTPinf</v>
          </cell>
          <cell r="B42" t="str">
            <v>Health</v>
          </cell>
          <cell r="C42" t="str">
            <v>Human toxicity</v>
          </cell>
        </row>
        <row r="43">
          <cell r="A43" t="str">
            <v>Imidacloprid</v>
          </cell>
          <cell r="B43" t="str">
            <v>Health</v>
          </cell>
          <cell r="C43" t="str">
            <v>Pesticides</v>
          </cell>
        </row>
        <row r="44">
          <cell r="A44" t="str">
            <v>Insured non-fatal occupational incidents</v>
          </cell>
          <cell r="B44" t="str">
            <v>Livelihoods</v>
          </cell>
          <cell r="C44" t="str">
            <v>Negative effects of employee health &amp; safety</v>
          </cell>
        </row>
        <row r="45">
          <cell r="A45" t="str">
            <v>Ionising radiation - IRP_HE</v>
          </cell>
          <cell r="B45" t="str">
            <v>Health</v>
          </cell>
          <cell r="C45" t="str">
            <v>Human toxicity</v>
          </cell>
        </row>
        <row r="46">
          <cell r="A46" t="str">
            <v>Ionizing radiation</v>
          </cell>
          <cell r="B46" t="str">
            <v>Health</v>
          </cell>
          <cell r="C46" t="str">
            <v>Human toxicity</v>
          </cell>
        </row>
        <row r="47">
          <cell r="A47" t="str">
            <v>Land use</v>
          </cell>
          <cell r="B47" t="str">
            <v>Environment</v>
          </cell>
          <cell r="C47" t="str">
            <v>Land use and transformation</v>
          </cell>
        </row>
        <row r="48">
          <cell r="A48" t="str">
            <v>Marine ecotoxicity</v>
          </cell>
          <cell r="B48" t="str">
            <v>Environment</v>
          </cell>
          <cell r="C48" t="str">
            <v>Water pollution</v>
          </cell>
        </row>
        <row r="49">
          <cell r="A49" t="str">
            <v>marine ecotoxicity - METPinf</v>
          </cell>
          <cell r="B49" t="str">
            <v>Environment</v>
          </cell>
          <cell r="C49" t="str">
            <v>Water pollution</v>
          </cell>
        </row>
        <row r="50">
          <cell r="A50" t="str">
            <v>Marine eutrophication</v>
          </cell>
          <cell r="B50" t="str">
            <v>Environment</v>
          </cell>
          <cell r="C50" t="str">
            <v>Water pollution</v>
          </cell>
        </row>
        <row r="51">
          <cell r="A51" t="str">
            <v>marine eutrophication - MEP</v>
          </cell>
          <cell r="B51" t="str">
            <v>Environment</v>
          </cell>
          <cell r="C51" t="str">
            <v>Water pollution</v>
          </cell>
        </row>
        <row r="52">
          <cell r="A52" t="str">
            <v>Metal depletion - MDP</v>
          </cell>
          <cell r="B52" t="str">
            <v>Environment</v>
          </cell>
          <cell r="C52" t="str">
            <v>Materials use</v>
          </cell>
        </row>
        <row r="53">
          <cell r="A53" t="str">
            <v>Mineral resource scarcity</v>
          </cell>
          <cell r="B53" t="str">
            <v>Environment</v>
          </cell>
          <cell r="C53" t="str">
            <v>Materials use</v>
          </cell>
        </row>
        <row r="54">
          <cell r="A54" t="str">
            <v>Natural land transformation - NLTP</v>
          </cell>
          <cell r="B54" t="str">
            <v>Environment</v>
          </cell>
          <cell r="C54" t="str">
            <v>Land use and transformation</v>
          </cell>
        </row>
        <row r="55">
          <cell r="A55" t="str">
            <v>Non-Fatal occupational incidents (insured)</v>
          </cell>
          <cell r="B55" t="str">
            <v>Livelihoods</v>
          </cell>
          <cell r="C55" t="str">
            <v>Negative effects of employee health &amp; safety</v>
          </cell>
        </row>
        <row r="56">
          <cell r="A56" t="str">
            <v xml:space="preserve">Non-Fatal occupational incidents (uninsured) </v>
          </cell>
          <cell r="B56" t="str">
            <v>Livelihoods</v>
          </cell>
          <cell r="C56" t="str">
            <v>Negative effects of employee health &amp; safety</v>
          </cell>
        </row>
        <row r="57">
          <cell r="A57" t="str">
            <v>ozone depletion - ODPinf</v>
          </cell>
          <cell r="B57" t="str">
            <v>Health</v>
          </cell>
          <cell r="C57" t="str">
            <v>Human toxicity</v>
          </cell>
        </row>
        <row r="58">
          <cell r="A58" t="str">
            <v>Ozone formation, Human health</v>
          </cell>
          <cell r="B58" t="str">
            <v>Health</v>
          </cell>
          <cell r="C58" t="str">
            <v>Human toxicity</v>
          </cell>
        </row>
        <row r="59">
          <cell r="A59" t="str">
            <v>Ozone formation, Terrestrial ecosystems</v>
          </cell>
          <cell r="B59" t="str">
            <v>Health</v>
          </cell>
          <cell r="C59" t="str">
            <v>Human toxicity</v>
          </cell>
        </row>
        <row r="60">
          <cell r="A60" t="str">
            <v>Particulate matter formation - PMFP</v>
          </cell>
          <cell r="B60" t="str">
            <v>Environment</v>
          </cell>
          <cell r="C60" t="str">
            <v>Air pollution</v>
          </cell>
        </row>
        <row r="61">
          <cell r="A61" t="str">
            <v>Permethrin</v>
          </cell>
          <cell r="B61" t="str">
            <v>Health</v>
          </cell>
          <cell r="C61" t="str">
            <v>Pesticides</v>
          </cell>
        </row>
        <row r="62">
          <cell r="A62" t="str">
            <v>Phorate</v>
          </cell>
          <cell r="B62" t="str">
            <v>Health</v>
          </cell>
          <cell r="C62" t="str">
            <v>Pesticides</v>
          </cell>
        </row>
        <row r="63">
          <cell r="A63" t="str">
            <v>Photochemical oxidant formation - POFP</v>
          </cell>
          <cell r="B63" t="str">
            <v>Environment</v>
          </cell>
          <cell r="C63" t="str">
            <v>Air pollution</v>
          </cell>
        </row>
        <row r="64">
          <cell r="A64" t="str">
            <v>Propiconazole</v>
          </cell>
          <cell r="B64" t="str">
            <v>Health</v>
          </cell>
          <cell r="C64" t="str">
            <v>Pesticides</v>
          </cell>
        </row>
        <row r="65">
          <cell r="A65" t="str">
            <v>Pyraclostrobin</v>
          </cell>
          <cell r="B65" t="str">
            <v>Health</v>
          </cell>
          <cell r="C65" t="str">
            <v>Pesticides</v>
          </cell>
        </row>
        <row r="66">
          <cell r="A66" t="str">
            <v>Saflufenacil</v>
          </cell>
          <cell r="B66" t="str">
            <v>Health</v>
          </cell>
          <cell r="C66" t="str">
            <v>Pesticides</v>
          </cell>
        </row>
        <row r="67">
          <cell r="A67" t="str">
            <v>Spirodiclofen</v>
          </cell>
          <cell r="B67" t="str">
            <v>Health</v>
          </cell>
          <cell r="C67" t="str">
            <v>Pesticides</v>
          </cell>
        </row>
        <row r="68">
          <cell r="A68" t="str">
            <v>Stratospheric ozone depletion</v>
          </cell>
          <cell r="B68" t="str">
            <v>Health</v>
          </cell>
          <cell r="C68" t="str">
            <v>Human toxicity</v>
          </cell>
        </row>
        <row r="69">
          <cell r="A69" t="str">
            <v>Tebuconazole</v>
          </cell>
          <cell r="B69" t="str">
            <v>Health</v>
          </cell>
          <cell r="C69" t="str">
            <v>Pesticides</v>
          </cell>
        </row>
        <row r="70">
          <cell r="A70" t="str">
            <v>Terbufos</v>
          </cell>
          <cell r="B70" t="str">
            <v>Health</v>
          </cell>
          <cell r="C70" t="str">
            <v>Pesticides</v>
          </cell>
        </row>
        <row r="71">
          <cell r="A71" t="str">
            <v>Terrestrial acidification</v>
          </cell>
          <cell r="B71" t="str">
            <v>Environment</v>
          </cell>
          <cell r="C71" t="str">
            <v>Soil pollution</v>
          </cell>
        </row>
        <row r="72">
          <cell r="A72" t="str">
            <v>terrestrial acidification - TAP100</v>
          </cell>
          <cell r="B72" t="str">
            <v>Environment</v>
          </cell>
          <cell r="C72" t="str">
            <v>Soil pollution</v>
          </cell>
        </row>
        <row r="73">
          <cell r="A73" t="str">
            <v>Terrestrial ecotoxicity</v>
          </cell>
          <cell r="B73" t="str">
            <v>Environment</v>
          </cell>
          <cell r="C73" t="str">
            <v>Soil pollution</v>
          </cell>
        </row>
        <row r="74">
          <cell r="A74" t="str">
            <v>terrestrial ecotoxicity - TETPinf</v>
          </cell>
          <cell r="B74" t="str">
            <v>Environment</v>
          </cell>
          <cell r="C74" t="str">
            <v>Soil pollution</v>
          </cell>
        </row>
        <row r="75">
          <cell r="A75" t="str">
            <v>Thiamethoxam</v>
          </cell>
          <cell r="B75" t="str">
            <v>Health</v>
          </cell>
          <cell r="C75" t="str">
            <v>Pesticides</v>
          </cell>
        </row>
        <row r="76">
          <cell r="A76" t="str">
            <v>Triadimefon</v>
          </cell>
          <cell r="B76" t="str">
            <v>Health</v>
          </cell>
          <cell r="C76" t="str">
            <v>Pesticides</v>
          </cell>
        </row>
        <row r="77">
          <cell r="A77" t="str">
            <v>Triadimenol</v>
          </cell>
          <cell r="B77" t="str">
            <v>Health</v>
          </cell>
          <cell r="C77" t="str">
            <v>Pesticides</v>
          </cell>
        </row>
        <row r="78">
          <cell r="A78" t="str">
            <v>Underage workers below minimum age (12 or 13) involved in hazardous work</v>
          </cell>
          <cell r="B78" t="str">
            <v>Livelihoods</v>
          </cell>
          <cell r="C78" t="str">
            <v xml:space="preserve">Underage workers </v>
          </cell>
        </row>
        <row r="79">
          <cell r="A79" t="str">
            <v>Underage workers below minimum age involved in hazardous work</v>
          </cell>
          <cell r="B79" t="str">
            <v>Livelihoods</v>
          </cell>
          <cell r="C79" t="str">
            <v xml:space="preserve">Underage workers </v>
          </cell>
        </row>
        <row r="80">
          <cell r="A80" t="str">
            <v>Uninsured non-fatal occupational incidents</v>
          </cell>
          <cell r="B80" t="str">
            <v>Livelihoods</v>
          </cell>
          <cell r="C80" t="str">
            <v>Negative effects of employee health &amp; safety</v>
          </cell>
        </row>
        <row r="81">
          <cell r="A81" t="str">
            <v>Urban land occupation - ULOP</v>
          </cell>
          <cell r="B81" t="str">
            <v>Environment</v>
          </cell>
          <cell r="C81" t="str">
            <v>Land use and transformation</v>
          </cell>
        </row>
        <row r="82">
          <cell r="A82" t="str">
            <v>Value of denied paid leave</v>
          </cell>
          <cell r="B82" t="str">
            <v>Livelihoods</v>
          </cell>
          <cell r="C82" t="str">
            <v>Lack of social security</v>
          </cell>
        </row>
        <row r="83">
          <cell r="A83" t="str">
            <v>Wage gap from gender discrimination</v>
          </cell>
          <cell r="B83" t="str">
            <v>Livelihoods</v>
          </cell>
          <cell r="C83" t="str">
            <v>Gender discrimination</v>
          </cell>
        </row>
        <row r="84">
          <cell r="A84" t="str">
            <v>Wage gap of workers earning above minimum wage but below decent living wage</v>
          </cell>
          <cell r="B84" t="str">
            <v>Livelihoods</v>
          </cell>
          <cell r="C84" t="str">
            <v>Non-guarantee of a decent living standard</v>
          </cell>
        </row>
        <row r="85">
          <cell r="A85" t="str">
            <v>Wage gap of workers earning below minimum wage</v>
          </cell>
          <cell r="B85" t="str">
            <v>Livelihoods</v>
          </cell>
          <cell r="C85" t="str">
            <v>Non-guarantee of a decent living standard</v>
          </cell>
        </row>
        <row r="86">
          <cell r="A86" t="str">
            <v>Water consumption</v>
          </cell>
          <cell r="B86" t="str">
            <v>Environment</v>
          </cell>
          <cell r="C86" t="str">
            <v>Water use</v>
          </cell>
        </row>
        <row r="87">
          <cell r="A87" t="str">
            <v>water depletion - WDP</v>
          </cell>
          <cell r="B87" t="str">
            <v>Environment</v>
          </cell>
          <cell r="C87" t="str">
            <v>Water pollution</v>
          </cell>
        </row>
        <row r="88">
          <cell r="A88" t="str">
            <v>Workers performing illegal overtime</v>
          </cell>
          <cell r="B88" t="str">
            <v>Livelihoods</v>
          </cell>
          <cell r="C88" t="str">
            <v>Excessive and underpaid overtime</v>
          </cell>
        </row>
        <row r="89">
          <cell r="A89" t="str">
            <v>Workers with denied paid leave</v>
          </cell>
          <cell r="B89" t="str">
            <v>Livelihoods</v>
          </cell>
          <cell r="C89" t="str">
            <v>Lack of social security</v>
          </cell>
        </row>
        <row r="90">
          <cell r="A90" t="str">
            <v>Workers without legal social security</v>
          </cell>
          <cell r="B90" t="str">
            <v>Livelihoods</v>
          </cell>
          <cell r="C90" t="str">
            <v>Lack of social security</v>
          </cell>
        </row>
      </sheetData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0-Dashboard"/>
      <sheetName val="1-SalePoint"/>
      <sheetName val="2-BeverageList"/>
      <sheetName val="3-Recipes"/>
      <sheetName val="4-Impacts"/>
      <sheetName val="5-TrueCost"/>
      <sheetName val="6-AppDatabase"/>
      <sheetName val="A4-Transport"/>
      <sheetName val="A0-Parameters"/>
      <sheetName val="A0-MonetizationFactors"/>
      <sheetName val="A0-ImpactCategory"/>
      <sheetName val="A0-Check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10">
          <cell r="F210">
            <v>0.124</v>
          </cell>
        </row>
      </sheetData>
      <sheetData sheetId="9"/>
      <sheetData sheetId="10">
        <row r="4">
          <cell r="A4" t="str">
            <v>agricultural land occupation - alop [m2a]</v>
          </cell>
          <cell r="B4" t="str">
            <v>agricultural land occupation - ALOP</v>
          </cell>
          <cell r="C4" t="str">
            <v>Environment</v>
          </cell>
          <cell r="D4" t="str">
            <v>Land use and transformation</v>
          </cell>
          <cell r="E4" t="str">
            <v>m2a</v>
          </cell>
        </row>
        <row r="5">
          <cell r="A5" t="str">
            <v>aldicarb [mg/kg]</v>
          </cell>
          <cell r="B5" t="str">
            <v>Aldicarb</v>
          </cell>
          <cell r="C5" t="str">
            <v>Health</v>
          </cell>
          <cell r="D5" t="str">
            <v>Pesticides</v>
          </cell>
          <cell r="E5" t="str">
            <v>mg/kg</v>
          </cell>
        </row>
        <row r="6">
          <cell r="A6" t="str">
            <v>azoxystrobin [mg/kg]</v>
          </cell>
          <cell r="B6" t="str">
            <v>Azoxystrobin</v>
          </cell>
          <cell r="C6" t="str">
            <v>Health</v>
          </cell>
          <cell r="D6" t="str">
            <v>Pesticides</v>
          </cell>
          <cell r="E6" t="str">
            <v>mg/kg</v>
          </cell>
        </row>
        <row r="7">
          <cell r="A7" t="str">
            <v>boscalid [mg/kg]</v>
          </cell>
          <cell r="B7" t="str">
            <v>Boscalid</v>
          </cell>
          <cell r="C7" t="str">
            <v>Health</v>
          </cell>
          <cell r="D7" t="str">
            <v>Pesticides</v>
          </cell>
          <cell r="E7" t="str">
            <v>mg/kg</v>
          </cell>
        </row>
        <row r="8">
          <cell r="A8" t="str">
            <v>buprofezin [mg/kg]</v>
          </cell>
          <cell r="B8" t="str">
            <v>Buprofezin</v>
          </cell>
          <cell r="C8" t="str">
            <v>Health</v>
          </cell>
          <cell r="D8" t="str">
            <v>Pesticides</v>
          </cell>
          <cell r="E8" t="str">
            <v>mg/kg</v>
          </cell>
        </row>
        <row r="9">
          <cell r="A9" t="str">
            <v>carbendazim [mg/kg]</v>
          </cell>
          <cell r="B9" t="str">
            <v>Carbendazim</v>
          </cell>
          <cell r="C9" t="str">
            <v>Health</v>
          </cell>
          <cell r="D9" t="str">
            <v>Pesticides</v>
          </cell>
          <cell r="E9" t="str">
            <v>mg/kg</v>
          </cell>
        </row>
        <row r="10">
          <cell r="A10" t="str">
            <v>carbofuran [mg/kg]</v>
          </cell>
          <cell r="B10" t="str">
            <v>Carbofuran</v>
          </cell>
          <cell r="C10" t="str">
            <v>Health</v>
          </cell>
          <cell r="D10" t="str">
            <v>Pesticides</v>
          </cell>
          <cell r="E10" t="str">
            <v>mg/kg</v>
          </cell>
        </row>
        <row r="11">
          <cell r="A11" t="str">
            <v>chlorantraniliprole [mg/kg]</v>
          </cell>
          <cell r="B11" t="str">
            <v>Chlorantraniliprole</v>
          </cell>
          <cell r="C11" t="str">
            <v>Health</v>
          </cell>
          <cell r="D11" t="str">
            <v>Pesticides</v>
          </cell>
          <cell r="E11" t="str">
            <v>mg/kg</v>
          </cell>
        </row>
        <row r="12">
          <cell r="A12" t="str">
            <v>chlorpyrifos [mg/kg]</v>
          </cell>
          <cell r="B12" t="str">
            <v>Chlorpyrifos</v>
          </cell>
          <cell r="C12" t="str">
            <v>Health</v>
          </cell>
          <cell r="D12" t="str">
            <v>Pesticides</v>
          </cell>
          <cell r="E12" t="str">
            <v>mg/kg</v>
          </cell>
        </row>
        <row r="13">
          <cell r="A13" t="str">
            <v>climate change - gwp100 [kg CO2-Eq]</v>
          </cell>
          <cell r="B13" t="str">
            <v>climate change - GWP100</v>
          </cell>
          <cell r="C13" t="str">
            <v>Environment</v>
          </cell>
          <cell r="D13" t="str">
            <v>Climate change</v>
          </cell>
          <cell r="E13" t="str">
            <v>kg CO2-Eq</v>
          </cell>
        </row>
        <row r="14">
          <cell r="A14" t="str">
            <v>clothianidin [mg/kg]</v>
          </cell>
          <cell r="B14" t="str">
            <v>Clothianidin</v>
          </cell>
          <cell r="C14" t="str">
            <v>Health</v>
          </cell>
          <cell r="D14" t="str">
            <v>Pesticides</v>
          </cell>
          <cell r="E14" t="str">
            <v>mg/kg</v>
          </cell>
        </row>
        <row r="15">
          <cell r="A15" t="str">
            <v>cyantraniliprole [mg/kg]</v>
          </cell>
          <cell r="B15" t="str">
            <v>Cyantraniliprole</v>
          </cell>
          <cell r="C15" t="str">
            <v>Health</v>
          </cell>
          <cell r="D15" t="str">
            <v>Pesticides</v>
          </cell>
          <cell r="E15" t="str">
            <v>mg/kg</v>
          </cell>
        </row>
        <row r="16">
          <cell r="A16" t="str">
            <v>cyhalothrin (includes lambda-cyhalothrin) [mg/kg]</v>
          </cell>
          <cell r="B16" t="str">
            <v>Cyhalothrin (includes lambda-cyhalothrin)</v>
          </cell>
          <cell r="C16" t="str">
            <v>Health</v>
          </cell>
          <cell r="D16" t="str">
            <v>Pesticides</v>
          </cell>
          <cell r="E16" t="str">
            <v>mg/kg</v>
          </cell>
        </row>
        <row r="17">
          <cell r="A17" t="str">
            <v>cypermethrins(including alpha- andzeta-cypermethrin) [mg/kg]</v>
          </cell>
          <cell r="B17" t="str">
            <v>Cypermethrins(including alpha- andzeta-cypermethrin)</v>
          </cell>
          <cell r="C17" t="str">
            <v>Health</v>
          </cell>
          <cell r="D17" t="str">
            <v>Pesticides</v>
          </cell>
          <cell r="E17" t="str">
            <v>mg/kg</v>
          </cell>
        </row>
        <row r="18">
          <cell r="A18" t="str">
            <v>cyproconazole [mg/kg]</v>
          </cell>
          <cell r="B18" t="str">
            <v>Cyproconazole</v>
          </cell>
          <cell r="C18" t="str">
            <v>Health</v>
          </cell>
          <cell r="D18" t="str">
            <v>Pesticides</v>
          </cell>
          <cell r="E18" t="str">
            <v>mg/kg</v>
          </cell>
        </row>
        <row r="19">
          <cell r="A19" t="str">
            <v>cyproconazole (coffeebeans, roasted ) [mg/kg]</v>
          </cell>
          <cell r="B19" t="str">
            <v>Cyproconazole (Coffeebeans, Roasted )</v>
          </cell>
          <cell r="C19" t="str">
            <v>Health</v>
          </cell>
          <cell r="D19" t="str">
            <v>Pesticides</v>
          </cell>
          <cell r="E19" t="str">
            <v>mg/kg</v>
          </cell>
        </row>
        <row r="20">
          <cell r="A20" t="str">
            <v>eco-costs of land-use (brazil) [CHF/m2]</v>
          </cell>
          <cell r="B20" t="str">
            <v>Eco-costs of land-use (Brazil)</v>
          </cell>
          <cell r="C20" t="str">
            <v>Biodiversity</v>
          </cell>
          <cell r="D20" t="str">
            <v>Degradation of biodiversity</v>
          </cell>
          <cell r="E20" t="str">
            <v>CHF/m2</v>
          </cell>
        </row>
        <row r="21">
          <cell r="A21" t="str">
            <v>diquat [mg/kg]</v>
          </cell>
          <cell r="B21" t="str">
            <v>Diquat</v>
          </cell>
          <cell r="C21" t="str">
            <v>Health</v>
          </cell>
          <cell r="D21" t="str">
            <v>Pesticides</v>
          </cell>
          <cell r="E21" t="str">
            <v>mg/kg</v>
          </cell>
        </row>
        <row r="22">
          <cell r="A22" t="str">
            <v>disulfoton [mg/kg]</v>
          </cell>
          <cell r="B22" t="str">
            <v>Disulfoton</v>
          </cell>
          <cell r="C22" t="str">
            <v>Health</v>
          </cell>
          <cell r="D22" t="str">
            <v>Pesticides</v>
          </cell>
          <cell r="E22" t="str">
            <v>mg/kg</v>
          </cell>
        </row>
        <row r="23">
          <cell r="A23" t="str">
            <v>endosulfan [mg/kg]</v>
          </cell>
          <cell r="B23" t="str">
            <v>Endosulfan</v>
          </cell>
          <cell r="C23" t="str">
            <v>Health</v>
          </cell>
          <cell r="D23" t="str">
            <v>Pesticides</v>
          </cell>
          <cell r="E23" t="str">
            <v>mg/kg</v>
          </cell>
        </row>
        <row r="24">
          <cell r="A24" t="str">
            <v>excessive and underpaid overtime [FTE/kg]</v>
          </cell>
          <cell r="B24" t="str">
            <v>Excessive and underpaid overtime</v>
          </cell>
          <cell r="C24" t="str">
            <v>Livelihoods</v>
          </cell>
          <cell r="D24" t="str">
            <v>Excessive and underpaid overtime</v>
          </cell>
          <cell r="E24" t="str">
            <v>FTE/kg</v>
          </cell>
        </row>
        <row r="25">
          <cell r="A25" t="str">
            <v>fatal occupational incidents [incidents/kg]</v>
          </cell>
          <cell r="B25" t="str">
            <v>Fatal occupational incidents</v>
          </cell>
          <cell r="C25" t="str">
            <v>Livelihoods</v>
          </cell>
          <cell r="D25" t="str">
            <v>Negative effects of employee health &amp; safety</v>
          </cell>
          <cell r="E25" t="str">
            <v>incidents/kg</v>
          </cell>
        </row>
        <row r="26">
          <cell r="A26" t="str">
            <v>fenpropathrin [mg/kg]</v>
          </cell>
          <cell r="B26" t="str">
            <v>Fenpropathrin</v>
          </cell>
          <cell r="C26" t="str">
            <v>Health</v>
          </cell>
          <cell r="D26" t="str">
            <v>Pesticides</v>
          </cell>
          <cell r="E26" t="str">
            <v>mg/kg</v>
          </cell>
        </row>
        <row r="27">
          <cell r="A27" t="str">
            <v>fine particulate matter formation [kg PM2.5 eq]</v>
          </cell>
          <cell r="B27" t="str">
            <v>Fine particulate matter formation</v>
          </cell>
          <cell r="C27" t="str">
            <v>Environment</v>
          </cell>
          <cell r="D27" t="str">
            <v>Air pollution</v>
          </cell>
          <cell r="E27" t="str">
            <v>kg PM2.5 eq</v>
          </cell>
        </row>
        <row r="28">
          <cell r="A28" t="str">
            <v>flutriafol [mg/kg]</v>
          </cell>
          <cell r="B28" t="str">
            <v>Flutriafol</v>
          </cell>
          <cell r="C28" t="str">
            <v>Health</v>
          </cell>
          <cell r="D28" t="str">
            <v>Pesticides</v>
          </cell>
          <cell r="E28" t="str">
            <v>mg/kg</v>
          </cell>
        </row>
        <row r="29">
          <cell r="A29" t="str">
            <v>forced workers (medium severe) [FTE/kg]</v>
          </cell>
          <cell r="B29" t="str">
            <v>Forced workers (medium severe)</v>
          </cell>
          <cell r="C29" t="str">
            <v>Livelihoods</v>
          </cell>
          <cell r="D29" t="str">
            <v>Forced labour in coffee production (medium severe)</v>
          </cell>
          <cell r="E29" t="str">
            <v>FTE/kg</v>
          </cell>
        </row>
        <row r="30">
          <cell r="A30" t="str">
            <v>fossil depletion - fdp [kg oil-Eq]</v>
          </cell>
          <cell r="B30" t="str">
            <v>fossil depletion - FDP</v>
          </cell>
          <cell r="C30" t="str">
            <v>Environment</v>
          </cell>
          <cell r="D30" t="str">
            <v>Energy use</v>
          </cell>
          <cell r="E30" t="str">
            <v>kg oil-Eq</v>
          </cell>
        </row>
        <row r="31">
          <cell r="A31" t="str">
            <v>fossil resource scarcity [kg oil eq]</v>
          </cell>
          <cell r="B31" t="str">
            <v>Fossil resource scarcity</v>
          </cell>
          <cell r="C31" t="str">
            <v>Environment</v>
          </cell>
          <cell r="D31" t="str">
            <v>Energy use</v>
          </cell>
          <cell r="E31" t="str">
            <v>kg oil eq</v>
          </cell>
        </row>
        <row r="32">
          <cell r="A32" t="str">
            <v>freshwater ecotoxicity [kg 1,4-DCB]</v>
          </cell>
          <cell r="B32" t="str">
            <v>Freshwater ecotoxicity</v>
          </cell>
          <cell r="C32" t="str">
            <v>Environment</v>
          </cell>
          <cell r="D32" t="str">
            <v>Water pollution</v>
          </cell>
          <cell r="E32" t="str">
            <v>kg 1,4-DCB</v>
          </cell>
        </row>
        <row r="33">
          <cell r="A33" t="str">
            <v>freshwater ecotoxicity - fetpinf [kg 1,4-DCB-Eq]</v>
          </cell>
          <cell r="B33" t="str">
            <v>freshwater ecotoxicity - FETPinf</v>
          </cell>
          <cell r="C33" t="str">
            <v>Environment</v>
          </cell>
          <cell r="D33" t="str">
            <v>Water pollution</v>
          </cell>
          <cell r="E33" t="str">
            <v>kg 1,4-DCB-Eq</v>
          </cell>
        </row>
        <row r="34">
          <cell r="A34" t="str">
            <v>freshwater eutrophication [kg P eq]</v>
          </cell>
          <cell r="B34" t="str">
            <v>Freshwater eutrophication</v>
          </cell>
          <cell r="C34" t="str">
            <v>Environment</v>
          </cell>
          <cell r="D34" t="str">
            <v>Water pollution</v>
          </cell>
          <cell r="E34" t="str">
            <v>kg P eq</v>
          </cell>
        </row>
        <row r="35">
          <cell r="A35" t="str">
            <v>freshwater eutrophication - fep [kg P-Eq]</v>
          </cell>
          <cell r="B35" t="str">
            <v>freshwater eutrophication - FEP</v>
          </cell>
          <cell r="C35" t="str">
            <v>Environment</v>
          </cell>
          <cell r="D35" t="str">
            <v>Water pollution</v>
          </cell>
          <cell r="E35" t="str">
            <v>kg P-Eq</v>
          </cell>
        </row>
        <row r="36">
          <cell r="A36" t="str">
            <v>global warming [kg CO2 eq]</v>
          </cell>
          <cell r="B36" t="str">
            <v>Global warming</v>
          </cell>
          <cell r="C36" t="str">
            <v>Environment</v>
          </cell>
          <cell r="D36" t="str">
            <v>Climate change</v>
          </cell>
          <cell r="E36" t="str">
            <v>kg CO2 eq</v>
          </cell>
        </row>
        <row r="37">
          <cell r="A37" t="str">
            <v>glufosinate-ammonium [mg/kg]</v>
          </cell>
          <cell r="B37" t="str">
            <v>Glufosinate-Ammonium</v>
          </cell>
          <cell r="C37" t="str">
            <v>Health</v>
          </cell>
          <cell r="D37" t="str">
            <v>Pesticides</v>
          </cell>
          <cell r="E37" t="str">
            <v>mg/kg</v>
          </cell>
        </row>
        <row r="38">
          <cell r="A38" t="str">
            <v>haloxyfop [mg/kg]</v>
          </cell>
          <cell r="B38" t="str">
            <v>Haloxyfop</v>
          </cell>
          <cell r="C38" t="str">
            <v>Health</v>
          </cell>
          <cell r="D38" t="str">
            <v>Pesticides</v>
          </cell>
          <cell r="E38" t="str">
            <v>mg/kg</v>
          </cell>
        </row>
        <row r="39">
          <cell r="A39" t="str">
            <v>human carcinogenic toxicity [kg 1,4-DCB]</v>
          </cell>
          <cell r="B39" t="str">
            <v>Human carcinogenic toxicity</v>
          </cell>
          <cell r="C39" t="str">
            <v>Health</v>
          </cell>
          <cell r="D39" t="str">
            <v>Human toxicity</v>
          </cell>
          <cell r="E39" t="str">
            <v>kg 1,4-DCB</v>
          </cell>
        </row>
        <row r="40">
          <cell r="A40" t="str">
            <v>human non-carcinogenic toxicity [kg 1,4-DCB]</v>
          </cell>
          <cell r="B40" t="str">
            <v>Human non-carcinogenic toxicity</v>
          </cell>
          <cell r="C40" t="str">
            <v>Health</v>
          </cell>
          <cell r="D40" t="str">
            <v>Human toxicity</v>
          </cell>
          <cell r="E40" t="str">
            <v>kg 1,4-DCB</v>
          </cell>
        </row>
        <row r="41">
          <cell r="A41" t="str">
            <v>human toxicity - htpinf [kg 1,4-DCB-Eq]</v>
          </cell>
          <cell r="B41" t="str">
            <v>Human toxicity - HTPinf</v>
          </cell>
          <cell r="C41" t="str">
            <v>Health</v>
          </cell>
          <cell r="D41" t="str">
            <v>Human toxicity</v>
          </cell>
          <cell r="E41" t="str">
            <v>kg 1,4-DCB-Eq</v>
          </cell>
        </row>
        <row r="42">
          <cell r="A42" t="str">
            <v>imidacloprid [mg/kg]</v>
          </cell>
          <cell r="B42" t="str">
            <v>Imidacloprid</v>
          </cell>
          <cell r="C42" t="str">
            <v>Health</v>
          </cell>
          <cell r="D42" t="str">
            <v>Pesticides</v>
          </cell>
          <cell r="E42" t="str">
            <v>mg/kg</v>
          </cell>
        </row>
        <row r="43">
          <cell r="A43" t="str">
            <v>insured non-fatal occupational incidents [incidents/kg]</v>
          </cell>
          <cell r="B43" t="str">
            <v>Insured non-fatal occupational incidents</v>
          </cell>
          <cell r="C43" t="str">
            <v>Livelihoods</v>
          </cell>
          <cell r="D43" t="str">
            <v>Negative effects of employee health &amp; safety</v>
          </cell>
          <cell r="E43" t="str">
            <v>incidents/kg</v>
          </cell>
        </row>
        <row r="44">
          <cell r="A44" t="str">
            <v>ionising radiation - irp_he [kg U235-Eq]</v>
          </cell>
          <cell r="B44" t="str">
            <v>Ionising radiation - IRP_HE</v>
          </cell>
          <cell r="C44" t="str">
            <v>Health</v>
          </cell>
          <cell r="D44" t="str">
            <v>Human toxicity</v>
          </cell>
          <cell r="E44" t="str">
            <v>kg U235-Eq</v>
          </cell>
        </row>
        <row r="45">
          <cell r="A45" t="str">
            <v>ionizing radiation [kBq Co-60 eq]</v>
          </cell>
          <cell r="B45" t="str">
            <v>Ionizing radiation</v>
          </cell>
          <cell r="C45" t="str">
            <v>Health</v>
          </cell>
          <cell r="D45" t="str">
            <v>Human toxicity</v>
          </cell>
          <cell r="E45" t="str">
            <v>kBq Co-60 eq</v>
          </cell>
        </row>
        <row r="46">
          <cell r="A46" t="str">
            <v>land use [m2a crop eq]</v>
          </cell>
          <cell r="B46" t="str">
            <v>Land use</v>
          </cell>
          <cell r="C46" t="str">
            <v>Environment</v>
          </cell>
          <cell r="D46" t="str">
            <v>Land use and transformation</v>
          </cell>
          <cell r="E46" t="str">
            <v>m2a crop eq</v>
          </cell>
        </row>
        <row r="47">
          <cell r="A47" t="str">
            <v>marine ecotoxicity [kg 1,4-DCB]</v>
          </cell>
          <cell r="B47" t="str">
            <v>Marine ecotoxicity</v>
          </cell>
          <cell r="C47" t="str">
            <v>Environment</v>
          </cell>
          <cell r="D47" t="str">
            <v>Water pollution</v>
          </cell>
          <cell r="E47" t="str">
            <v>kg 1,4-DCB</v>
          </cell>
        </row>
        <row r="48">
          <cell r="A48" t="str">
            <v>marine ecotoxicity - metpinf [kg 1,4-DCB-Eq]</v>
          </cell>
          <cell r="B48" t="str">
            <v>marine ecotoxicity - METPinf</v>
          </cell>
          <cell r="C48" t="str">
            <v>Environment</v>
          </cell>
          <cell r="D48" t="str">
            <v>Water pollution</v>
          </cell>
          <cell r="E48" t="str">
            <v>kg 1,4-DCB-Eq</v>
          </cell>
        </row>
        <row r="49">
          <cell r="A49" t="str">
            <v>marine eutrophication [kg N eq]</v>
          </cell>
          <cell r="B49" t="str">
            <v>Marine eutrophication</v>
          </cell>
          <cell r="C49" t="str">
            <v>Environment</v>
          </cell>
          <cell r="D49" t="str">
            <v>Water pollution</v>
          </cell>
          <cell r="E49" t="str">
            <v>kg N eq</v>
          </cell>
        </row>
        <row r="50">
          <cell r="A50" t="str">
            <v>marine eutrophication - mep [kg N-Eq]</v>
          </cell>
          <cell r="B50" t="str">
            <v>marine eutrophication - MEP</v>
          </cell>
          <cell r="C50" t="str">
            <v>Environment</v>
          </cell>
          <cell r="D50" t="str">
            <v>Water pollution</v>
          </cell>
          <cell r="E50" t="str">
            <v>kg N-Eq</v>
          </cell>
        </row>
        <row r="51">
          <cell r="A51" t="str">
            <v>metal depletion - mdp [kg Fe-Eq]</v>
          </cell>
          <cell r="B51" t="str">
            <v>Metal depletion - MDP</v>
          </cell>
          <cell r="C51" t="str">
            <v>Environment</v>
          </cell>
          <cell r="D51" t="str">
            <v>Materials use</v>
          </cell>
          <cell r="E51" t="str">
            <v>kg Fe-Eq</v>
          </cell>
        </row>
        <row r="52">
          <cell r="A52" t="str">
            <v>mineral resource scarcity [kg Cu eq]</v>
          </cell>
          <cell r="B52" t="str">
            <v>Mineral resource scarcity</v>
          </cell>
          <cell r="C52" t="str">
            <v>Environment</v>
          </cell>
          <cell r="D52" t="str">
            <v>Materials use</v>
          </cell>
          <cell r="E52" t="str">
            <v>kg Cu eq</v>
          </cell>
        </row>
        <row r="53">
          <cell r="A53" t="str">
            <v>natural land transformation - nltp [m2]</v>
          </cell>
          <cell r="B53" t="str">
            <v>Natural land transformation - NLTP</v>
          </cell>
          <cell r="C53" t="str">
            <v>Environment</v>
          </cell>
          <cell r="D53" t="str">
            <v>Land use and transformation</v>
          </cell>
          <cell r="E53" t="str">
            <v>m2</v>
          </cell>
        </row>
        <row r="54">
          <cell r="A54" t="str">
            <v>uninsured non-fatal occupational incidents [incidents/kg]</v>
          </cell>
          <cell r="B54" t="str">
            <v>Uninsured non-fatal occupational incidents</v>
          </cell>
          <cell r="C54" t="str">
            <v>Livelihoods</v>
          </cell>
          <cell r="D54" t="str">
            <v>Negative effects of employee health &amp; safety</v>
          </cell>
          <cell r="E54" t="str">
            <v>incidents/kg</v>
          </cell>
        </row>
        <row r="55">
          <cell r="A55" t="str">
            <v>ozone depletion - odpinf [kg CFC-11-Eq]</v>
          </cell>
          <cell r="B55" t="str">
            <v>ozone depletion - ODPinf</v>
          </cell>
          <cell r="C55" t="str">
            <v>Health</v>
          </cell>
          <cell r="D55" t="str">
            <v>Human toxicity</v>
          </cell>
          <cell r="E55" t="str">
            <v>kg CFC-11-Eq</v>
          </cell>
        </row>
        <row r="56">
          <cell r="A56" t="str">
            <v>ozone formation, human health [kg NOx eq]</v>
          </cell>
          <cell r="B56" t="str">
            <v>Ozone formation, Human health</v>
          </cell>
          <cell r="C56" t="str">
            <v>Health</v>
          </cell>
          <cell r="D56" t="str">
            <v>Human toxicity</v>
          </cell>
          <cell r="E56" t="str">
            <v>kg NOx eq</v>
          </cell>
        </row>
        <row r="57">
          <cell r="A57" t="str">
            <v>ozone formation, terrestrial ecosystems [kg NOx eq]</v>
          </cell>
          <cell r="B57" t="str">
            <v>Ozone formation, Terrestrial ecosystems</v>
          </cell>
          <cell r="C57" t="str">
            <v>Health</v>
          </cell>
          <cell r="D57" t="str">
            <v>Human toxicity</v>
          </cell>
          <cell r="E57" t="str">
            <v>kg NOx eq</v>
          </cell>
        </row>
        <row r="58">
          <cell r="A58" t="str">
            <v>particulate matter formation - pmfp [kg PM10-Eq]</v>
          </cell>
          <cell r="B58" t="str">
            <v>Particulate matter formation - PMFP</v>
          </cell>
          <cell r="C58" t="str">
            <v>Environment</v>
          </cell>
          <cell r="D58" t="str">
            <v>Air pollution</v>
          </cell>
          <cell r="E58" t="str">
            <v>kg PM10-Eq</v>
          </cell>
        </row>
        <row r="59">
          <cell r="A59" t="str">
            <v>permethrin [mg/kg]</v>
          </cell>
          <cell r="B59" t="str">
            <v>Permethrin</v>
          </cell>
          <cell r="C59" t="str">
            <v>Health</v>
          </cell>
          <cell r="D59" t="str">
            <v>Pesticides</v>
          </cell>
          <cell r="E59" t="str">
            <v>mg/kg</v>
          </cell>
        </row>
        <row r="60">
          <cell r="A60" t="str">
            <v>phorate [mg/kg]</v>
          </cell>
          <cell r="B60" t="str">
            <v>Phorate</v>
          </cell>
          <cell r="C60" t="str">
            <v>Health</v>
          </cell>
          <cell r="D60" t="str">
            <v>Pesticides</v>
          </cell>
          <cell r="E60" t="str">
            <v>mg/kg</v>
          </cell>
        </row>
        <row r="61">
          <cell r="A61" t="str">
            <v>photochemical oxidant formation - pofp [kg NMVOC]</v>
          </cell>
          <cell r="B61" t="str">
            <v>Photochemical oxidant formation - POFP</v>
          </cell>
          <cell r="C61" t="str">
            <v>Environment</v>
          </cell>
          <cell r="D61" t="str">
            <v>Air pollution</v>
          </cell>
          <cell r="E61" t="str">
            <v>kg NMVOC</v>
          </cell>
        </row>
        <row r="62">
          <cell r="A62" t="str">
            <v>propiconazole [mg/kg]</v>
          </cell>
          <cell r="B62" t="str">
            <v>Propiconazole</v>
          </cell>
          <cell r="C62" t="str">
            <v>Health</v>
          </cell>
          <cell r="D62" t="str">
            <v>Pesticides</v>
          </cell>
          <cell r="E62" t="str">
            <v>mg/kg</v>
          </cell>
        </row>
        <row r="63">
          <cell r="A63" t="str">
            <v>pyraclostrobin [mg/kg]</v>
          </cell>
          <cell r="B63" t="str">
            <v>Pyraclostrobin</v>
          </cell>
          <cell r="C63" t="str">
            <v>Health</v>
          </cell>
          <cell r="D63" t="str">
            <v>Pesticides</v>
          </cell>
          <cell r="E63" t="str">
            <v>mg/kg</v>
          </cell>
        </row>
        <row r="64">
          <cell r="A64" t="str">
            <v>saflufenacil [mg/kg]</v>
          </cell>
          <cell r="B64" t="str">
            <v>Saflufenacil</v>
          </cell>
          <cell r="C64" t="str">
            <v>Health</v>
          </cell>
          <cell r="D64" t="str">
            <v>Pesticides</v>
          </cell>
          <cell r="E64" t="str">
            <v>mg/kg</v>
          </cell>
        </row>
        <row r="65">
          <cell r="A65" t="str">
            <v>spirodiclofen [mg/kg]</v>
          </cell>
          <cell r="B65" t="str">
            <v>Spirodiclofen</v>
          </cell>
          <cell r="C65" t="str">
            <v>Health</v>
          </cell>
          <cell r="D65" t="str">
            <v>Pesticides</v>
          </cell>
          <cell r="E65" t="str">
            <v>mg/kg</v>
          </cell>
        </row>
        <row r="66">
          <cell r="A66" t="str">
            <v>stratospheric ozone depletion [kg CFC11 eq]</v>
          </cell>
          <cell r="B66" t="str">
            <v>Stratospheric ozone depletion</v>
          </cell>
          <cell r="C66" t="str">
            <v>Health</v>
          </cell>
          <cell r="D66" t="str">
            <v>Human toxicity</v>
          </cell>
          <cell r="E66" t="str">
            <v>kg CFC11 eq</v>
          </cell>
        </row>
        <row r="67">
          <cell r="A67" t="str">
            <v>tebuconazole [mg/kg]</v>
          </cell>
          <cell r="B67" t="str">
            <v>Tebuconazole</v>
          </cell>
          <cell r="C67" t="str">
            <v>Health</v>
          </cell>
          <cell r="D67" t="str">
            <v>Pesticides</v>
          </cell>
          <cell r="E67" t="str">
            <v>mg/kg</v>
          </cell>
        </row>
        <row r="68">
          <cell r="A68" t="str">
            <v>terbufos [mg/kg]</v>
          </cell>
          <cell r="B68" t="str">
            <v>Terbufos</v>
          </cell>
          <cell r="C68" t="str">
            <v>Health</v>
          </cell>
          <cell r="D68" t="str">
            <v>Pesticides</v>
          </cell>
          <cell r="E68" t="str">
            <v>mg/kg</v>
          </cell>
        </row>
        <row r="69">
          <cell r="A69" t="str">
            <v>terrestrial acidification [kg SO2 eq]</v>
          </cell>
          <cell r="B69" t="str">
            <v>Terrestrial acidification</v>
          </cell>
          <cell r="C69" t="str">
            <v>Environment</v>
          </cell>
          <cell r="D69" t="str">
            <v>Soil pollution</v>
          </cell>
          <cell r="E69" t="str">
            <v>kg SO2 eq</v>
          </cell>
        </row>
        <row r="70">
          <cell r="A70" t="str">
            <v>terrestrial acidification - tap100 [kg SO2-Eq]</v>
          </cell>
          <cell r="B70" t="str">
            <v>terrestrial acidification - TAP100</v>
          </cell>
          <cell r="C70" t="str">
            <v>Environment</v>
          </cell>
          <cell r="D70" t="str">
            <v>Soil pollution</v>
          </cell>
          <cell r="E70" t="str">
            <v>kg SO2-Eq</v>
          </cell>
        </row>
        <row r="71">
          <cell r="A71" t="str">
            <v>terrestrial ecotoxicity [kg 1,4-DCB]</v>
          </cell>
          <cell r="B71" t="str">
            <v>Terrestrial ecotoxicity</v>
          </cell>
          <cell r="C71" t="str">
            <v>Environment</v>
          </cell>
          <cell r="D71" t="str">
            <v>Soil pollution</v>
          </cell>
          <cell r="E71" t="str">
            <v>kg 1,4-DCB</v>
          </cell>
        </row>
        <row r="72">
          <cell r="A72" t="str">
            <v>terrestrial ecotoxicity - tetpinf [kg 1,4-DCB-Eq]</v>
          </cell>
          <cell r="B72" t="str">
            <v>terrestrial ecotoxicity - TETPinf</v>
          </cell>
          <cell r="C72" t="str">
            <v>Environment</v>
          </cell>
          <cell r="D72" t="str">
            <v>Soil pollution</v>
          </cell>
          <cell r="E72" t="str">
            <v>kg 1,4-DCB-Eq</v>
          </cell>
        </row>
        <row r="73">
          <cell r="A73" t="str">
            <v>thiamethoxam [mg/kg]</v>
          </cell>
          <cell r="B73" t="str">
            <v>Thiamethoxam</v>
          </cell>
          <cell r="C73" t="str">
            <v>Health</v>
          </cell>
          <cell r="D73" t="str">
            <v>Pesticides</v>
          </cell>
          <cell r="E73" t="str">
            <v>mg/kg</v>
          </cell>
        </row>
        <row r="74">
          <cell r="A74" t="str">
            <v>triadimefon [mg/kg]</v>
          </cell>
          <cell r="B74" t="str">
            <v>Triadimefon</v>
          </cell>
          <cell r="C74" t="str">
            <v>Health</v>
          </cell>
          <cell r="D74" t="str">
            <v>Pesticides</v>
          </cell>
          <cell r="E74" t="str">
            <v>mg/kg</v>
          </cell>
        </row>
        <row r="75">
          <cell r="A75" t="str">
            <v>triadimenol [mg/kg]</v>
          </cell>
          <cell r="B75" t="str">
            <v>Triadimenol</v>
          </cell>
          <cell r="C75" t="str">
            <v>Health</v>
          </cell>
          <cell r="D75" t="str">
            <v>Pesticides</v>
          </cell>
          <cell r="E75" t="str">
            <v>mg/kg</v>
          </cell>
        </row>
        <row r="76">
          <cell r="A76" t="str">
            <v>underage workers below minimum age involved in hazardous work [child FTE/kg]</v>
          </cell>
          <cell r="B76" t="str">
            <v>Underage workers below minimum age involved in hazardous work</v>
          </cell>
          <cell r="C76" t="str">
            <v>Livelihoods</v>
          </cell>
          <cell r="D76" t="str">
            <v xml:space="preserve">Underage workers </v>
          </cell>
          <cell r="E76" t="str">
            <v>child FTE/kg</v>
          </cell>
        </row>
        <row r="77">
          <cell r="A77" t="str">
            <v>urban land occupation - ulop [m2a]</v>
          </cell>
          <cell r="B77" t="str">
            <v>Urban land occupation - ULOP</v>
          </cell>
          <cell r="C77" t="str">
            <v>Environment</v>
          </cell>
          <cell r="D77" t="str">
            <v>Land use and transformation</v>
          </cell>
          <cell r="E77" t="str">
            <v>m2a</v>
          </cell>
        </row>
        <row r="78">
          <cell r="A78" t="str">
            <v>value of denied paid leave [CHF]</v>
          </cell>
          <cell r="B78" t="str">
            <v>Value of denied paid leave</v>
          </cell>
          <cell r="C78" t="str">
            <v>Livelihoods</v>
          </cell>
          <cell r="D78" t="str">
            <v>Lack of social security</v>
          </cell>
          <cell r="E78" t="str">
            <v>CHF</v>
          </cell>
        </row>
        <row r="79">
          <cell r="A79" t="str">
            <v>wage gap from gender discrimination [CHF/kg]</v>
          </cell>
          <cell r="B79" t="str">
            <v>Wage gap from gender discrimination</v>
          </cell>
          <cell r="C79" t="str">
            <v>Livelihoods</v>
          </cell>
          <cell r="D79" t="str">
            <v>Gender discrimination</v>
          </cell>
          <cell r="E79" t="str">
            <v>CHF/kg</v>
          </cell>
        </row>
        <row r="80">
          <cell r="A80" t="str">
            <v>wage gap of workers earning above minimum wage but below decent living wage [CHF/kg]</v>
          </cell>
          <cell r="B80" t="str">
            <v>Wage gap of workers earning above minimum wage but below decent living wage</v>
          </cell>
          <cell r="C80" t="str">
            <v>Livelihoods</v>
          </cell>
          <cell r="D80" t="str">
            <v>Non-guarantee of a decent living standard</v>
          </cell>
          <cell r="E80" t="str">
            <v>CHF/kg</v>
          </cell>
        </row>
        <row r="81">
          <cell r="A81" t="str">
            <v>wage gap of workers earning below minimum wage [CHF/kg]</v>
          </cell>
          <cell r="B81" t="str">
            <v>Wage gap of workers earning below minimum wage</v>
          </cell>
          <cell r="C81" t="str">
            <v>Livelihoods</v>
          </cell>
          <cell r="D81" t="str">
            <v>Non-guarantee of a decent living standard</v>
          </cell>
          <cell r="E81" t="str">
            <v>CHF/kg</v>
          </cell>
        </row>
        <row r="82">
          <cell r="A82" t="str">
            <v>water consumption [m3]</v>
          </cell>
          <cell r="B82" t="str">
            <v>Water consumption</v>
          </cell>
          <cell r="C82" t="str">
            <v>Environment</v>
          </cell>
          <cell r="D82" t="str">
            <v>Water use</v>
          </cell>
          <cell r="E82" t="str">
            <v>m3</v>
          </cell>
        </row>
        <row r="83">
          <cell r="A83" t="str">
            <v>water depletion - wdp [m3]</v>
          </cell>
          <cell r="B83" t="str">
            <v>water depletion - WDP</v>
          </cell>
          <cell r="C83" t="str">
            <v>Environment</v>
          </cell>
          <cell r="D83" t="str">
            <v>Water pollution</v>
          </cell>
          <cell r="E83" t="str">
            <v>m3</v>
          </cell>
        </row>
        <row r="84">
          <cell r="A84" t="str">
            <v>workers performing illegal overtime [FTE]</v>
          </cell>
          <cell r="B84" t="str">
            <v>Workers performing illegal overtime</v>
          </cell>
          <cell r="C84" t="str">
            <v>Livelihoods</v>
          </cell>
          <cell r="D84" t="str">
            <v>Excessive and underpaid overtime</v>
          </cell>
          <cell r="E84" t="str">
            <v>FTE</v>
          </cell>
        </row>
        <row r="85">
          <cell r="A85" t="str">
            <v>workers with denied paid leave [FTE/kg]</v>
          </cell>
          <cell r="B85" t="str">
            <v>Workers with denied paid leave</v>
          </cell>
          <cell r="C85" t="str">
            <v>Livelihoods</v>
          </cell>
          <cell r="D85" t="str">
            <v>Lack of social security</v>
          </cell>
          <cell r="E85" t="str">
            <v>FTE/kg</v>
          </cell>
        </row>
        <row r="86">
          <cell r="A86" t="str">
            <v>workers without legal social security [FTE/kg]</v>
          </cell>
          <cell r="B86" t="str">
            <v>Workers without legal social security</v>
          </cell>
          <cell r="C86" t="str">
            <v>Livelihoods</v>
          </cell>
          <cell r="D86" t="str">
            <v>Lack of social security</v>
          </cell>
          <cell r="E86" t="str">
            <v>FTE/kg</v>
          </cell>
        </row>
        <row r="87">
          <cell r="A87" t="str">
            <v>eco-costs of land-use (honduras) [CHF/m2]</v>
          </cell>
          <cell r="B87" t="str">
            <v>Eco-costs of land-use (Honduras)</v>
          </cell>
          <cell r="C87" t="str">
            <v>Biodiversity</v>
          </cell>
          <cell r="D87" t="str">
            <v>Degradation of biodiversity</v>
          </cell>
          <cell r="E87" t="str">
            <v>CHF/m2</v>
          </cell>
        </row>
        <row r="88">
          <cell r="A88" t="str">
            <v>eco-costs of land-use (ivory cost) [CHF/m2]</v>
          </cell>
          <cell r="B88" t="str">
            <v>Eco-costs of land-use (Ivory cost)</v>
          </cell>
          <cell r="C88" t="str">
            <v>Biodiversity</v>
          </cell>
          <cell r="D88" t="str">
            <v>Degradation of biodiversity</v>
          </cell>
          <cell r="E88" t="str">
            <v>CHF/m2</v>
          </cell>
        </row>
        <row r="89">
          <cell r="A89" t="str">
            <v>flupyradifurone [mg/kg]</v>
          </cell>
          <cell r="B89" t="str">
            <v>flupyradifurone</v>
          </cell>
          <cell r="C89" t="str">
            <v>Health</v>
          </cell>
          <cell r="D89" t="str">
            <v>Pesticides</v>
          </cell>
          <cell r="E89" t="str">
            <v>mg/kg</v>
          </cell>
        </row>
        <row r="90">
          <cell r="A90" t="str">
            <v>hydrogen phosphide [mg/kg]</v>
          </cell>
          <cell r="B90" t="str">
            <v>hydrogen phosphide</v>
          </cell>
          <cell r="C90" t="str">
            <v>Health</v>
          </cell>
          <cell r="D90" t="str">
            <v>Pesticides</v>
          </cell>
          <cell r="E90" t="str">
            <v>mg/kg</v>
          </cell>
        </row>
        <row r="91">
          <cell r="A91" t="str">
            <v>mandipropamid [mg/kg]</v>
          </cell>
          <cell r="B91" t="str">
            <v>mandipropamid</v>
          </cell>
          <cell r="C91" t="str">
            <v>Health</v>
          </cell>
          <cell r="D91" t="str">
            <v>Pesticides</v>
          </cell>
          <cell r="E91" t="str">
            <v>mg/kg</v>
          </cell>
        </row>
        <row r="92">
          <cell r="A92" t="str">
            <v>metalaxyl [mg/kg]</v>
          </cell>
          <cell r="B92" t="str">
            <v>metalaxyl</v>
          </cell>
          <cell r="C92" t="str">
            <v>Health</v>
          </cell>
          <cell r="D92" t="str">
            <v>Pesticides</v>
          </cell>
          <cell r="E92" t="str">
            <v>mg/kg</v>
          </cell>
        </row>
        <row r="93">
          <cell r="A93" t="str">
            <v>methyl bromide [mg/kg]</v>
          </cell>
          <cell r="B93" t="str">
            <v>methyl bromide</v>
          </cell>
          <cell r="C93" t="str">
            <v>Health</v>
          </cell>
          <cell r="D93" t="str">
            <v>Pesticides</v>
          </cell>
          <cell r="E93" t="str">
            <v>mg/kg</v>
          </cell>
        </row>
        <row r="94">
          <cell r="A94" t="str">
            <v>pirimicarb [mg/kg]</v>
          </cell>
          <cell r="B94" t="str">
            <v>Pirimicarb</v>
          </cell>
          <cell r="C94" t="str">
            <v>Health</v>
          </cell>
          <cell r="D94" t="str">
            <v>Pesticides</v>
          </cell>
          <cell r="E94" t="str">
            <v>mg/kg</v>
          </cell>
        </row>
        <row r="95">
          <cell r="A95" t="str">
            <v>pirimiphos-methyl [mg/kg]</v>
          </cell>
          <cell r="B95" t="str">
            <v>Pirimiphos-Methyl</v>
          </cell>
          <cell r="C95" t="str">
            <v>Health</v>
          </cell>
          <cell r="D95" t="str">
            <v>Pesticides</v>
          </cell>
          <cell r="E95" t="str">
            <v>mg/kg</v>
          </cell>
        </row>
        <row r="96">
          <cell r="A96" t="str">
            <v>procymidone [mg/kg]</v>
          </cell>
          <cell r="B96" t="str">
            <v>Procymidone</v>
          </cell>
          <cell r="C96" t="str">
            <v>Health</v>
          </cell>
          <cell r="D96" t="str">
            <v>Pesticides</v>
          </cell>
          <cell r="E96" t="str">
            <v>mg/kg</v>
          </cell>
        </row>
        <row r="97">
          <cell r="A97" t="str">
            <v>profenofos [mg/kg]</v>
          </cell>
          <cell r="B97" t="str">
            <v>Profenofos</v>
          </cell>
          <cell r="C97" t="str">
            <v>Health</v>
          </cell>
          <cell r="D97" t="str">
            <v>Pesticides</v>
          </cell>
          <cell r="E97" t="str">
            <v>mg/kg</v>
          </cell>
        </row>
        <row r="98">
          <cell r="A98" t="str">
            <v>propanil [mg/kg]</v>
          </cell>
          <cell r="B98" t="str">
            <v>Propanil</v>
          </cell>
          <cell r="C98" t="str">
            <v>Health</v>
          </cell>
          <cell r="D98" t="str">
            <v>Pesticides</v>
          </cell>
          <cell r="E98" t="str">
            <v>mg/kg</v>
          </cell>
        </row>
        <row r="99">
          <cell r="A99" t="str">
            <v>propargite [mg/kg]</v>
          </cell>
          <cell r="B99" t="str">
            <v>Propargite</v>
          </cell>
          <cell r="C99" t="str">
            <v>Health</v>
          </cell>
          <cell r="D99" t="str">
            <v>Pesticides</v>
          </cell>
          <cell r="E99" t="str">
            <v>mg/kg</v>
          </cell>
        </row>
        <row r="100">
          <cell r="A100" t="str">
            <v>propoxur [mg/kg]</v>
          </cell>
          <cell r="B100" t="str">
            <v>Propoxur</v>
          </cell>
          <cell r="C100" t="str">
            <v>Health</v>
          </cell>
          <cell r="D100" t="str">
            <v>Pesticides</v>
          </cell>
          <cell r="E100" t="str">
            <v>mg/kg</v>
          </cell>
        </row>
        <row r="101">
          <cell r="A101" t="str">
            <v>pyrazophos [mg/kg]</v>
          </cell>
          <cell r="B101" t="str">
            <v>Pyrazophos</v>
          </cell>
          <cell r="C101" t="str">
            <v>Health</v>
          </cell>
          <cell r="D101" t="str">
            <v>Pesticides</v>
          </cell>
          <cell r="E101" t="str">
            <v>mg/kg</v>
          </cell>
        </row>
        <row r="102">
          <cell r="A102" t="str">
            <v>pyriproxyfen [mg/kg]</v>
          </cell>
          <cell r="B102" t="str">
            <v>Pyriproxyfen</v>
          </cell>
          <cell r="C102" t="str">
            <v>Health</v>
          </cell>
          <cell r="D102" t="str">
            <v>Pesticides</v>
          </cell>
          <cell r="E102" t="str">
            <v>mg/kg</v>
          </cell>
        </row>
        <row r="103">
          <cell r="A103" t="str">
            <v>pyroxsulam [mg/kg]</v>
          </cell>
          <cell r="B103" t="str">
            <v>Pyroxsulam</v>
          </cell>
          <cell r="C103" t="str">
            <v>Health</v>
          </cell>
          <cell r="D103" t="str">
            <v>Pesticides</v>
          </cell>
          <cell r="E103" t="str">
            <v>mg/kg</v>
          </cell>
        </row>
        <row r="104">
          <cell r="A104" t="str">
            <v>quinalphos [mg/kg]</v>
          </cell>
          <cell r="B104" t="str">
            <v>Quinalphos</v>
          </cell>
          <cell r="C104" t="str">
            <v>Health</v>
          </cell>
          <cell r="D104" t="str">
            <v>Pesticides</v>
          </cell>
          <cell r="E104" t="str">
            <v>mg/kg</v>
          </cell>
        </row>
        <row r="105">
          <cell r="A105" t="str">
            <v>quinoxyfen [mg/kg]</v>
          </cell>
          <cell r="B105" t="str">
            <v>Quinoxyfen</v>
          </cell>
          <cell r="C105" t="str">
            <v>Health</v>
          </cell>
          <cell r="D105" t="str">
            <v>Pesticides</v>
          </cell>
          <cell r="E105" t="str">
            <v>mg/kg</v>
          </cell>
        </row>
        <row r="106">
          <cell r="A106" t="str">
            <v>rotenone [mg/kg]</v>
          </cell>
          <cell r="B106" t="str">
            <v>Rotenone</v>
          </cell>
          <cell r="C106" t="str">
            <v>Health</v>
          </cell>
          <cell r="D106" t="str">
            <v>Pesticides</v>
          </cell>
          <cell r="E106" t="str">
            <v>mg/kg</v>
          </cell>
        </row>
        <row r="107">
          <cell r="A107" t="str">
            <v>simazine [mg/kg]</v>
          </cell>
          <cell r="B107" t="str">
            <v>Simazine</v>
          </cell>
          <cell r="C107" t="str">
            <v>Health</v>
          </cell>
          <cell r="D107" t="str">
            <v>Pesticides</v>
          </cell>
          <cell r="E107" t="str">
            <v>mg/kg</v>
          </cell>
        </row>
        <row r="108">
          <cell r="A108" t="str">
            <v>spiromesifen [mg/kg]</v>
          </cell>
          <cell r="B108" t="str">
            <v>Spiromesifen</v>
          </cell>
          <cell r="C108" t="str">
            <v>Health</v>
          </cell>
          <cell r="D108" t="str">
            <v>Pesticides</v>
          </cell>
          <cell r="E108" t="str">
            <v>mg/kg</v>
          </cell>
        </row>
        <row r="109">
          <cell r="A109" t="str">
            <v>sulcotrione [mg/kg]</v>
          </cell>
          <cell r="B109" t="str">
            <v>Sulcotrione</v>
          </cell>
          <cell r="C109" t="str">
            <v>Health</v>
          </cell>
          <cell r="D109" t="str">
            <v>Pesticides</v>
          </cell>
          <cell r="E109" t="str">
            <v>mg/kg</v>
          </cell>
        </row>
        <row r="110">
          <cell r="A110" t="str">
            <v>tebufenozide [mg/kg]</v>
          </cell>
          <cell r="B110" t="str">
            <v>Tebufenozide</v>
          </cell>
          <cell r="C110" t="str">
            <v>Health</v>
          </cell>
          <cell r="D110" t="str">
            <v>Pesticides</v>
          </cell>
          <cell r="E110" t="str">
            <v>mg/kg</v>
          </cell>
        </row>
        <row r="111">
          <cell r="A111" t="str">
            <v>tebufenpyrad [mg/kg]</v>
          </cell>
          <cell r="B111" t="str">
            <v>Tebufenpyrad</v>
          </cell>
          <cell r="C111" t="str">
            <v>Health</v>
          </cell>
          <cell r="D111" t="str">
            <v>Pesticides</v>
          </cell>
          <cell r="E111" t="str">
            <v>mg/kg</v>
          </cell>
        </row>
        <row r="112">
          <cell r="A112" t="str">
            <v>teflubenzuron [mg/kg]</v>
          </cell>
          <cell r="B112" t="str">
            <v>Teflubenzuron</v>
          </cell>
          <cell r="C112" t="str">
            <v>Health</v>
          </cell>
          <cell r="D112" t="str">
            <v>Pesticides</v>
          </cell>
          <cell r="E112" t="str">
            <v>mg/kg</v>
          </cell>
        </row>
        <row r="113">
          <cell r="A113" t="str">
            <v>thiacloprid [mg/kg]</v>
          </cell>
          <cell r="B113" t="str">
            <v>Thiacloprid</v>
          </cell>
          <cell r="C113" t="str">
            <v>Health</v>
          </cell>
          <cell r="D113" t="str">
            <v>Pesticides</v>
          </cell>
          <cell r="E113" t="str">
            <v>mg/kg</v>
          </cell>
        </row>
        <row r="114">
          <cell r="A114" t="str">
            <v>thiodicarb [mg/kg]</v>
          </cell>
          <cell r="B114" t="str">
            <v>Thiodicarb</v>
          </cell>
          <cell r="C114" t="str">
            <v>Health</v>
          </cell>
          <cell r="D114" t="str">
            <v>Pesticides</v>
          </cell>
          <cell r="E114" t="str">
            <v>mg/kg</v>
          </cell>
        </row>
        <row r="115">
          <cell r="A115" t="str">
            <v>thiophanate-methyl [mg/kg]</v>
          </cell>
          <cell r="B115" t="str">
            <v>Thiophanate-Methyl</v>
          </cell>
          <cell r="C115" t="str">
            <v>Health</v>
          </cell>
          <cell r="D115" t="str">
            <v>Pesticides</v>
          </cell>
          <cell r="E115" t="str">
            <v>mg/kg</v>
          </cell>
        </row>
        <row r="116">
          <cell r="A116" t="str">
            <v>tolclofos-methyl [mg/kg]</v>
          </cell>
          <cell r="B116" t="str">
            <v>Tolclofos-Methyl</v>
          </cell>
          <cell r="C116" t="str">
            <v>Health</v>
          </cell>
          <cell r="D116" t="str">
            <v>Pesticides</v>
          </cell>
          <cell r="E116" t="str">
            <v>mg/kg</v>
          </cell>
        </row>
        <row r="117">
          <cell r="A117" t="str">
            <v>triasulfuron [mg/kg]</v>
          </cell>
          <cell r="B117" t="str">
            <v>Triasulfuron</v>
          </cell>
          <cell r="C117" t="str">
            <v>Health</v>
          </cell>
          <cell r="D117" t="str">
            <v>Pesticides</v>
          </cell>
          <cell r="E117" t="str">
            <v>mg/kg</v>
          </cell>
        </row>
        <row r="118">
          <cell r="A118" t="str">
            <v>triazophos [mg/kg]</v>
          </cell>
          <cell r="B118" t="str">
            <v>Triazophos</v>
          </cell>
          <cell r="C118" t="str">
            <v>Health</v>
          </cell>
          <cell r="D118" t="str">
            <v>Pesticides</v>
          </cell>
          <cell r="E118" t="str">
            <v>mg/kg</v>
          </cell>
        </row>
        <row r="119">
          <cell r="A119" t="str">
            <v>tribenuron-methyl [mg/kg]</v>
          </cell>
          <cell r="B119" t="str">
            <v>Tribenuron-Methyl</v>
          </cell>
          <cell r="C119" t="str">
            <v>Health</v>
          </cell>
          <cell r="D119" t="str">
            <v>Pesticides</v>
          </cell>
          <cell r="E119" t="str">
            <v>mg/kg</v>
          </cell>
        </row>
        <row r="120">
          <cell r="A120" t="str">
            <v>trifloxystrobin [mg/kg]</v>
          </cell>
          <cell r="B120" t="str">
            <v>Trifloxystrobin</v>
          </cell>
          <cell r="C120" t="str">
            <v>Health</v>
          </cell>
          <cell r="D120" t="str">
            <v>Pesticides</v>
          </cell>
          <cell r="E120" t="str">
            <v>mg/kg</v>
          </cell>
        </row>
        <row r="121">
          <cell r="A121" t="str">
            <v>trifluralin [mg/kg]</v>
          </cell>
          <cell r="B121" t="str">
            <v>Trifluralin</v>
          </cell>
          <cell r="C121" t="str">
            <v>Health</v>
          </cell>
          <cell r="D121" t="str">
            <v>Pesticides</v>
          </cell>
          <cell r="E121" t="str">
            <v>mg/kg</v>
          </cell>
        </row>
        <row r="122">
          <cell r="A122" t="str">
            <v>triforine [mg/kg]</v>
          </cell>
          <cell r="B122" t="str">
            <v>Triforine</v>
          </cell>
          <cell r="C122" t="str">
            <v>Health</v>
          </cell>
          <cell r="D122" t="str">
            <v>Pesticides</v>
          </cell>
          <cell r="E122" t="str">
            <v>mg/kg</v>
          </cell>
        </row>
        <row r="123">
          <cell r="A123" t="str">
            <v>vinclozolin [mg/kg]</v>
          </cell>
          <cell r="B123" t="str">
            <v>Vinclozolin</v>
          </cell>
          <cell r="C123" t="str">
            <v>Health</v>
          </cell>
          <cell r="D123" t="str">
            <v>Pesticides</v>
          </cell>
          <cell r="E123" t="str">
            <v>mg/kg</v>
          </cell>
        </row>
        <row r="124">
          <cell r="A124" t="str">
            <v>warfarin [mg/kg]</v>
          </cell>
          <cell r="B124" t="str">
            <v>Warfarin</v>
          </cell>
          <cell r="C124" t="str">
            <v>Health</v>
          </cell>
          <cell r="D124" t="str">
            <v>Pesticides</v>
          </cell>
          <cell r="E124" t="str">
            <v>mg/kg</v>
          </cell>
        </row>
        <row r="125">
          <cell r="A125" t="str">
            <v>1,3-dichloropropene [mg/kg]</v>
          </cell>
          <cell r="B125" t="str">
            <v>1,3-Dichloropropene</v>
          </cell>
          <cell r="C125" t="str">
            <v>Health</v>
          </cell>
          <cell r="D125" t="str">
            <v>Pesticides</v>
          </cell>
          <cell r="E125" t="str">
            <v>mg/kg</v>
          </cell>
        </row>
        <row r="126">
          <cell r="A126" t="str">
            <v>2-phenylphenol [mg/kg]</v>
          </cell>
          <cell r="B126" t="str">
            <v>2-Phenylphenol</v>
          </cell>
          <cell r="C126" t="str">
            <v>Health</v>
          </cell>
          <cell r="D126" t="str">
            <v>Pesticides</v>
          </cell>
          <cell r="E126" t="str">
            <v>mg/kg</v>
          </cell>
        </row>
        <row r="127">
          <cell r="A127" t="str">
            <v>2,4-d [mg/kg]</v>
          </cell>
          <cell r="B127" t="str">
            <v>2,4-D</v>
          </cell>
          <cell r="C127" t="str">
            <v>Health</v>
          </cell>
          <cell r="D127" t="str">
            <v>Pesticides</v>
          </cell>
          <cell r="E127" t="str">
            <v>mg/kg</v>
          </cell>
        </row>
        <row r="128">
          <cell r="A128" t="str">
            <v>2,4-db [mg/kg]</v>
          </cell>
          <cell r="B128" t="str">
            <v>2,4-Db</v>
          </cell>
          <cell r="C128" t="str">
            <v>Health</v>
          </cell>
          <cell r="D128" t="str">
            <v>Pesticides</v>
          </cell>
          <cell r="E128" t="str">
            <v>mg/kg</v>
          </cell>
        </row>
        <row r="129">
          <cell r="A129" t="str">
            <v>abamectin [mg/kg]</v>
          </cell>
          <cell r="B129" t="str">
            <v>Abamectin</v>
          </cell>
          <cell r="C129" t="str">
            <v>Health</v>
          </cell>
          <cell r="D129" t="str">
            <v>Pesticides</v>
          </cell>
          <cell r="E129" t="str">
            <v>mg/kg</v>
          </cell>
        </row>
        <row r="130">
          <cell r="A130" t="str">
            <v>acephate [mg/kg]</v>
          </cell>
          <cell r="B130" t="str">
            <v>Acephate</v>
          </cell>
          <cell r="C130" t="str">
            <v>Health</v>
          </cell>
          <cell r="D130" t="str">
            <v>Pesticides</v>
          </cell>
          <cell r="E130" t="str">
            <v>mg/kg</v>
          </cell>
        </row>
        <row r="131">
          <cell r="A131" t="str">
            <v>acetamiprid [mg/kg]</v>
          </cell>
          <cell r="B131" t="str">
            <v>Acetamiprid</v>
          </cell>
          <cell r="C131" t="str">
            <v>Health</v>
          </cell>
          <cell r="D131" t="str">
            <v>Pesticides</v>
          </cell>
          <cell r="E131" t="str">
            <v>mg/kg</v>
          </cell>
        </row>
        <row r="132">
          <cell r="A132" t="str">
            <v>acrinathrin [mg/kg]</v>
          </cell>
          <cell r="B132" t="str">
            <v>Acrinathrin</v>
          </cell>
          <cell r="C132" t="str">
            <v>Health</v>
          </cell>
          <cell r="D132" t="str">
            <v>Pesticides</v>
          </cell>
          <cell r="E132" t="str">
            <v>mg/kg</v>
          </cell>
        </row>
        <row r="133">
          <cell r="A133" t="str">
            <v>aldrin [mg/kg]</v>
          </cell>
          <cell r="B133" t="str">
            <v>Aldrin</v>
          </cell>
          <cell r="C133" t="str">
            <v>Health</v>
          </cell>
          <cell r="D133" t="str">
            <v>Pesticides</v>
          </cell>
          <cell r="E133" t="str">
            <v>mg/kg</v>
          </cell>
        </row>
        <row r="134">
          <cell r="A134" t="str">
            <v>amitraz [mg/kg]</v>
          </cell>
          <cell r="B134" t="str">
            <v>Amitraz</v>
          </cell>
          <cell r="C134" t="str">
            <v>Health</v>
          </cell>
          <cell r="D134" t="str">
            <v>Pesticides</v>
          </cell>
          <cell r="E134" t="str">
            <v>mg/kg</v>
          </cell>
        </row>
        <row r="135">
          <cell r="A135" t="str">
            <v>amitrole [mg/kg]</v>
          </cell>
          <cell r="B135" t="str">
            <v>Amitrole</v>
          </cell>
          <cell r="C135" t="str">
            <v>Health</v>
          </cell>
          <cell r="D135" t="str">
            <v>Pesticides</v>
          </cell>
          <cell r="E135" t="str">
            <v>mg/kg</v>
          </cell>
        </row>
        <row r="136">
          <cell r="A136" t="str">
            <v>anilazine [mg/kg]</v>
          </cell>
          <cell r="B136" t="str">
            <v>Anilazine</v>
          </cell>
          <cell r="C136" t="str">
            <v>Health</v>
          </cell>
          <cell r="D136" t="str">
            <v>Pesticides</v>
          </cell>
          <cell r="E136" t="str">
            <v>mg/kg</v>
          </cell>
        </row>
        <row r="137">
          <cell r="A137" t="str">
            <v>aramite [mg/kg]</v>
          </cell>
          <cell r="B137" t="str">
            <v>Aramite</v>
          </cell>
          <cell r="C137" t="str">
            <v>Health</v>
          </cell>
          <cell r="D137" t="str">
            <v>Pesticides</v>
          </cell>
          <cell r="E137" t="str">
            <v>mg/kg</v>
          </cell>
        </row>
        <row r="138">
          <cell r="A138" t="str">
            <v>asulam [mg/kg]</v>
          </cell>
          <cell r="B138" t="str">
            <v>Asulam</v>
          </cell>
          <cell r="C138" t="str">
            <v>Health</v>
          </cell>
          <cell r="D138" t="str">
            <v>Pesticides</v>
          </cell>
          <cell r="E138" t="str">
            <v>mg/kg</v>
          </cell>
        </row>
        <row r="139">
          <cell r="A139" t="str">
            <v>atrazine [mg/kg]</v>
          </cell>
          <cell r="B139" t="str">
            <v>Atrazine</v>
          </cell>
          <cell r="C139" t="str">
            <v>Health</v>
          </cell>
          <cell r="D139" t="str">
            <v>Pesticides</v>
          </cell>
          <cell r="E139" t="str">
            <v>mg/kg</v>
          </cell>
        </row>
        <row r="140">
          <cell r="A140" t="str">
            <v>azimsulfuron [mg/kg]</v>
          </cell>
          <cell r="B140" t="str">
            <v>Azimsulfuron</v>
          </cell>
          <cell r="C140" t="str">
            <v>Health</v>
          </cell>
          <cell r="D140" t="str">
            <v>Pesticides</v>
          </cell>
          <cell r="E140" t="str">
            <v>mg/kg</v>
          </cell>
        </row>
        <row r="141">
          <cell r="A141" t="str">
            <v>beflubutamid [mg/kg]</v>
          </cell>
          <cell r="B141" t="str">
            <v>Beflubutamid</v>
          </cell>
          <cell r="C141" t="str">
            <v>Health</v>
          </cell>
          <cell r="D141" t="str">
            <v>Pesticides</v>
          </cell>
          <cell r="E141" t="str">
            <v>mg/kg</v>
          </cell>
        </row>
        <row r="142">
          <cell r="A142" t="str">
            <v>benalaxyl [mg/kg]</v>
          </cell>
          <cell r="B142" t="str">
            <v>Benalaxyl</v>
          </cell>
          <cell r="C142" t="str">
            <v>Health</v>
          </cell>
          <cell r="D142" t="str">
            <v>Pesticides</v>
          </cell>
          <cell r="E142" t="str">
            <v>mg/kg</v>
          </cell>
        </row>
        <row r="143">
          <cell r="A143" t="str">
            <v>bentazone [mg/kg]</v>
          </cell>
          <cell r="B143" t="str">
            <v>Bentazone</v>
          </cell>
          <cell r="C143" t="str">
            <v>Health</v>
          </cell>
          <cell r="D143" t="str">
            <v>Pesticides</v>
          </cell>
          <cell r="E143" t="str">
            <v>mg/kg</v>
          </cell>
        </row>
        <row r="144">
          <cell r="A144" t="str">
            <v>biphenyl [mg/kg]</v>
          </cell>
          <cell r="B144" t="str">
            <v>Biphenyl</v>
          </cell>
          <cell r="C144" t="str">
            <v>Health</v>
          </cell>
          <cell r="D144" t="str">
            <v>Pesticides</v>
          </cell>
          <cell r="E144" t="str">
            <v>mg/kg</v>
          </cell>
        </row>
        <row r="145">
          <cell r="A145" t="str">
            <v>bromophos-ethyl [mg/kg]</v>
          </cell>
          <cell r="B145" t="str">
            <v>Bromophos-Ethyl</v>
          </cell>
          <cell r="C145" t="str">
            <v>Health</v>
          </cell>
          <cell r="D145" t="str">
            <v>Pesticides</v>
          </cell>
          <cell r="E145" t="str">
            <v>mg/kg</v>
          </cell>
        </row>
        <row r="146">
          <cell r="A146" t="str">
            <v>bromoxynil [mg/kg]</v>
          </cell>
          <cell r="B146" t="str">
            <v>Bromoxynil</v>
          </cell>
          <cell r="C146" t="str">
            <v>Health</v>
          </cell>
          <cell r="D146" t="str">
            <v>Pesticides</v>
          </cell>
          <cell r="E146" t="str">
            <v>mg/kg</v>
          </cell>
        </row>
        <row r="147">
          <cell r="A147" t="str">
            <v>butylate [mg/kg]</v>
          </cell>
          <cell r="B147" t="str">
            <v>Butylate</v>
          </cell>
          <cell r="C147" t="str">
            <v>Health</v>
          </cell>
          <cell r="D147" t="str">
            <v>Pesticides</v>
          </cell>
          <cell r="E147" t="str">
            <v>mg/kg</v>
          </cell>
        </row>
        <row r="148">
          <cell r="A148" t="str">
            <v>cadusafos [mg/kg]</v>
          </cell>
          <cell r="B148" t="str">
            <v>Cadusafos</v>
          </cell>
          <cell r="C148" t="str">
            <v>Health</v>
          </cell>
          <cell r="D148" t="str">
            <v>Pesticides</v>
          </cell>
          <cell r="E148" t="str">
            <v>mg/kg</v>
          </cell>
        </row>
        <row r="149">
          <cell r="A149" t="str">
            <v>captafol [mg/kg]</v>
          </cell>
          <cell r="B149" t="str">
            <v>Captafol</v>
          </cell>
          <cell r="C149" t="str">
            <v>Health</v>
          </cell>
          <cell r="D149" t="str">
            <v>Pesticides</v>
          </cell>
          <cell r="E149" t="str">
            <v>mg/kg</v>
          </cell>
        </row>
        <row r="150">
          <cell r="A150" t="str">
            <v>carbaryl [mg/kg]</v>
          </cell>
          <cell r="B150" t="str">
            <v>Carbaryl</v>
          </cell>
          <cell r="C150" t="str">
            <v>Health</v>
          </cell>
          <cell r="D150" t="str">
            <v>Pesticides</v>
          </cell>
          <cell r="E150" t="str">
            <v>mg/kg</v>
          </cell>
        </row>
        <row r="151">
          <cell r="A151" t="str">
            <v>carboxin [mg/kg]</v>
          </cell>
          <cell r="B151" t="str">
            <v>Carboxin</v>
          </cell>
          <cell r="C151" t="str">
            <v>Health</v>
          </cell>
          <cell r="D151" t="str">
            <v>Pesticides</v>
          </cell>
          <cell r="E151" t="str">
            <v>mg/kg</v>
          </cell>
        </row>
        <row r="152">
          <cell r="A152" t="str">
            <v>cartap [mg/kg]</v>
          </cell>
          <cell r="B152" t="str">
            <v>Cartap</v>
          </cell>
          <cell r="C152" t="str">
            <v>Health</v>
          </cell>
          <cell r="D152" t="str">
            <v>Pesticides</v>
          </cell>
          <cell r="E152" t="str">
            <v>mg/kg</v>
          </cell>
        </row>
        <row r="153">
          <cell r="A153" t="str">
            <v>chlorfenapyr [mg/kg]</v>
          </cell>
          <cell r="B153" t="str">
            <v>Chlorfenapyr</v>
          </cell>
          <cell r="C153" t="str">
            <v>Health</v>
          </cell>
          <cell r="D153" t="str">
            <v>Pesticides</v>
          </cell>
          <cell r="E153" t="str">
            <v>mg/kg</v>
          </cell>
        </row>
        <row r="154">
          <cell r="A154" t="str">
            <v>chlorfenson [mg/kg]</v>
          </cell>
          <cell r="B154" t="str">
            <v>Chlorfenson</v>
          </cell>
          <cell r="C154" t="str">
            <v>Health</v>
          </cell>
          <cell r="D154" t="str">
            <v>Pesticides</v>
          </cell>
          <cell r="E154" t="str">
            <v>mg/kg</v>
          </cell>
        </row>
        <row r="155">
          <cell r="A155" t="str">
            <v>chlorfenvinphos [mg/kg]</v>
          </cell>
          <cell r="B155" t="str">
            <v>Chlorfenvinphos</v>
          </cell>
          <cell r="C155" t="str">
            <v>Health</v>
          </cell>
          <cell r="D155" t="str">
            <v>Pesticides</v>
          </cell>
          <cell r="E155" t="str">
            <v>mg/kg</v>
          </cell>
        </row>
        <row r="156">
          <cell r="A156" t="str">
            <v>chlorobenzilate [mg/kg]</v>
          </cell>
          <cell r="B156" t="str">
            <v>Chlorobenzilate</v>
          </cell>
          <cell r="C156" t="str">
            <v>Health</v>
          </cell>
          <cell r="D156" t="str">
            <v>Pesticides</v>
          </cell>
          <cell r="E156" t="str">
            <v>mg/kg</v>
          </cell>
        </row>
        <row r="157">
          <cell r="A157" t="str">
            <v>chlorothalonil [mg/kg]</v>
          </cell>
          <cell r="B157" t="str">
            <v>Chlorothalonil</v>
          </cell>
          <cell r="C157" t="str">
            <v>Health</v>
          </cell>
          <cell r="D157" t="str">
            <v>Pesticides</v>
          </cell>
          <cell r="E157" t="str">
            <v>mg/kg</v>
          </cell>
        </row>
        <row r="158">
          <cell r="A158" t="str">
            <v>chlorpropham [mg/kg]</v>
          </cell>
          <cell r="B158" t="str">
            <v>Chlorpropham</v>
          </cell>
          <cell r="C158" t="str">
            <v>Health</v>
          </cell>
          <cell r="D158" t="str">
            <v>Pesticides</v>
          </cell>
          <cell r="E158" t="str">
            <v>mg/kg</v>
          </cell>
        </row>
        <row r="159">
          <cell r="A159" t="str">
            <v>chlorpyrifos-methyl [mg/kg]</v>
          </cell>
          <cell r="B159" t="str">
            <v>Chlorpyrifos-Methyl</v>
          </cell>
          <cell r="C159" t="str">
            <v>Health</v>
          </cell>
          <cell r="D159" t="str">
            <v>Pesticides</v>
          </cell>
          <cell r="E159" t="str">
            <v>mg/kg</v>
          </cell>
        </row>
        <row r="160">
          <cell r="A160" t="str">
            <v>chlorsulfuron [mg/kg]</v>
          </cell>
          <cell r="B160" t="str">
            <v>Chlorsulfuron</v>
          </cell>
          <cell r="C160" t="str">
            <v>Health</v>
          </cell>
          <cell r="D160" t="str">
            <v>Pesticides</v>
          </cell>
          <cell r="E160" t="str">
            <v>mg/kg</v>
          </cell>
        </row>
        <row r="161">
          <cell r="A161" t="str">
            <v>chlozolinate [mg/kg]</v>
          </cell>
          <cell r="B161" t="str">
            <v>Chlozolinate</v>
          </cell>
          <cell r="C161" t="str">
            <v>Health</v>
          </cell>
          <cell r="D161" t="str">
            <v>Pesticides</v>
          </cell>
          <cell r="E161" t="str">
            <v>mg/kg</v>
          </cell>
        </row>
        <row r="162">
          <cell r="A162" t="str">
            <v>clofentezine [mg/kg]</v>
          </cell>
          <cell r="B162" t="str">
            <v>Clofentezine</v>
          </cell>
          <cell r="C162" t="str">
            <v>Health</v>
          </cell>
          <cell r="D162" t="str">
            <v>Pesticides</v>
          </cell>
          <cell r="E162" t="str">
            <v>mg/kg</v>
          </cell>
        </row>
        <row r="163">
          <cell r="A163" t="str">
            <v>cyazofamid [mg/kg]</v>
          </cell>
          <cell r="B163" t="str">
            <v>Cyazofamid</v>
          </cell>
          <cell r="C163" t="str">
            <v>Health</v>
          </cell>
          <cell r="D163" t="str">
            <v>Pesticides</v>
          </cell>
          <cell r="E163" t="str">
            <v>mg/kg</v>
          </cell>
        </row>
        <row r="164">
          <cell r="A164" t="str">
            <v>cyfluthrin [mg/kg]</v>
          </cell>
          <cell r="B164" t="str">
            <v>Cyfluthrin</v>
          </cell>
          <cell r="C164" t="str">
            <v>Health</v>
          </cell>
          <cell r="D164" t="str">
            <v>Pesticides</v>
          </cell>
          <cell r="E164" t="str">
            <v>mg/kg</v>
          </cell>
        </row>
        <row r="165">
          <cell r="A165" t="str">
            <v>cyhalofop-butyl [mg/kg]</v>
          </cell>
          <cell r="B165" t="str">
            <v>Cyhalofop-Butyl</v>
          </cell>
          <cell r="C165" t="str">
            <v>Health</v>
          </cell>
          <cell r="D165" t="str">
            <v>Pesticides</v>
          </cell>
          <cell r="E165" t="str">
            <v>mg/kg</v>
          </cell>
        </row>
        <row r="166">
          <cell r="A166" t="str">
            <v>cypermethrin [mg/kg]</v>
          </cell>
          <cell r="B166" t="str">
            <v>Cypermethrin</v>
          </cell>
          <cell r="C166" t="str">
            <v>Health</v>
          </cell>
          <cell r="D166" t="str">
            <v>Pesticides</v>
          </cell>
          <cell r="E166" t="str">
            <v>mg/kg</v>
          </cell>
        </row>
        <row r="167">
          <cell r="A167" t="str">
            <v>cyromazine [mg/kg]</v>
          </cell>
          <cell r="B167" t="str">
            <v>Cyromazine</v>
          </cell>
          <cell r="C167" t="str">
            <v>Health</v>
          </cell>
          <cell r="D167" t="str">
            <v>Pesticides</v>
          </cell>
          <cell r="E167" t="str">
            <v>mg/kg</v>
          </cell>
        </row>
        <row r="168">
          <cell r="A168" t="str">
            <v>dalapon [mg/kg]</v>
          </cell>
          <cell r="B168" t="str">
            <v>Dalapon</v>
          </cell>
          <cell r="C168" t="str">
            <v>Health</v>
          </cell>
          <cell r="D168" t="str">
            <v>Pesticides</v>
          </cell>
          <cell r="E168" t="str">
            <v>mg/kg</v>
          </cell>
        </row>
        <row r="169">
          <cell r="A169" t="str">
            <v>daminozide [mg/kg]</v>
          </cell>
          <cell r="B169" t="str">
            <v>Daminozide</v>
          </cell>
          <cell r="C169" t="str">
            <v>Health</v>
          </cell>
          <cell r="D169" t="str">
            <v>Pesticides</v>
          </cell>
          <cell r="E169" t="str">
            <v>mg/kg</v>
          </cell>
        </row>
        <row r="170">
          <cell r="A170" t="str">
            <v>diazinon [mg/kg]</v>
          </cell>
          <cell r="B170" t="str">
            <v>Diazinon</v>
          </cell>
          <cell r="C170" t="str">
            <v>Health</v>
          </cell>
          <cell r="D170" t="str">
            <v>Pesticides</v>
          </cell>
          <cell r="E170" t="str">
            <v>mg/kg</v>
          </cell>
        </row>
        <row r="171">
          <cell r="A171" t="str">
            <v>dicamba [mg/kg]</v>
          </cell>
          <cell r="B171" t="str">
            <v>Dicamba</v>
          </cell>
          <cell r="C171" t="str">
            <v>Health</v>
          </cell>
          <cell r="D171" t="str">
            <v>Pesticides</v>
          </cell>
          <cell r="E171" t="str">
            <v>mg/kg</v>
          </cell>
        </row>
        <row r="172">
          <cell r="A172" t="str">
            <v>dichlorvos [mg/kg]</v>
          </cell>
          <cell r="B172" t="str">
            <v>Dichlorvos</v>
          </cell>
          <cell r="C172" t="str">
            <v>Health</v>
          </cell>
          <cell r="D172" t="str">
            <v>Pesticides</v>
          </cell>
          <cell r="E172" t="str">
            <v>mg/kg</v>
          </cell>
        </row>
        <row r="173">
          <cell r="A173" t="str">
            <v>diflubenzuron [mg/kg]</v>
          </cell>
          <cell r="B173" t="str">
            <v>Diflubenzuron</v>
          </cell>
          <cell r="C173" t="str">
            <v>Health</v>
          </cell>
          <cell r="D173" t="str">
            <v>Pesticides</v>
          </cell>
          <cell r="E173" t="str">
            <v>mg/kg</v>
          </cell>
        </row>
        <row r="174">
          <cell r="A174" t="str">
            <v>dimethipin [mg/kg]</v>
          </cell>
          <cell r="B174" t="str">
            <v>Dimethipin</v>
          </cell>
          <cell r="C174" t="str">
            <v>Health</v>
          </cell>
          <cell r="D174" t="str">
            <v>Pesticides</v>
          </cell>
          <cell r="E174" t="str">
            <v>mg/kg</v>
          </cell>
        </row>
        <row r="175">
          <cell r="A175" t="str">
            <v>dimethoate [mg/kg]</v>
          </cell>
          <cell r="B175" t="str">
            <v>Dimethoate</v>
          </cell>
          <cell r="C175" t="str">
            <v>Health</v>
          </cell>
          <cell r="D175" t="str">
            <v>Pesticides</v>
          </cell>
          <cell r="E175" t="str">
            <v>mg/kg</v>
          </cell>
        </row>
        <row r="176">
          <cell r="A176" t="str">
            <v>dinocap [mg/kg]</v>
          </cell>
          <cell r="B176" t="str">
            <v>Dinocap</v>
          </cell>
          <cell r="C176" t="str">
            <v>Health</v>
          </cell>
          <cell r="D176" t="str">
            <v>Pesticides</v>
          </cell>
          <cell r="E176" t="str">
            <v>mg/kg</v>
          </cell>
        </row>
        <row r="177">
          <cell r="A177" t="str">
            <v>dinotefuran [mg/kg]</v>
          </cell>
          <cell r="B177" t="str">
            <v>Dinotefuran</v>
          </cell>
          <cell r="C177" t="str">
            <v>Health</v>
          </cell>
          <cell r="D177" t="str">
            <v>Pesticides</v>
          </cell>
          <cell r="E177" t="str">
            <v>mg/kg</v>
          </cell>
        </row>
        <row r="178">
          <cell r="A178" t="str">
            <v>diphenylamine [mg/kg]</v>
          </cell>
          <cell r="B178" t="str">
            <v>Diphenylamine</v>
          </cell>
          <cell r="C178" t="str">
            <v>Health</v>
          </cell>
          <cell r="D178" t="str">
            <v>Pesticides</v>
          </cell>
          <cell r="E178" t="str">
            <v>mg/kg</v>
          </cell>
        </row>
        <row r="179">
          <cell r="A179" t="str">
            <v>diuron [mg/kg]</v>
          </cell>
          <cell r="B179" t="str">
            <v>Diuron</v>
          </cell>
          <cell r="C179" t="str">
            <v>Health</v>
          </cell>
          <cell r="D179" t="str">
            <v>Pesticides</v>
          </cell>
          <cell r="E179" t="str">
            <v>mg/kg</v>
          </cell>
        </row>
        <row r="180">
          <cell r="A180" t="str">
            <v>dodine [mg/kg]</v>
          </cell>
          <cell r="B180" t="str">
            <v>Dodine</v>
          </cell>
          <cell r="C180" t="str">
            <v>Health</v>
          </cell>
          <cell r="D180" t="str">
            <v>Pesticides</v>
          </cell>
          <cell r="E180" t="str">
            <v>mg/kg</v>
          </cell>
        </row>
        <row r="181">
          <cell r="A181" t="str">
            <v>endrin [mg/kg]</v>
          </cell>
          <cell r="B181" t="str">
            <v>Endrin</v>
          </cell>
          <cell r="C181" t="str">
            <v>Health</v>
          </cell>
          <cell r="D181" t="str">
            <v>Pesticides</v>
          </cell>
          <cell r="E181" t="str">
            <v>mg/kg</v>
          </cell>
        </row>
        <row r="182">
          <cell r="A182" t="str">
            <v>epoxiconazole [mg/kg]</v>
          </cell>
          <cell r="B182" t="str">
            <v>Epoxiconazole</v>
          </cell>
          <cell r="C182" t="str">
            <v>Health</v>
          </cell>
          <cell r="D182" t="str">
            <v>Pesticides</v>
          </cell>
          <cell r="E182" t="str">
            <v>mg/kg</v>
          </cell>
        </row>
        <row r="183">
          <cell r="A183" t="str">
            <v>ethametsulfuron-methyl [mg/kg]</v>
          </cell>
          <cell r="B183" t="str">
            <v>Ethametsulfuron-Methyl</v>
          </cell>
          <cell r="C183" t="str">
            <v>Health</v>
          </cell>
          <cell r="D183" t="str">
            <v>Pesticides</v>
          </cell>
          <cell r="E183" t="str">
            <v>mg/kg</v>
          </cell>
        </row>
        <row r="184">
          <cell r="A184" t="str">
            <v>ethephon [mg/kg]</v>
          </cell>
          <cell r="B184" t="str">
            <v>Ethephon</v>
          </cell>
          <cell r="C184" t="str">
            <v>Health</v>
          </cell>
          <cell r="D184" t="str">
            <v>Pesticides</v>
          </cell>
          <cell r="E184" t="str">
            <v>mg/kg</v>
          </cell>
        </row>
        <row r="185">
          <cell r="A185" t="str">
            <v>ethion [mg/kg]</v>
          </cell>
          <cell r="B185" t="str">
            <v>Ethion</v>
          </cell>
          <cell r="C185" t="str">
            <v>Health</v>
          </cell>
          <cell r="D185" t="str">
            <v>Pesticides</v>
          </cell>
          <cell r="E185" t="str">
            <v>mg/kg</v>
          </cell>
        </row>
        <row r="186">
          <cell r="A186" t="str">
            <v>ethoxyquin [mg/kg]</v>
          </cell>
          <cell r="B186" t="str">
            <v>Ethoxyquin</v>
          </cell>
          <cell r="C186" t="str">
            <v>Health</v>
          </cell>
          <cell r="D186" t="str">
            <v>Pesticides</v>
          </cell>
          <cell r="E186" t="str">
            <v>mg/kg</v>
          </cell>
        </row>
        <row r="187">
          <cell r="A187" t="str">
            <v>ethoxysulfuron [mg/kg]</v>
          </cell>
          <cell r="B187" t="str">
            <v>Ethoxysulfuron</v>
          </cell>
          <cell r="C187" t="str">
            <v>Health</v>
          </cell>
          <cell r="D187" t="str">
            <v>Pesticides</v>
          </cell>
          <cell r="E187" t="str">
            <v>mg/kg</v>
          </cell>
        </row>
        <row r="188">
          <cell r="A188" t="str">
            <v>etofenprox [mg/kg]</v>
          </cell>
          <cell r="B188" t="str">
            <v>Etofenprox</v>
          </cell>
          <cell r="C188" t="str">
            <v>Health</v>
          </cell>
          <cell r="D188" t="str">
            <v>Pesticides</v>
          </cell>
          <cell r="E188" t="str">
            <v>mg/kg</v>
          </cell>
        </row>
        <row r="189">
          <cell r="A189" t="str">
            <v>etoxazole [mg/kg]</v>
          </cell>
          <cell r="B189" t="str">
            <v>Etoxazole</v>
          </cell>
          <cell r="C189" t="str">
            <v>Health</v>
          </cell>
          <cell r="D189" t="str">
            <v>Pesticides</v>
          </cell>
          <cell r="E189" t="str">
            <v>mg/kg</v>
          </cell>
        </row>
        <row r="190">
          <cell r="A190" t="str">
            <v>famoxadone [mg/kg]</v>
          </cell>
          <cell r="B190" t="str">
            <v>Famoxadone</v>
          </cell>
          <cell r="C190" t="str">
            <v>Health</v>
          </cell>
          <cell r="D190" t="str">
            <v>Pesticides</v>
          </cell>
          <cell r="E190" t="str">
            <v>mg/kg</v>
          </cell>
        </row>
        <row r="191">
          <cell r="A191" t="str">
            <v>fenamidone [mg/kg]</v>
          </cell>
          <cell r="B191" t="str">
            <v>Fenamidone</v>
          </cell>
          <cell r="C191" t="str">
            <v>Health</v>
          </cell>
          <cell r="D191" t="str">
            <v>Pesticides</v>
          </cell>
          <cell r="E191" t="str">
            <v>mg/kg</v>
          </cell>
        </row>
        <row r="192">
          <cell r="A192" t="str">
            <v>fenarimol [mg/kg]</v>
          </cell>
          <cell r="B192" t="str">
            <v>Fenarimol</v>
          </cell>
          <cell r="C192" t="str">
            <v>Health</v>
          </cell>
          <cell r="D192" t="str">
            <v>Pesticides</v>
          </cell>
          <cell r="E192" t="str">
            <v>mg/kg</v>
          </cell>
        </row>
        <row r="193">
          <cell r="A193" t="str">
            <v>fenazaquin [mg/kg]</v>
          </cell>
          <cell r="B193" t="str">
            <v>Fenazaquin</v>
          </cell>
          <cell r="C193" t="str">
            <v>Health</v>
          </cell>
          <cell r="D193" t="str">
            <v>Pesticides</v>
          </cell>
          <cell r="E193" t="str">
            <v>mg/kg</v>
          </cell>
        </row>
        <row r="194">
          <cell r="A194" t="str">
            <v>fenbutatin oxide [mg/kg]</v>
          </cell>
          <cell r="B194" t="str">
            <v>Fenbutatin Oxide</v>
          </cell>
          <cell r="C194" t="str">
            <v>Health</v>
          </cell>
          <cell r="D194" t="str">
            <v>Pesticides</v>
          </cell>
          <cell r="E194" t="str">
            <v>mg/kg</v>
          </cell>
        </row>
        <row r="195">
          <cell r="A195" t="str">
            <v>fenhexamid [mg/kg]</v>
          </cell>
          <cell r="B195" t="str">
            <v>Fenhexamid</v>
          </cell>
          <cell r="C195" t="str">
            <v>Health</v>
          </cell>
          <cell r="D195" t="str">
            <v>Pesticides</v>
          </cell>
          <cell r="E195" t="str">
            <v>mg/kg</v>
          </cell>
        </row>
        <row r="196">
          <cell r="A196" t="str">
            <v>fenitrothion [mg/kg]</v>
          </cell>
          <cell r="B196" t="str">
            <v>Fenitrothion</v>
          </cell>
          <cell r="C196" t="str">
            <v>Health</v>
          </cell>
          <cell r="D196" t="str">
            <v>Pesticides</v>
          </cell>
          <cell r="E196" t="str">
            <v>mg/kg</v>
          </cell>
        </row>
        <row r="197">
          <cell r="A197" t="str">
            <v>fenoxaprop-p [mg/kg]</v>
          </cell>
          <cell r="B197" t="str">
            <v>Fenoxaprop-P</v>
          </cell>
          <cell r="C197" t="str">
            <v>Health</v>
          </cell>
          <cell r="D197" t="str">
            <v>Pesticides</v>
          </cell>
          <cell r="E197" t="str">
            <v>mg/kg</v>
          </cell>
        </row>
        <row r="198">
          <cell r="A198" t="str">
            <v>fenpyroximate [mg/kg]</v>
          </cell>
          <cell r="B198" t="str">
            <v>Fenpyroximate</v>
          </cell>
          <cell r="C198" t="str">
            <v>Health</v>
          </cell>
          <cell r="D198" t="str">
            <v>Pesticides</v>
          </cell>
          <cell r="E198" t="str">
            <v>mg/kg</v>
          </cell>
        </row>
        <row r="199">
          <cell r="A199" t="str">
            <v>fenvalerate [mg/kg]</v>
          </cell>
          <cell r="B199" t="str">
            <v>Fenvalerate</v>
          </cell>
          <cell r="C199" t="str">
            <v>Health</v>
          </cell>
          <cell r="D199" t="str">
            <v>Pesticides</v>
          </cell>
          <cell r="E199" t="str">
            <v>mg/kg</v>
          </cell>
        </row>
        <row r="200">
          <cell r="A200" t="str">
            <v>fipronil [mg/kg]</v>
          </cell>
          <cell r="B200" t="str">
            <v>Fipronil</v>
          </cell>
          <cell r="C200" t="str">
            <v>Health</v>
          </cell>
          <cell r="D200" t="str">
            <v>Pesticides</v>
          </cell>
          <cell r="E200" t="str">
            <v>mg/kg</v>
          </cell>
        </row>
        <row r="201">
          <cell r="A201" t="str">
            <v>florasulam [mg/kg]</v>
          </cell>
          <cell r="B201" t="str">
            <v>Florasulam</v>
          </cell>
          <cell r="C201" t="str">
            <v>Health</v>
          </cell>
          <cell r="D201" t="str">
            <v>Pesticides</v>
          </cell>
          <cell r="E201" t="str">
            <v>mg/kg</v>
          </cell>
        </row>
        <row r="202">
          <cell r="A202" t="str">
            <v>flubendiamide [mg/kg]</v>
          </cell>
          <cell r="B202" t="str">
            <v>Flubendiamide</v>
          </cell>
          <cell r="C202" t="str">
            <v>Health</v>
          </cell>
          <cell r="D202" t="str">
            <v>Pesticides</v>
          </cell>
          <cell r="E202" t="str">
            <v>mg/kg</v>
          </cell>
        </row>
        <row r="203">
          <cell r="A203" t="str">
            <v>flufenoxuron [mg/kg]</v>
          </cell>
          <cell r="B203" t="str">
            <v>Flufenoxuron</v>
          </cell>
          <cell r="C203" t="str">
            <v>Health</v>
          </cell>
          <cell r="D203" t="str">
            <v>Pesticides</v>
          </cell>
          <cell r="E203" t="str">
            <v>mg/kg</v>
          </cell>
        </row>
        <row r="204">
          <cell r="A204" t="str">
            <v>fluometuron [mg/kg]</v>
          </cell>
          <cell r="B204" t="str">
            <v>Fluometuron</v>
          </cell>
          <cell r="C204" t="str">
            <v>Health</v>
          </cell>
          <cell r="D204" t="str">
            <v>Pesticides</v>
          </cell>
          <cell r="E204" t="str">
            <v>mg/kg</v>
          </cell>
        </row>
        <row r="205">
          <cell r="A205" t="str">
            <v>fluopicolide [mg/kg]</v>
          </cell>
          <cell r="B205" t="str">
            <v>Fluopicolide</v>
          </cell>
          <cell r="C205" t="str">
            <v>Health</v>
          </cell>
          <cell r="D205" t="str">
            <v>Pesticides</v>
          </cell>
          <cell r="E205" t="str">
            <v>mg/kg</v>
          </cell>
        </row>
        <row r="206">
          <cell r="A206" t="str">
            <v>flusilazole [mg/kg]</v>
          </cell>
          <cell r="B206" t="str">
            <v>Flusilazole</v>
          </cell>
          <cell r="C206" t="str">
            <v>Health</v>
          </cell>
          <cell r="D206" t="str">
            <v>Pesticides</v>
          </cell>
          <cell r="E206" t="str">
            <v>mg/kg</v>
          </cell>
        </row>
        <row r="207">
          <cell r="A207" t="str">
            <v>flutolanil [mg/kg]</v>
          </cell>
          <cell r="B207" t="str">
            <v>Flutolanil</v>
          </cell>
          <cell r="C207" t="str">
            <v>Health</v>
          </cell>
          <cell r="D207" t="str">
            <v>Pesticides</v>
          </cell>
          <cell r="E207" t="str">
            <v>mg/kg</v>
          </cell>
        </row>
        <row r="208">
          <cell r="A208" t="str">
            <v>fluvalinate [mg/kg]</v>
          </cell>
          <cell r="B208" t="str">
            <v>Fluvalinate</v>
          </cell>
          <cell r="C208" t="str">
            <v>Health</v>
          </cell>
          <cell r="D208" t="str">
            <v>Pesticides</v>
          </cell>
          <cell r="E208" t="str">
            <v>mg/kg</v>
          </cell>
        </row>
        <row r="209">
          <cell r="A209" t="str">
            <v>fomesafen [mg/kg]</v>
          </cell>
          <cell r="B209" t="str">
            <v>Fomesafen</v>
          </cell>
          <cell r="C209" t="str">
            <v>Health</v>
          </cell>
          <cell r="D209" t="str">
            <v>Pesticides</v>
          </cell>
          <cell r="E209" t="str">
            <v>mg/kg</v>
          </cell>
        </row>
        <row r="210">
          <cell r="A210" t="str">
            <v>forchlorfenuron [mg/kg]</v>
          </cell>
          <cell r="B210" t="str">
            <v>Forchlorfenuron</v>
          </cell>
          <cell r="C210" t="str">
            <v>Health</v>
          </cell>
          <cell r="D210" t="str">
            <v>Pesticides</v>
          </cell>
          <cell r="E210" t="str">
            <v>mg/kg</v>
          </cell>
        </row>
        <row r="211">
          <cell r="A211" t="str">
            <v>formothion [mg/kg]</v>
          </cell>
          <cell r="B211" t="str">
            <v>Formothion</v>
          </cell>
          <cell r="C211" t="str">
            <v>Health</v>
          </cell>
          <cell r="D211" t="str">
            <v>Pesticides</v>
          </cell>
          <cell r="E211" t="str">
            <v>mg/kg</v>
          </cell>
        </row>
        <row r="212">
          <cell r="A212" t="str">
            <v>hexachlorobenzene [mg/kg]</v>
          </cell>
          <cell r="B212" t="str">
            <v>Hexachlorobenzene</v>
          </cell>
          <cell r="C212" t="str">
            <v>Health</v>
          </cell>
          <cell r="D212" t="str">
            <v>Pesticides</v>
          </cell>
          <cell r="E212" t="str">
            <v>mg/kg</v>
          </cell>
        </row>
        <row r="213">
          <cell r="A213" t="str">
            <v>hexaconazole [mg/kg]</v>
          </cell>
          <cell r="B213" t="str">
            <v>Hexaconazole</v>
          </cell>
          <cell r="C213" t="str">
            <v>Health</v>
          </cell>
          <cell r="D213" t="str">
            <v>Pesticides</v>
          </cell>
          <cell r="E213" t="str">
            <v>mg/kg</v>
          </cell>
        </row>
        <row r="214">
          <cell r="A214" t="str">
            <v>imazaquin [mg/kg]</v>
          </cell>
          <cell r="B214" t="str">
            <v>Imazaquin</v>
          </cell>
          <cell r="C214" t="str">
            <v>Health</v>
          </cell>
          <cell r="D214" t="str">
            <v>Pesticides</v>
          </cell>
          <cell r="E214" t="str">
            <v>mg/kg</v>
          </cell>
        </row>
        <row r="215">
          <cell r="A215" t="str">
            <v>imazosulfuron [mg/kg]</v>
          </cell>
          <cell r="B215" t="str">
            <v>Imazosulfuron</v>
          </cell>
          <cell r="C215" t="str">
            <v>Health</v>
          </cell>
          <cell r="D215" t="str">
            <v>Pesticides</v>
          </cell>
          <cell r="E215" t="str">
            <v>mg/kg</v>
          </cell>
        </row>
        <row r="216">
          <cell r="A216" t="str">
            <v>ipconazole [mg/kg]</v>
          </cell>
          <cell r="B216" t="str">
            <v>Ipconazole</v>
          </cell>
          <cell r="C216" t="str">
            <v>Health</v>
          </cell>
          <cell r="D216" t="str">
            <v>Pesticides</v>
          </cell>
          <cell r="E216" t="str">
            <v>mg/kg</v>
          </cell>
        </row>
        <row r="217">
          <cell r="A217" t="str">
            <v>iprovalicarb [mg/kg]</v>
          </cell>
          <cell r="B217" t="str">
            <v>Iprovalicarb</v>
          </cell>
          <cell r="C217" t="str">
            <v>Health</v>
          </cell>
          <cell r="D217" t="str">
            <v>Pesticides</v>
          </cell>
          <cell r="E217" t="str">
            <v>mg/kg</v>
          </cell>
        </row>
        <row r="218">
          <cell r="A218" t="str">
            <v>isoxaben [mg/kg]</v>
          </cell>
          <cell r="B218" t="str">
            <v>Isoxaben</v>
          </cell>
          <cell r="C218" t="str">
            <v>Health</v>
          </cell>
          <cell r="D218" t="str">
            <v>Pesticides</v>
          </cell>
          <cell r="E218" t="str">
            <v>mg/kg</v>
          </cell>
        </row>
        <row r="219">
          <cell r="A219" t="str">
            <v>linuron [mg/kg]</v>
          </cell>
          <cell r="B219" t="str">
            <v>Linuron</v>
          </cell>
          <cell r="C219" t="str">
            <v>Health</v>
          </cell>
          <cell r="D219" t="str">
            <v>Pesticides</v>
          </cell>
          <cell r="E219" t="str">
            <v>mg/kg</v>
          </cell>
        </row>
        <row r="220">
          <cell r="A220" t="str">
            <v>maleic hydrazide [mg/kg]</v>
          </cell>
          <cell r="B220" t="str">
            <v>Maleic Hydrazide</v>
          </cell>
          <cell r="C220" t="str">
            <v>Health</v>
          </cell>
          <cell r="D220" t="str">
            <v>Pesticides</v>
          </cell>
          <cell r="E220" t="str">
            <v>mg/kg</v>
          </cell>
        </row>
        <row r="221">
          <cell r="A221" t="str">
            <v>mecarbam [mg/kg]</v>
          </cell>
          <cell r="B221" t="str">
            <v>Mecarbam</v>
          </cell>
          <cell r="C221" t="str">
            <v>Health</v>
          </cell>
          <cell r="D221" t="str">
            <v>Pesticides</v>
          </cell>
          <cell r="E221" t="str">
            <v>mg/kg</v>
          </cell>
        </row>
        <row r="222">
          <cell r="A222" t="str">
            <v>mepanipyrim [mg/kg]</v>
          </cell>
          <cell r="B222" t="str">
            <v>Mepanipyrim</v>
          </cell>
          <cell r="C222" t="str">
            <v>Health</v>
          </cell>
          <cell r="D222" t="str">
            <v>Pesticides</v>
          </cell>
          <cell r="E222" t="str">
            <v>mg/kg</v>
          </cell>
        </row>
        <row r="223">
          <cell r="A223" t="str">
            <v>mepronil [mg/kg]</v>
          </cell>
          <cell r="B223" t="str">
            <v>Mepronil</v>
          </cell>
          <cell r="C223" t="str">
            <v>Health</v>
          </cell>
          <cell r="D223" t="str">
            <v>Pesticides</v>
          </cell>
          <cell r="E223" t="str">
            <v>mg/kg</v>
          </cell>
        </row>
        <row r="224">
          <cell r="A224" t="str">
            <v>mesotrione [mg/kg]</v>
          </cell>
          <cell r="B224" t="str">
            <v>Mesotrione</v>
          </cell>
          <cell r="C224" t="str">
            <v>Health</v>
          </cell>
          <cell r="D224" t="str">
            <v>Pesticides</v>
          </cell>
          <cell r="E224" t="str">
            <v>mg/kg</v>
          </cell>
        </row>
        <row r="225">
          <cell r="A225" t="str">
            <v>metalaxyl [mg/kg]</v>
          </cell>
          <cell r="B225" t="str">
            <v>Metalaxyl</v>
          </cell>
          <cell r="C225" t="str">
            <v>Health</v>
          </cell>
          <cell r="D225" t="str">
            <v>Pesticides</v>
          </cell>
          <cell r="E225" t="str">
            <v>mg/kg</v>
          </cell>
        </row>
        <row r="226">
          <cell r="A226" t="str">
            <v>methidathion [mg/kg]</v>
          </cell>
          <cell r="B226" t="str">
            <v>Methidathion</v>
          </cell>
          <cell r="C226" t="str">
            <v>Health</v>
          </cell>
          <cell r="D226" t="str">
            <v>Pesticides</v>
          </cell>
          <cell r="E226" t="str">
            <v>mg/kg</v>
          </cell>
        </row>
        <row r="227">
          <cell r="A227" t="str">
            <v>methomyl [mg/kg]</v>
          </cell>
          <cell r="B227" t="str">
            <v>Methomyl</v>
          </cell>
          <cell r="C227" t="str">
            <v>Health</v>
          </cell>
          <cell r="D227" t="str">
            <v>Pesticides</v>
          </cell>
          <cell r="E227" t="str">
            <v>mg/kg</v>
          </cell>
        </row>
        <row r="228">
          <cell r="A228" t="str">
            <v>methoprene [mg/kg]</v>
          </cell>
          <cell r="B228" t="str">
            <v>Methoprene</v>
          </cell>
          <cell r="C228" t="str">
            <v>Health</v>
          </cell>
          <cell r="D228" t="str">
            <v>Pesticides</v>
          </cell>
          <cell r="E228" t="str">
            <v>mg/kg</v>
          </cell>
        </row>
        <row r="229">
          <cell r="A229" t="str">
            <v>methoxychlor [mg/kg]</v>
          </cell>
          <cell r="B229" t="str">
            <v>Methoxychlor</v>
          </cell>
          <cell r="C229" t="str">
            <v>Health</v>
          </cell>
          <cell r="D229" t="str">
            <v>Pesticides</v>
          </cell>
          <cell r="E229" t="str">
            <v>mg/kg</v>
          </cell>
        </row>
        <row r="230">
          <cell r="A230" t="str">
            <v>metolachlor [mg/kg]</v>
          </cell>
          <cell r="B230" t="str">
            <v>Metolachlor</v>
          </cell>
          <cell r="C230" t="str">
            <v>Health</v>
          </cell>
          <cell r="D230" t="str">
            <v>Pesticides</v>
          </cell>
          <cell r="E230" t="str">
            <v>mg/kg</v>
          </cell>
        </row>
        <row r="231">
          <cell r="A231" t="str">
            <v>metribuzin [mg/kg]</v>
          </cell>
          <cell r="B231" t="str">
            <v>Metribuzin</v>
          </cell>
          <cell r="C231" t="str">
            <v>Health</v>
          </cell>
          <cell r="D231" t="str">
            <v>Pesticides</v>
          </cell>
          <cell r="E231" t="str">
            <v>mg/kg</v>
          </cell>
        </row>
        <row r="232">
          <cell r="A232" t="str">
            <v>metsulfuron-methyl [mg/kg]</v>
          </cell>
          <cell r="B232" t="str">
            <v>Metsulfuron-Methyl</v>
          </cell>
          <cell r="C232" t="str">
            <v>Health</v>
          </cell>
          <cell r="D232" t="str">
            <v>Pesticides</v>
          </cell>
          <cell r="E232" t="str">
            <v>mg/kg</v>
          </cell>
        </row>
        <row r="233">
          <cell r="A233" t="str">
            <v>molinate [mg/kg]</v>
          </cell>
          <cell r="B233" t="str">
            <v>Molinate</v>
          </cell>
          <cell r="C233" t="str">
            <v>Health</v>
          </cell>
          <cell r="D233" t="str">
            <v>Pesticides</v>
          </cell>
          <cell r="E233" t="str">
            <v>mg/kg</v>
          </cell>
        </row>
        <row r="234">
          <cell r="A234" t="str">
            <v>monuron [mg/kg]</v>
          </cell>
          <cell r="B234" t="str">
            <v>Monuron</v>
          </cell>
          <cell r="C234" t="str">
            <v>Health</v>
          </cell>
          <cell r="D234" t="str">
            <v>Pesticides</v>
          </cell>
          <cell r="E234" t="str">
            <v>mg/kg</v>
          </cell>
        </row>
        <row r="235">
          <cell r="A235" t="str">
            <v>nitrofen [mg/kg]</v>
          </cell>
          <cell r="B235" t="str">
            <v>Nitrofen</v>
          </cell>
          <cell r="C235" t="str">
            <v>Health</v>
          </cell>
          <cell r="D235" t="str">
            <v>Pesticides</v>
          </cell>
          <cell r="E235" t="str">
            <v>mg/kg</v>
          </cell>
        </row>
        <row r="236">
          <cell r="A236" t="str">
            <v>oryzalin [mg/kg]</v>
          </cell>
          <cell r="B236" t="str">
            <v>Oryzalin</v>
          </cell>
          <cell r="C236" t="str">
            <v>Health</v>
          </cell>
          <cell r="D236" t="str">
            <v>Pesticides</v>
          </cell>
          <cell r="E236" t="str">
            <v>mg/kg</v>
          </cell>
        </row>
        <row r="237">
          <cell r="A237" t="str">
            <v>oxadiargyl [mg/kg]</v>
          </cell>
          <cell r="B237" t="str">
            <v>Oxadiargyl</v>
          </cell>
          <cell r="C237" t="str">
            <v>Health</v>
          </cell>
          <cell r="D237" t="str">
            <v>Pesticides</v>
          </cell>
          <cell r="E237" t="str">
            <v>mg/kg</v>
          </cell>
        </row>
        <row r="238">
          <cell r="A238" t="str">
            <v>oxadiazon [mg/kg]</v>
          </cell>
          <cell r="B238" t="str">
            <v>Oxadiazon</v>
          </cell>
          <cell r="C238" t="str">
            <v>Health</v>
          </cell>
          <cell r="D238" t="str">
            <v>Pesticides</v>
          </cell>
          <cell r="E238" t="str">
            <v>mg/kg</v>
          </cell>
        </row>
        <row r="239">
          <cell r="A239" t="str">
            <v>oxamyl [mg/kg]</v>
          </cell>
          <cell r="B239" t="str">
            <v>Oxamyl</v>
          </cell>
          <cell r="C239" t="str">
            <v>Health</v>
          </cell>
          <cell r="D239" t="str">
            <v>Pesticides</v>
          </cell>
          <cell r="E239" t="str">
            <v>mg/kg</v>
          </cell>
        </row>
        <row r="240">
          <cell r="A240" t="str">
            <v>oxyfluorfen [mg/kg]</v>
          </cell>
          <cell r="B240" t="str">
            <v>Oxyfluorfen</v>
          </cell>
          <cell r="C240" t="str">
            <v>Health</v>
          </cell>
          <cell r="D240" t="str">
            <v>Pesticides</v>
          </cell>
          <cell r="E240" t="str">
            <v>mg/kg</v>
          </cell>
        </row>
        <row r="241">
          <cell r="A241" t="str">
            <v>paraquat [mg/kg]</v>
          </cell>
          <cell r="B241" t="str">
            <v>Paraquat</v>
          </cell>
          <cell r="C241" t="str">
            <v>Health</v>
          </cell>
          <cell r="D241" t="str">
            <v>Pesticides</v>
          </cell>
          <cell r="E241" t="str">
            <v>mg/kg</v>
          </cell>
        </row>
        <row r="242">
          <cell r="A242" t="str">
            <v>parathion [mg/kg]</v>
          </cell>
          <cell r="B242" t="str">
            <v>Parathion</v>
          </cell>
          <cell r="C242" t="str">
            <v>Health</v>
          </cell>
          <cell r="D242" t="str">
            <v>Pesticides</v>
          </cell>
          <cell r="E242" t="str">
            <v>mg/kg</v>
          </cell>
        </row>
        <row r="243">
          <cell r="A243" t="str">
            <v>pendimethalin [mg/kg]</v>
          </cell>
          <cell r="B243" t="str">
            <v>Pendimethalin</v>
          </cell>
          <cell r="C243" t="str">
            <v>Health</v>
          </cell>
          <cell r="D243" t="str">
            <v>Pesticides</v>
          </cell>
          <cell r="E243" t="str">
            <v>mg/kg</v>
          </cell>
        </row>
        <row r="244">
          <cell r="A244" t="str">
            <v>phenmedipham [mg/kg]</v>
          </cell>
          <cell r="B244" t="str">
            <v>Phenmedipham</v>
          </cell>
          <cell r="C244" t="str">
            <v>Health</v>
          </cell>
          <cell r="D244" t="str">
            <v>Pesticides</v>
          </cell>
          <cell r="E244" t="str">
            <v>mg/kg</v>
          </cell>
        </row>
        <row r="245">
          <cell r="A245" t="str">
            <v>phosalone [mg/kg]</v>
          </cell>
          <cell r="B245" t="str">
            <v>Phosalone</v>
          </cell>
          <cell r="C245" t="str">
            <v>Health</v>
          </cell>
          <cell r="D245" t="str">
            <v>Pesticides</v>
          </cell>
          <cell r="E245" t="str">
            <v>mg/kg</v>
          </cell>
        </row>
        <row r="246">
          <cell r="A246" t="str">
            <v>phosmet [mg/kg]</v>
          </cell>
          <cell r="B246" t="str">
            <v>Phosmet</v>
          </cell>
          <cell r="C246" t="str">
            <v>Health</v>
          </cell>
          <cell r="D246" t="str">
            <v>Pesticides</v>
          </cell>
          <cell r="E246" t="str">
            <v>mg/kg</v>
          </cell>
        </row>
        <row r="247">
          <cell r="A247" t="str">
            <v>phosphamidon [mg/kg]</v>
          </cell>
          <cell r="B247" t="str">
            <v>Phosphamidon</v>
          </cell>
          <cell r="C247" t="str">
            <v>Health</v>
          </cell>
          <cell r="D247" t="str">
            <v>Pesticides</v>
          </cell>
          <cell r="E247" t="str">
            <v>mg/kg</v>
          </cell>
        </row>
        <row r="248">
          <cell r="A248" t="str">
            <v>phoxim [mg/kg]</v>
          </cell>
          <cell r="B248" t="str">
            <v>Phoxim</v>
          </cell>
          <cell r="C248" t="str">
            <v>Health</v>
          </cell>
          <cell r="D248" t="str">
            <v>Pesticides</v>
          </cell>
          <cell r="E248" t="str">
            <v>mg/kg</v>
          </cell>
        </row>
        <row r="249">
          <cell r="A249" t="str">
            <v>picloram [mg/kg]</v>
          </cell>
          <cell r="B249" t="str">
            <v>Picloram</v>
          </cell>
          <cell r="C249" t="str">
            <v>Health</v>
          </cell>
          <cell r="D249" t="str">
            <v>Pesticides</v>
          </cell>
          <cell r="E249" t="str">
            <v>mg/kg</v>
          </cell>
        </row>
        <row r="250">
          <cell r="A250" t="str">
            <v>picoxystrobin [mg/kg]</v>
          </cell>
          <cell r="B250" t="str">
            <v>Picoxystrobin</v>
          </cell>
          <cell r="C250" t="str">
            <v>Health</v>
          </cell>
          <cell r="D250" t="str">
            <v>Pesticides</v>
          </cell>
          <cell r="E250" t="str">
            <v>mg/kg</v>
          </cell>
        </row>
        <row r="251">
          <cell r="A251" t="str">
            <v>prochloraz [mg/kg]</v>
          </cell>
          <cell r="B251" t="str">
            <v>Prochloraz</v>
          </cell>
          <cell r="C251" t="str">
            <v>Health</v>
          </cell>
          <cell r="D251" t="str">
            <v>Pesticides</v>
          </cell>
          <cell r="E251" t="str">
            <v>mg/kg</v>
          </cell>
        </row>
        <row r="252">
          <cell r="A252" t="str">
            <v>propachlor [mg/kg]</v>
          </cell>
          <cell r="B252" t="str">
            <v>Propachlor</v>
          </cell>
          <cell r="C252" t="str">
            <v>Health</v>
          </cell>
          <cell r="D252" t="str">
            <v>Pesticides</v>
          </cell>
          <cell r="E252" t="str">
            <v>mg/kg</v>
          </cell>
        </row>
        <row r="253">
          <cell r="A253" t="str">
            <v>prothioconazole [mg/kg]</v>
          </cell>
          <cell r="B253" t="str">
            <v>Prothioconazole</v>
          </cell>
          <cell r="C253" t="str">
            <v>Health</v>
          </cell>
          <cell r="D253" t="str">
            <v>Pesticides</v>
          </cell>
          <cell r="E253" t="str">
            <v>mg/kg</v>
          </cell>
        </row>
        <row r="254">
          <cell r="A254" t="str">
            <v>thiabendazole [mg/kg]</v>
          </cell>
          <cell r="B254" t="str">
            <v>Thiabendazole</v>
          </cell>
          <cell r="C254" t="str">
            <v>Health</v>
          </cell>
          <cell r="D254" t="str">
            <v>Pesticides</v>
          </cell>
          <cell r="E254" t="str">
            <v>mg/kg</v>
          </cell>
        </row>
        <row r="255">
          <cell r="A255" t="str">
            <v>ziram [mg/kg]</v>
          </cell>
          <cell r="B255" t="str">
            <v>Ziram</v>
          </cell>
          <cell r="C255" t="str">
            <v>Health</v>
          </cell>
          <cell r="D255" t="str">
            <v>Pesticides</v>
          </cell>
          <cell r="E255" t="str">
            <v>mg/kg</v>
          </cell>
        </row>
        <row r="256">
          <cell r="A256" t="str">
            <v>2,4-d [mg/kg]</v>
          </cell>
          <cell r="B256" t="str">
            <v>2,4-D</v>
          </cell>
          <cell r="C256" t="str">
            <v>Health</v>
          </cell>
          <cell r="D256" t="str">
            <v>Pesticides</v>
          </cell>
          <cell r="E256" t="str">
            <v>mg/kg</v>
          </cell>
        </row>
        <row r="257">
          <cell r="A257" t="str">
            <v>benzovindiflupyr [mg/kg]</v>
          </cell>
          <cell r="B257" t="str">
            <v>Benzovindiflupyr</v>
          </cell>
          <cell r="C257" t="str">
            <v>Health</v>
          </cell>
          <cell r="D257" t="str">
            <v>Pesticides</v>
          </cell>
          <cell r="E257" t="str">
            <v>mg/kg</v>
          </cell>
        </row>
        <row r="258">
          <cell r="A258" t="str">
            <v>bicyclopyrone [mg/kg]</v>
          </cell>
          <cell r="B258" t="str">
            <v>Bicyclopyrone</v>
          </cell>
          <cell r="C258" t="str">
            <v>Health</v>
          </cell>
          <cell r="D258" t="str">
            <v>Pesticides</v>
          </cell>
          <cell r="E258" t="str">
            <v>mg/kg</v>
          </cell>
        </row>
        <row r="259">
          <cell r="A259" t="str">
            <v>cyhalothrin [mg/kg]</v>
          </cell>
          <cell r="B259" t="str">
            <v>Cyhalothrin</v>
          </cell>
          <cell r="C259" t="str">
            <v>Health</v>
          </cell>
          <cell r="D259" t="str">
            <v>Pesticides</v>
          </cell>
          <cell r="E259" t="str">
            <v>mg/kg</v>
          </cell>
        </row>
        <row r="260">
          <cell r="A260" t="str">
            <v>cypermethrins [mg/kg]</v>
          </cell>
          <cell r="B260" t="str">
            <v>Cypermethrins</v>
          </cell>
          <cell r="C260" t="str">
            <v>Health</v>
          </cell>
          <cell r="D260" t="str">
            <v>Pesticides</v>
          </cell>
          <cell r="E260" t="str">
            <v>mg/kg</v>
          </cell>
        </row>
        <row r="261">
          <cell r="A261" t="str">
            <v>dicamba [mg/kg]</v>
          </cell>
          <cell r="B261" t="str">
            <v>Dicamba</v>
          </cell>
          <cell r="C261" t="str">
            <v>Health</v>
          </cell>
          <cell r="D261" t="str">
            <v>Pesticides</v>
          </cell>
          <cell r="E261" t="str">
            <v>mg/kg</v>
          </cell>
        </row>
        <row r="262">
          <cell r="A262" t="str">
            <v>ethoprophos [mg/kg]</v>
          </cell>
          <cell r="B262" t="str">
            <v>Ethoprophos</v>
          </cell>
          <cell r="C262" t="str">
            <v>Health</v>
          </cell>
          <cell r="D262" t="str">
            <v>Pesticides</v>
          </cell>
          <cell r="E262" t="str">
            <v>mg/kg</v>
          </cell>
        </row>
        <row r="263">
          <cell r="A263" t="str">
            <v>fluazifop-p-butyl [mg/kg]</v>
          </cell>
          <cell r="B263" t="str">
            <v>Fluazifop-P-Butyl</v>
          </cell>
          <cell r="C263" t="str">
            <v>Health</v>
          </cell>
          <cell r="D263" t="str">
            <v>Pesticides</v>
          </cell>
          <cell r="E263" t="str">
            <v>mg/kg</v>
          </cell>
        </row>
        <row r="264">
          <cell r="A264" t="str">
            <v>fluensulfone [mg/kg]</v>
          </cell>
          <cell r="B264" t="str">
            <v>Fluensulfone</v>
          </cell>
          <cell r="C264" t="str">
            <v>Health</v>
          </cell>
          <cell r="D264" t="str">
            <v>Pesticides</v>
          </cell>
          <cell r="E264" t="str">
            <v>mg/kg</v>
          </cell>
        </row>
        <row r="265">
          <cell r="A265" t="str">
            <v>glyphosate [mg/kg]</v>
          </cell>
          <cell r="B265" t="str">
            <v>Glyphosate</v>
          </cell>
          <cell r="C265" t="str">
            <v>Health</v>
          </cell>
          <cell r="D265" t="str">
            <v>Pesticides</v>
          </cell>
          <cell r="E265" t="str">
            <v>mg/kg</v>
          </cell>
        </row>
        <row r="266">
          <cell r="A266" t="str">
            <v>imazapic [mg/kg]</v>
          </cell>
          <cell r="B266" t="str">
            <v>Imazapic</v>
          </cell>
          <cell r="C266" t="str">
            <v>Health</v>
          </cell>
          <cell r="D266" t="str">
            <v>Pesticides</v>
          </cell>
          <cell r="E266" t="str">
            <v>mg/kg</v>
          </cell>
        </row>
        <row r="267">
          <cell r="A267" t="str">
            <v>isoxaflutole [mg/kg]</v>
          </cell>
          <cell r="B267" t="str">
            <v>Isoxaflutole</v>
          </cell>
          <cell r="C267" t="str">
            <v>Health</v>
          </cell>
          <cell r="D267" t="str">
            <v>Pesticides</v>
          </cell>
          <cell r="E267" t="str">
            <v>mg/kg</v>
          </cell>
        </row>
        <row r="268">
          <cell r="A268" t="str">
            <v>mefentrifluconazole [mg/kg]</v>
          </cell>
          <cell r="B268" t="str">
            <v>Mefentrifluconazole</v>
          </cell>
          <cell r="C268" t="str">
            <v>Health</v>
          </cell>
          <cell r="D268" t="str">
            <v>Pesticides</v>
          </cell>
          <cell r="E268" t="str">
            <v>mg/kg</v>
          </cell>
        </row>
        <row r="269">
          <cell r="A269" t="str">
            <v>mesotrione [mg/kg]</v>
          </cell>
          <cell r="B269" t="str">
            <v>Mesotrione</v>
          </cell>
          <cell r="C269" t="str">
            <v>Health</v>
          </cell>
          <cell r="D269" t="str">
            <v>Pesticides</v>
          </cell>
          <cell r="E269" t="str">
            <v>mg/kg</v>
          </cell>
        </row>
        <row r="270">
          <cell r="A270" t="str">
            <v>metaflumizone [mg/kg]</v>
          </cell>
          <cell r="B270" t="str">
            <v>Metaflumizone</v>
          </cell>
          <cell r="C270" t="str">
            <v>Health</v>
          </cell>
          <cell r="D270" t="str">
            <v>Pesticides</v>
          </cell>
          <cell r="E270" t="str">
            <v>mg/kg</v>
          </cell>
        </row>
        <row r="271">
          <cell r="A271" t="str">
            <v>metconazole [mg/kg]</v>
          </cell>
          <cell r="B271" t="str">
            <v>Metconazole</v>
          </cell>
          <cell r="C271" t="str">
            <v>Health</v>
          </cell>
          <cell r="D271" t="str">
            <v>Pesticides</v>
          </cell>
          <cell r="E271" t="str">
            <v>mg/kg</v>
          </cell>
        </row>
        <row r="272">
          <cell r="A272" t="str">
            <v>methoxyfenozide [mg/kg]</v>
          </cell>
          <cell r="B272" t="str">
            <v>Methoxyfenozide</v>
          </cell>
          <cell r="C272" t="str">
            <v>Health</v>
          </cell>
          <cell r="D272" t="str">
            <v>Pesticides</v>
          </cell>
          <cell r="E272" t="str">
            <v>mg/kg</v>
          </cell>
        </row>
        <row r="273">
          <cell r="A273" t="str">
            <v>novaluron [mg/kg]</v>
          </cell>
          <cell r="B273" t="str">
            <v>Novaluron</v>
          </cell>
          <cell r="C273" t="str">
            <v>Health</v>
          </cell>
          <cell r="D273" t="str">
            <v>Pesticides</v>
          </cell>
          <cell r="E273" t="str">
            <v>mg/kg</v>
          </cell>
        </row>
        <row r="274">
          <cell r="A274" t="str">
            <v>pendimethalin [mg/kg]</v>
          </cell>
          <cell r="B274" t="str">
            <v>Pendimethalin</v>
          </cell>
          <cell r="C274" t="str">
            <v>Health</v>
          </cell>
          <cell r="D274" t="str">
            <v>Pesticides</v>
          </cell>
          <cell r="E274" t="str">
            <v>mg/kg</v>
          </cell>
        </row>
        <row r="275">
          <cell r="A275" t="str">
            <v>tebufenozide [mg/kg]</v>
          </cell>
          <cell r="B275" t="str">
            <v>Tebufenozide</v>
          </cell>
          <cell r="C275" t="str">
            <v>Health</v>
          </cell>
          <cell r="D275" t="str">
            <v>Pesticides</v>
          </cell>
          <cell r="E275" t="str">
            <v>mg/kg</v>
          </cell>
        </row>
        <row r="276">
          <cell r="A276" t="str">
            <v>teflubenzuron [mg/kg]</v>
          </cell>
          <cell r="B276" t="str">
            <v>Teflubenzuron</v>
          </cell>
          <cell r="C276" t="str">
            <v>Health</v>
          </cell>
          <cell r="D276" t="str">
            <v>Pesticides</v>
          </cell>
          <cell r="E276" t="str">
            <v>mg/kg</v>
          </cell>
        </row>
        <row r="277">
          <cell r="A277" t="str">
            <v>trinexapac-ethyl [mg/kg]</v>
          </cell>
          <cell r="B277" t="str">
            <v>Trinexapac-Ethyl</v>
          </cell>
          <cell r="C277" t="str">
            <v>Health</v>
          </cell>
          <cell r="D277" t="str">
            <v>Pesticides</v>
          </cell>
          <cell r="E277" t="str">
            <v>mg/kg</v>
          </cell>
        </row>
        <row r="278">
          <cell r="A278" t="str">
            <v>eco-costs of land-use [CHF/kg]</v>
          </cell>
          <cell r="B278" t="str">
            <v>Eco-costs of land-use</v>
          </cell>
          <cell r="C278" t="str">
            <v>Biodiversity</v>
          </cell>
          <cell r="D278" t="str">
            <v>Degradation of biodiversity</v>
          </cell>
          <cell r="E278" t="str">
            <v>CHF/kg</v>
          </cell>
        </row>
      </sheetData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3DBF3-8B0F-4096-8797-54B591DA2C9B}">
  <dimension ref="A1:H686"/>
  <sheetViews>
    <sheetView workbookViewId="0">
      <pane xSplit="3" ySplit="1" topLeftCell="D320" activePane="bottomRight" state="frozen"/>
      <selection pane="topRight" activeCell="C1" sqref="C1"/>
      <selection pane="bottomLeft" activeCell="A2" sqref="A2"/>
      <selection pane="bottomRight" activeCell="B338" sqref="B338"/>
    </sheetView>
  </sheetViews>
  <sheetFormatPr defaultRowHeight="14.5" x14ac:dyDescent="0.35"/>
  <cols>
    <col min="2" max="2" width="17.453125" customWidth="1"/>
    <col min="3" max="3" width="31.36328125" customWidth="1"/>
    <col min="6" max="6" width="14.6328125" customWidth="1"/>
    <col min="7" max="7" width="10.54296875" customWidth="1"/>
    <col min="8" max="8" width="73.54296875" customWidth="1"/>
  </cols>
  <sheetData>
    <row r="1" spans="1:8" ht="15.5" x14ac:dyDescent="0.35">
      <c r="A1" s="7" t="s">
        <v>280</v>
      </c>
      <c r="B1" s="7" t="s">
        <v>74</v>
      </c>
      <c r="C1" s="7" t="s">
        <v>4</v>
      </c>
      <c r="D1" s="8" t="s">
        <v>6</v>
      </c>
      <c r="E1" s="8" t="s">
        <v>7</v>
      </c>
      <c r="F1" s="8" t="s">
        <v>9</v>
      </c>
      <c r="G1" s="8" t="s">
        <v>10</v>
      </c>
      <c r="H1" s="8" t="s">
        <v>23</v>
      </c>
    </row>
    <row r="2" spans="1:8" x14ac:dyDescent="0.35">
      <c r="A2" t="s">
        <v>73</v>
      </c>
      <c r="B2" t="s">
        <v>285</v>
      </c>
      <c r="C2" t="s">
        <v>115</v>
      </c>
      <c r="D2" t="s">
        <v>27</v>
      </c>
      <c r="E2">
        <v>0.05</v>
      </c>
      <c r="F2">
        <v>1</v>
      </c>
      <c r="G2">
        <v>0</v>
      </c>
      <c r="H2" t="s">
        <v>75</v>
      </c>
    </row>
    <row r="3" spans="1:8" x14ac:dyDescent="0.35">
      <c r="A3" t="s">
        <v>73</v>
      </c>
      <c r="B3" t="s">
        <v>285</v>
      </c>
      <c r="C3" t="s">
        <v>116</v>
      </c>
      <c r="D3" t="s">
        <v>27</v>
      </c>
      <c r="E3">
        <v>0.1</v>
      </c>
      <c r="F3" s="11">
        <v>1</v>
      </c>
      <c r="G3">
        <v>0</v>
      </c>
      <c r="H3" t="s">
        <v>76</v>
      </c>
    </row>
    <row r="4" spans="1:8" x14ac:dyDescent="0.35">
      <c r="A4" t="s">
        <v>73</v>
      </c>
      <c r="B4" t="s">
        <v>285</v>
      </c>
      <c r="C4" t="s">
        <v>117</v>
      </c>
      <c r="D4" t="s">
        <v>27</v>
      </c>
      <c r="E4">
        <v>0.05</v>
      </c>
      <c r="F4">
        <v>1</v>
      </c>
      <c r="G4">
        <v>0</v>
      </c>
      <c r="H4" t="s">
        <v>77</v>
      </c>
    </row>
    <row r="5" spans="1:8" x14ac:dyDescent="0.35">
      <c r="A5" t="s">
        <v>73</v>
      </c>
      <c r="B5" t="s">
        <v>285</v>
      </c>
      <c r="C5" t="s">
        <v>118</v>
      </c>
      <c r="D5" t="s">
        <v>27</v>
      </c>
      <c r="E5">
        <v>0.4</v>
      </c>
      <c r="F5">
        <v>1</v>
      </c>
      <c r="G5">
        <v>0</v>
      </c>
      <c r="H5" t="s">
        <v>78</v>
      </c>
    </row>
    <row r="6" spans="1:8" x14ac:dyDescent="0.35">
      <c r="A6" t="s">
        <v>73</v>
      </c>
      <c r="B6" t="s">
        <v>285</v>
      </c>
      <c r="C6" t="s">
        <v>119</v>
      </c>
      <c r="D6" t="s">
        <v>27</v>
      </c>
      <c r="E6">
        <v>0.02</v>
      </c>
      <c r="F6">
        <v>1</v>
      </c>
      <c r="G6">
        <v>0</v>
      </c>
      <c r="H6" t="s">
        <v>79</v>
      </c>
    </row>
    <row r="7" spans="1:8" x14ac:dyDescent="0.35">
      <c r="A7" t="s">
        <v>73</v>
      </c>
      <c r="B7" t="s">
        <v>285</v>
      </c>
      <c r="C7" t="s">
        <v>120</v>
      </c>
      <c r="D7" t="s">
        <v>27</v>
      </c>
      <c r="E7">
        <v>0.1</v>
      </c>
      <c r="F7">
        <v>1</v>
      </c>
      <c r="G7">
        <v>0</v>
      </c>
      <c r="H7" t="s">
        <v>80</v>
      </c>
    </row>
    <row r="8" spans="1:8" x14ac:dyDescent="0.35">
      <c r="A8" t="s">
        <v>73</v>
      </c>
      <c r="B8" t="s">
        <v>285</v>
      </c>
      <c r="C8" t="s">
        <v>121</v>
      </c>
      <c r="D8" t="s">
        <v>27</v>
      </c>
      <c r="E8">
        <v>0.5</v>
      </c>
      <c r="F8">
        <v>1</v>
      </c>
      <c r="G8">
        <v>0</v>
      </c>
      <c r="H8" t="s">
        <v>81</v>
      </c>
    </row>
    <row r="9" spans="1:8" x14ac:dyDescent="0.35">
      <c r="A9" t="s">
        <v>73</v>
      </c>
      <c r="B9" t="s">
        <v>285</v>
      </c>
      <c r="C9" t="s">
        <v>122</v>
      </c>
      <c r="D9" t="s">
        <v>27</v>
      </c>
      <c r="E9">
        <v>0.4</v>
      </c>
      <c r="F9">
        <v>1</v>
      </c>
      <c r="G9">
        <v>0</v>
      </c>
      <c r="H9" t="s">
        <v>82</v>
      </c>
    </row>
    <row r="10" spans="1:8" x14ac:dyDescent="0.35">
      <c r="A10" t="s">
        <v>73</v>
      </c>
      <c r="B10" t="s">
        <v>285</v>
      </c>
      <c r="C10" t="s">
        <v>123</v>
      </c>
      <c r="D10" t="s">
        <v>27</v>
      </c>
      <c r="E10">
        <v>0.05</v>
      </c>
      <c r="F10">
        <v>1</v>
      </c>
      <c r="G10">
        <v>0</v>
      </c>
      <c r="H10" t="s">
        <v>83</v>
      </c>
    </row>
    <row r="11" spans="1:8" x14ac:dyDescent="0.35">
      <c r="A11" t="s">
        <v>73</v>
      </c>
      <c r="B11" t="s">
        <v>285</v>
      </c>
      <c r="C11" t="s">
        <v>124</v>
      </c>
      <c r="D11" t="s">
        <v>27</v>
      </c>
      <c r="E11">
        <v>0.2</v>
      </c>
      <c r="F11" s="11">
        <v>1</v>
      </c>
      <c r="G11">
        <v>0</v>
      </c>
      <c r="H11" t="s">
        <v>84</v>
      </c>
    </row>
    <row r="12" spans="1:8" x14ac:dyDescent="0.35">
      <c r="A12" t="s">
        <v>73</v>
      </c>
      <c r="B12" t="s">
        <v>285</v>
      </c>
      <c r="C12" t="s">
        <v>125</v>
      </c>
      <c r="D12" t="s">
        <v>27</v>
      </c>
      <c r="E12">
        <v>1</v>
      </c>
      <c r="F12">
        <v>1</v>
      </c>
      <c r="G12">
        <v>0</v>
      </c>
      <c r="H12" t="s">
        <v>85</v>
      </c>
    </row>
    <row r="13" spans="1:8" x14ac:dyDescent="0.35">
      <c r="A13" t="s">
        <v>73</v>
      </c>
      <c r="B13" t="s">
        <v>285</v>
      </c>
      <c r="C13" t="s">
        <v>126</v>
      </c>
      <c r="D13" t="s">
        <v>27</v>
      </c>
      <c r="E13">
        <v>0.02</v>
      </c>
      <c r="F13">
        <v>1</v>
      </c>
      <c r="G13">
        <v>0</v>
      </c>
      <c r="H13" t="s">
        <v>86</v>
      </c>
    </row>
    <row r="14" spans="1:8" x14ac:dyDescent="0.35">
      <c r="A14" t="s">
        <v>73</v>
      </c>
      <c r="B14" t="s">
        <v>285</v>
      </c>
      <c r="C14" t="s">
        <v>127</v>
      </c>
      <c r="D14" t="s">
        <v>27</v>
      </c>
      <c r="E14">
        <v>0.01</v>
      </c>
      <c r="F14" s="11">
        <v>1</v>
      </c>
      <c r="G14">
        <v>0</v>
      </c>
      <c r="H14" t="s">
        <v>87</v>
      </c>
    </row>
    <row r="15" spans="1:8" x14ac:dyDescent="0.35">
      <c r="A15" t="s">
        <v>73</v>
      </c>
      <c r="B15" t="s">
        <v>285</v>
      </c>
      <c r="C15" t="s">
        <v>128</v>
      </c>
      <c r="D15" t="s">
        <v>27</v>
      </c>
      <c r="E15">
        <v>0.06</v>
      </c>
      <c r="F15">
        <v>1</v>
      </c>
      <c r="G15">
        <v>0</v>
      </c>
      <c r="H15" t="s">
        <v>88</v>
      </c>
    </row>
    <row r="16" spans="1:8" x14ac:dyDescent="0.35">
      <c r="A16" t="s">
        <v>73</v>
      </c>
      <c r="B16" t="s">
        <v>285</v>
      </c>
      <c r="C16" t="s">
        <v>129</v>
      </c>
      <c r="D16" t="s">
        <v>27</v>
      </c>
      <c r="E16">
        <v>2</v>
      </c>
      <c r="F16">
        <v>1</v>
      </c>
      <c r="G16">
        <v>0</v>
      </c>
      <c r="H16" t="s">
        <v>89</v>
      </c>
    </row>
    <row r="17" spans="1:8" x14ac:dyDescent="0.35">
      <c r="A17" t="s">
        <v>73</v>
      </c>
      <c r="B17" t="s">
        <v>285</v>
      </c>
      <c r="C17" t="s">
        <v>130</v>
      </c>
      <c r="D17" t="s">
        <v>27</v>
      </c>
      <c r="E17">
        <v>0.01</v>
      </c>
      <c r="F17">
        <v>1</v>
      </c>
      <c r="G17">
        <v>0</v>
      </c>
      <c r="H17" t="s">
        <v>90</v>
      </c>
    </row>
    <row r="18" spans="1:8" x14ac:dyDescent="0.35">
      <c r="A18" t="s">
        <v>73</v>
      </c>
      <c r="B18" t="s">
        <v>285</v>
      </c>
      <c r="C18" t="s">
        <v>131</v>
      </c>
      <c r="D18" t="s">
        <v>27</v>
      </c>
      <c r="E18">
        <v>0.01</v>
      </c>
      <c r="F18">
        <v>1</v>
      </c>
      <c r="G18">
        <v>0</v>
      </c>
      <c r="H18" t="s">
        <v>91</v>
      </c>
    </row>
    <row r="19" spans="1:8" x14ac:dyDescent="0.35">
      <c r="A19" t="s">
        <v>73</v>
      </c>
      <c r="B19" t="s">
        <v>285</v>
      </c>
      <c r="C19" t="s">
        <v>132</v>
      </c>
      <c r="D19" t="s">
        <v>27</v>
      </c>
      <c r="E19">
        <v>1.5</v>
      </c>
      <c r="F19" s="11">
        <v>1</v>
      </c>
      <c r="G19">
        <v>0</v>
      </c>
      <c r="H19" t="s">
        <v>92</v>
      </c>
    </row>
    <row r="20" spans="1:8" x14ac:dyDescent="0.35">
      <c r="A20" t="s">
        <v>73</v>
      </c>
      <c r="B20" t="s">
        <v>285</v>
      </c>
      <c r="C20" t="s">
        <v>133</v>
      </c>
      <c r="D20" t="s">
        <v>27</v>
      </c>
      <c r="E20">
        <v>0.01</v>
      </c>
      <c r="F20">
        <v>1</v>
      </c>
      <c r="G20">
        <v>0</v>
      </c>
      <c r="H20" t="s">
        <v>93</v>
      </c>
    </row>
    <row r="21" spans="1:8" x14ac:dyDescent="0.35">
      <c r="A21" t="s">
        <v>73</v>
      </c>
      <c r="B21" t="s">
        <v>285</v>
      </c>
      <c r="C21" t="s">
        <v>134</v>
      </c>
      <c r="D21" t="s">
        <v>27</v>
      </c>
      <c r="E21">
        <v>0.02</v>
      </c>
      <c r="F21">
        <v>1</v>
      </c>
      <c r="G21">
        <v>0</v>
      </c>
      <c r="H21" t="s">
        <v>94</v>
      </c>
    </row>
    <row r="22" spans="1:8" x14ac:dyDescent="0.35">
      <c r="A22" t="s">
        <v>73</v>
      </c>
      <c r="B22" t="s">
        <v>285</v>
      </c>
      <c r="C22" t="s">
        <v>135</v>
      </c>
      <c r="D22" t="s">
        <v>27</v>
      </c>
      <c r="E22">
        <v>0.06</v>
      </c>
      <c r="F22">
        <v>1</v>
      </c>
      <c r="G22">
        <v>0</v>
      </c>
      <c r="H22" t="s">
        <v>95</v>
      </c>
    </row>
    <row r="23" spans="1:8" x14ac:dyDescent="0.35">
      <c r="A23" t="s">
        <v>73</v>
      </c>
      <c r="B23" t="s">
        <v>285</v>
      </c>
      <c r="C23" t="s">
        <v>136</v>
      </c>
      <c r="D23" t="s">
        <v>27</v>
      </c>
      <c r="E23">
        <v>0.01</v>
      </c>
      <c r="F23">
        <v>1</v>
      </c>
      <c r="G23">
        <v>0</v>
      </c>
      <c r="H23" t="s">
        <v>96</v>
      </c>
    </row>
    <row r="24" spans="1:8" x14ac:dyDescent="0.35">
      <c r="A24" t="s">
        <v>73</v>
      </c>
      <c r="B24" t="s">
        <v>285</v>
      </c>
      <c r="C24" t="s">
        <v>137</v>
      </c>
      <c r="D24" t="s">
        <v>27</v>
      </c>
      <c r="E24">
        <v>0.5</v>
      </c>
      <c r="F24">
        <v>1</v>
      </c>
      <c r="G24">
        <v>0</v>
      </c>
      <c r="H24" t="s">
        <v>97</v>
      </c>
    </row>
    <row r="25" spans="1:8" x14ac:dyDescent="0.35">
      <c r="A25" t="s">
        <v>73</v>
      </c>
      <c r="B25" t="s">
        <v>285</v>
      </c>
      <c r="C25" t="s">
        <v>138</v>
      </c>
      <c r="D25" t="s">
        <v>27</v>
      </c>
      <c r="E25">
        <v>0.01</v>
      </c>
      <c r="F25">
        <v>1</v>
      </c>
      <c r="G25">
        <v>0</v>
      </c>
      <c r="H25" t="s">
        <v>98</v>
      </c>
    </row>
    <row r="26" spans="1:8" x14ac:dyDescent="0.35">
      <c r="A26" t="s">
        <v>73</v>
      </c>
      <c r="B26" t="s">
        <v>285</v>
      </c>
      <c r="C26" t="s">
        <v>139</v>
      </c>
      <c r="D26" t="s">
        <v>27</v>
      </c>
      <c r="E26">
        <v>0.02</v>
      </c>
      <c r="F26">
        <v>1</v>
      </c>
      <c r="G26">
        <v>0</v>
      </c>
      <c r="H26" t="s">
        <v>99</v>
      </c>
    </row>
    <row r="27" spans="1:8" x14ac:dyDescent="0.35">
      <c r="A27" t="s">
        <v>73</v>
      </c>
      <c r="B27" t="s">
        <v>285</v>
      </c>
      <c r="C27" t="s">
        <v>140</v>
      </c>
      <c r="D27" t="s">
        <v>27</v>
      </c>
      <c r="E27">
        <v>0.08</v>
      </c>
      <c r="F27" s="11">
        <v>1</v>
      </c>
      <c r="G27">
        <v>0</v>
      </c>
      <c r="H27" t="s">
        <v>100</v>
      </c>
    </row>
    <row r="28" spans="1:8" x14ac:dyDescent="0.35">
      <c r="A28" t="s">
        <v>73</v>
      </c>
      <c r="B28" t="s">
        <v>285</v>
      </c>
      <c r="C28" t="s">
        <v>141</v>
      </c>
      <c r="D28" t="s">
        <v>27</v>
      </c>
      <c r="E28">
        <v>0.03</v>
      </c>
      <c r="F28">
        <v>1</v>
      </c>
      <c r="G28">
        <v>0</v>
      </c>
      <c r="H28" t="s">
        <v>101</v>
      </c>
    </row>
    <row r="29" spans="1:8" x14ac:dyDescent="0.35">
      <c r="A29" t="s">
        <v>73</v>
      </c>
      <c r="B29" t="s">
        <v>285</v>
      </c>
      <c r="C29" t="s">
        <v>142</v>
      </c>
      <c r="D29" t="s">
        <v>27</v>
      </c>
      <c r="E29">
        <v>1</v>
      </c>
      <c r="F29">
        <v>1</v>
      </c>
      <c r="G29">
        <v>0</v>
      </c>
      <c r="H29" t="s">
        <v>102</v>
      </c>
    </row>
    <row r="30" spans="1:8" x14ac:dyDescent="0.35">
      <c r="A30" t="s">
        <v>73</v>
      </c>
      <c r="B30" t="s">
        <v>285</v>
      </c>
      <c r="C30" t="s">
        <v>143</v>
      </c>
      <c r="D30" t="s">
        <v>27</v>
      </c>
      <c r="E30">
        <v>0.01</v>
      </c>
      <c r="F30">
        <v>1</v>
      </c>
      <c r="G30">
        <v>0</v>
      </c>
      <c r="H30" t="s">
        <v>103</v>
      </c>
    </row>
    <row r="31" spans="1:8" x14ac:dyDescent="0.35">
      <c r="A31" t="s">
        <v>73</v>
      </c>
      <c r="B31" t="s">
        <v>285</v>
      </c>
      <c r="C31" t="s">
        <v>144</v>
      </c>
      <c r="D31" t="s">
        <v>27</v>
      </c>
      <c r="E31">
        <v>0.5</v>
      </c>
      <c r="F31">
        <v>1</v>
      </c>
      <c r="G31">
        <v>0</v>
      </c>
      <c r="H31" t="s">
        <v>104</v>
      </c>
    </row>
    <row r="32" spans="1:8" x14ac:dyDescent="0.35">
      <c r="A32" t="s">
        <v>281</v>
      </c>
      <c r="B32" t="s">
        <v>286</v>
      </c>
      <c r="C32" t="s">
        <v>122</v>
      </c>
      <c r="D32" t="s">
        <v>27</v>
      </c>
      <c r="E32">
        <v>0.02</v>
      </c>
      <c r="F32">
        <v>1</v>
      </c>
      <c r="G32">
        <v>0</v>
      </c>
      <c r="H32" t="s">
        <v>105</v>
      </c>
    </row>
    <row r="33" spans="1:8" x14ac:dyDescent="0.35">
      <c r="A33" t="s">
        <v>281</v>
      </c>
      <c r="B33" t="s">
        <v>286</v>
      </c>
      <c r="C33" t="s">
        <v>145</v>
      </c>
      <c r="D33" t="s">
        <v>27</v>
      </c>
      <c r="E33">
        <v>0.2</v>
      </c>
      <c r="F33">
        <v>1</v>
      </c>
      <c r="G33">
        <v>0</v>
      </c>
      <c r="H33" t="s">
        <v>106</v>
      </c>
    </row>
    <row r="34" spans="1:8" x14ac:dyDescent="0.35">
      <c r="A34" t="s">
        <v>281</v>
      </c>
      <c r="B34" t="s">
        <v>286</v>
      </c>
      <c r="C34" t="s">
        <v>146</v>
      </c>
      <c r="D34" t="s">
        <v>27</v>
      </c>
      <c r="E34">
        <v>0.01</v>
      </c>
      <c r="F34">
        <v>1</v>
      </c>
      <c r="G34">
        <v>0</v>
      </c>
      <c r="H34" t="s">
        <v>107</v>
      </c>
    </row>
    <row r="35" spans="1:8" x14ac:dyDescent="0.35">
      <c r="A35" t="s">
        <v>281</v>
      </c>
      <c r="B35" t="s">
        <v>286</v>
      </c>
      <c r="C35" t="s">
        <v>147</v>
      </c>
      <c r="D35" t="s">
        <v>27</v>
      </c>
      <c r="E35">
        <v>0.01</v>
      </c>
      <c r="F35">
        <v>1</v>
      </c>
      <c r="G35">
        <v>0</v>
      </c>
      <c r="H35" t="s">
        <v>108</v>
      </c>
    </row>
    <row r="36" spans="1:8" x14ac:dyDescent="0.35">
      <c r="A36" t="s">
        <v>281</v>
      </c>
      <c r="B36" t="s">
        <v>286</v>
      </c>
      <c r="C36" t="s">
        <v>148</v>
      </c>
      <c r="D36" t="s">
        <v>27</v>
      </c>
      <c r="E36">
        <v>0.06</v>
      </c>
      <c r="F36">
        <v>1</v>
      </c>
      <c r="G36">
        <v>0</v>
      </c>
      <c r="H36" t="s">
        <v>109</v>
      </c>
    </row>
    <row r="37" spans="1:8" x14ac:dyDescent="0.35">
      <c r="A37" t="s">
        <v>281</v>
      </c>
      <c r="B37" t="s">
        <v>286</v>
      </c>
      <c r="C37" t="s">
        <v>149</v>
      </c>
      <c r="D37" t="s">
        <v>27</v>
      </c>
      <c r="E37">
        <v>0.2</v>
      </c>
      <c r="F37">
        <v>1</v>
      </c>
      <c r="G37">
        <v>0</v>
      </c>
      <c r="H37" t="s">
        <v>110</v>
      </c>
    </row>
    <row r="38" spans="1:8" x14ac:dyDescent="0.35">
      <c r="A38" t="s">
        <v>281</v>
      </c>
      <c r="B38" t="s">
        <v>286</v>
      </c>
      <c r="C38" t="s">
        <v>150</v>
      </c>
      <c r="D38" t="s">
        <v>27</v>
      </c>
      <c r="E38">
        <v>5</v>
      </c>
      <c r="F38">
        <v>1</v>
      </c>
      <c r="G38">
        <v>0</v>
      </c>
      <c r="H38" t="s">
        <v>111</v>
      </c>
    </row>
    <row r="39" spans="1:8" x14ac:dyDescent="0.35">
      <c r="A39" t="s">
        <v>281</v>
      </c>
      <c r="B39" t="s">
        <v>286</v>
      </c>
      <c r="C39" t="s">
        <v>140</v>
      </c>
      <c r="D39" t="s">
        <v>27</v>
      </c>
      <c r="E39">
        <v>0.01</v>
      </c>
      <c r="F39">
        <v>1</v>
      </c>
      <c r="G39">
        <v>0</v>
      </c>
      <c r="H39" t="s">
        <v>112</v>
      </c>
    </row>
    <row r="40" spans="1:8" x14ac:dyDescent="0.35">
      <c r="A40" t="s">
        <v>281</v>
      </c>
      <c r="B40" t="s">
        <v>286</v>
      </c>
      <c r="C40" t="s">
        <v>151</v>
      </c>
      <c r="D40" t="s">
        <v>27</v>
      </c>
      <c r="E40">
        <v>0.02</v>
      </c>
      <c r="F40">
        <v>1</v>
      </c>
      <c r="G40">
        <v>0</v>
      </c>
      <c r="H40" t="s">
        <v>113</v>
      </c>
    </row>
    <row r="41" spans="1:8" x14ac:dyDescent="0.35">
      <c r="A41" t="s">
        <v>73</v>
      </c>
      <c r="B41" t="s">
        <v>291</v>
      </c>
      <c r="C41" t="s">
        <v>152</v>
      </c>
      <c r="D41" t="s">
        <v>27</v>
      </c>
      <c r="E41">
        <v>0.02</v>
      </c>
      <c r="F41">
        <v>1</v>
      </c>
      <c r="G41">
        <v>0</v>
      </c>
      <c r="H41" t="s">
        <v>279</v>
      </c>
    </row>
    <row r="42" spans="1:8" x14ac:dyDescent="0.35">
      <c r="A42" t="s">
        <v>73</v>
      </c>
      <c r="B42" t="s">
        <v>291</v>
      </c>
      <c r="C42" t="s">
        <v>153</v>
      </c>
      <c r="D42" t="s">
        <v>27</v>
      </c>
      <c r="E42">
        <v>0.01</v>
      </c>
      <c r="F42">
        <v>1</v>
      </c>
      <c r="G42">
        <v>0</v>
      </c>
      <c r="H42" t="s">
        <v>279</v>
      </c>
    </row>
    <row r="43" spans="1:8" x14ac:dyDescent="0.35">
      <c r="A43" t="s">
        <v>73</v>
      </c>
      <c r="B43" t="s">
        <v>291</v>
      </c>
      <c r="C43" t="s">
        <v>115</v>
      </c>
      <c r="D43" t="s">
        <v>27</v>
      </c>
      <c r="E43">
        <v>0.01</v>
      </c>
      <c r="F43">
        <v>1</v>
      </c>
      <c r="G43">
        <v>0</v>
      </c>
      <c r="H43" t="s">
        <v>279</v>
      </c>
    </row>
    <row r="44" spans="1:8" x14ac:dyDescent="0.35">
      <c r="A44" t="s">
        <v>73</v>
      </c>
      <c r="B44" t="s">
        <v>291</v>
      </c>
      <c r="C44" t="s">
        <v>154</v>
      </c>
      <c r="D44" t="s">
        <v>27</v>
      </c>
      <c r="E44">
        <v>0</v>
      </c>
      <c r="F44">
        <v>1</v>
      </c>
      <c r="G44">
        <v>0</v>
      </c>
      <c r="H44" t="s">
        <v>279</v>
      </c>
    </row>
    <row r="45" spans="1:8" x14ac:dyDescent="0.35">
      <c r="A45" t="s">
        <v>73</v>
      </c>
      <c r="B45" t="s">
        <v>291</v>
      </c>
      <c r="C45" t="s">
        <v>155</v>
      </c>
      <c r="D45" t="s">
        <v>27</v>
      </c>
      <c r="E45">
        <v>0.01</v>
      </c>
      <c r="F45">
        <v>1</v>
      </c>
      <c r="G45">
        <v>0</v>
      </c>
      <c r="H45" t="s">
        <v>279</v>
      </c>
    </row>
    <row r="46" spans="1:8" x14ac:dyDescent="0.35">
      <c r="A46" t="s">
        <v>73</v>
      </c>
      <c r="B46" t="s">
        <v>291</v>
      </c>
      <c r="C46" t="s">
        <v>156</v>
      </c>
      <c r="D46" t="s">
        <v>27</v>
      </c>
      <c r="E46">
        <v>0.02</v>
      </c>
      <c r="F46">
        <v>1</v>
      </c>
      <c r="G46">
        <v>0</v>
      </c>
      <c r="H46" t="s">
        <v>279</v>
      </c>
    </row>
    <row r="47" spans="1:8" x14ac:dyDescent="0.35">
      <c r="A47" t="s">
        <v>73</v>
      </c>
      <c r="B47" t="s">
        <v>291</v>
      </c>
      <c r="C47" t="s">
        <v>157</v>
      </c>
      <c r="D47" t="s">
        <v>27</v>
      </c>
      <c r="E47">
        <v>0.2</v>
      </c>
      <c r="F47">
        <v>1</v>
      </c>
      <c r="G47">
        <v>0</v>
      </c>
      <c r="H47" t="s">
        <v>279</v>
      </c>
    </row>
    <row r="48" spans="1:8" x14ac:dyDescent="0.35">
      <c r="A48" t="s">
        <v>73</v>
      </c>
      <c r="B48" t="s">
        <v>291</v>
      </c>
      <c r="C48" t="s">
        <v>158</v>
      </c>
      <c r="D48" t="s">
        <v>27</v>
      </c>
      <c r="E48">
        <v>0.01</v>
      </c>
      <c r="F48">
        <v>1</v>
      </c>
      <c r="G48">
        <v>0</v>
      </c>
      <c r="H48" t="s">
        <v>279</v>
      </c>
    </row>
    <row r="49" spans="1:8" x14ac:dyDescent="0.35">
      <c r="A49" t="s">
        <v>73</v>
      </c>
      <c r="B49" t="s">
        <v>291</v>
      </c>
      <c r="C49" t="s">
        <v>159</v>
      </c>
      <c r="D49" t="s">
        <v>27</v>
      </c>
      <c r="E49">
        <v>6.0000000000000001E-3</v>
      </c>
      <c r="F49">
        <v>1</v>
      </c>
      <c r="G49">
        <v>0</v>
      </c>
      <c r="H49" t="s">
        <v>279</v>
      </c>
    </row>
    <row r="50" spans="1:8" x14ac:dyDescent="0.35">
      <c r="A50" t="s">
        <v>73</v>
      </c>
      <c r="B50" t="s">
        <v>291</v>
      </c>
      <c r="C50" t="s">
        <v>160</v>
      </c>
      <c r="D50" t="s">
        <v>27</v>
      </c>
      <c r="E50">
        <v>0</v>
      </c>
      <c r="F50">
        <v>1</v>
      </c>
      <c r="G50">
        <v>0</v>
      </c>
      <c r="H50" t="s">
        <v>279</v>
      </c>
    </row>
    <row r="51" spans="1:8" x14ac:dyDescent="0.35">
      <c r="A51" t="s">
        <v>73</v>
      </c>
      <c r="B51" t="s">
        <v>291</v>
      </c>
      <c r="C51" t="s">
        <v>161</v>
      </c>
      <c r="D51" t="s">
        <v>27</v>
      </c>
      <c r="E51">
        <v>0.01</v>
      </c>
      <c r="F51">
        <v>1</v>
      </c>
      <c r="G51">
        <v>0</v>
      </c>
      <c r="H51" t="s">
        <v>279</v>
      </c>
    </row>
    <row r="52" spans="1:8" x14ac:dyDescent="0.35">
      <c r="A52" t="s">
        <v>73</v>
      </c>
      <c r="B52" t="s">
        <v>291</v>
      </c>
      <c r="C52" t="s">
        <v>162</v>
      </c>
      <c r="D52" t="s">
        <v>27</v>
      </c>
      <c r="E52">
        <v>0.01</v>
      </c>
      <c r="F52">
        <v>1</v>
      </c>
      <c r="G52">
        <v>0</v>
      </c>
      <c r="H52" t="s">
        <v>279</v>
      </c>
    </row>
    <row r="53" spans="1:8" x14ac:dyDescent="0.35">
      <c r="A53" t="s">
        <v>73</v>
      </c>
      <c r="B53" t="s">
        <v>291</v>
      </c>
      <c r="C53" t="s">
        <v>163</v>
      </c>
      <c r="D53" t="s">
        <v>27</v>
      </c>
      <c r="E53">
        <v>0.01</v>
      </c>
      <c r="F53">
        <v>1</v>
      </c>
      <c r="G53">
        <v>0</v>
      </c>
      <c r="H53" t="s">
        <v>279</v>
      </c>
    </row>
    <row r="54" spans="1:8" x14ac:dyDescent="0.35">
      <c r="A54" t="s">
        <v>73</v>
      </c>
      <c r="B54" t="s">
        <v>291</v>
      </c>
      <c r="C54" t="s">
        <v>164</v>
      </c>
      <c r="D54" t="s">
        <v>27</v>
      </c>
      <c r="E54">
        <v>0.02</v>
      </c>
      <c r="F54">
        <v>1</v>
      </c>
      <c r="G54">
        <v>0</v>
      </c>
      <c r="H54" t="s">
        <v>279</v>
      </c>
    </row>
    <row r="55" spans="1:8" x14ac:dyDescent="0.35">
      <c r="A55" t="s">
        <v>73</v>
      </c>
      <c r="B55" t="s">
        <v>291</v>
      </c>
      <c r="C55" t="s">
        <v>165</v>
      </c>
      <c r="D55" t="s">
        <v>27</v>
      </c>
      <c r="E55">
        <v>0</v>
      </c>
      <c r="F55">
        <v>1</v>
      </c>
      <c r="G55">
        <v>0</v>
      </c>
      <c r="H55" t="s">
        <v>279</v>
      </c>
    </row>
    <row r="56" spans="1:8" x14ac:dyDescent="0.35">
      <c r="A56" t="s">
        <v>73</v>
      </c>
      <c r="B56" t="s">
        <v>291</v>
      </c>
      <c r="C56" t="s">
        <v>166</v>
      </c>
      <c r="D56" t="s">
        <v>27</v>
      </c>
      <c r="E56">
        <v>0.01</v>
      </c>
      <c r="F56">
        <v>1</v>
      </c>
      <c r="G56">
        <v>0</v>
      </c>
      <c r="H56" t="s">
        <v>279</v>
      </c>
    </row>
    <row r="57" spans="1:8" x14ac:dyDescent="0.35">
      <c r="A57" t="s">
        <v>73</v>
      </c>
      <c r="B57" t="s">
        <v>291</v>
      </c>
      <c r="C57" t="s">
        <v>167</v>
      </c>
      <c r="D57" t="s">
        <v>27</v>
      </c>
      <c r="E57">
        <v>0.01</v>
      </c>
      <c r="F57">
        <v>1</v>
      </c>
      <c r="G57">
        <v>0</v>
      </c>
      <c r="H57" t="s">
        <v>279</v>
      </c>
    </row>
    <row r="58" spans="1:8" x14ac:dyDescent="0.35">
      <c r="A58" t="s">
        <v>73</v>
      </c>
      <c r="B58" t="s">
        <v>291</v>
      </c>
      <c r="C58" t="s">
        <v>168</v>
      </c>
      <c r="D58" t="s">
        <v>27</v>
      </c>
      <c r="E58">
        <v>0.02</v>
      </c>
      <c r="F58">
        <v>1</v>
      </c>
      <c r="G58">
        <v>0</v>
      </c>
      <c r="H58" t="s">
        <v>279</v>
      </c>
    </row>
    <row r="59" spans="1:8" x14ac:dyDescent="0.35">
      <c r="A59" t="s">
        <v>73</v>
      </c>
      <c r="B59" t="s">
        <v>291</v>
      </c>
      <c r="C59" t="s">
        <v>169</v>
      </c>
      <c r="D59" t="s">
        <v>27</v>
      </c>
      <c r="E59">
        <v>0</v>
      </c>
      <c r="F59">
        <v>1</v>
      </c>
      <c r="G59">
        <v>0</v>
      </c>
      <c r="H59" t="s">
        <v>279</v>
      </c>
    </row>
    <row r="60" spans="1:8" x14ac:dyDescent="0.35">
      <c r="A60" t="s">
        <v>73</v>
      </c>
      <c r="B60" t="s">
        <v>291</v>
      </c>
      <c r="C60" t="s">
        <v>170</v>
      </c>
      <c r="D60" t="s">
        <v>27</v>
      </c>
      <c r="E60">
        <v>0.01</v>
      </c>
      <c r="F60">
        <v>1</v>
      </c>
      <c r="G60">
        <v>0</v>
      </c>
      <c r="H60" t="s">
        <v>279</v>
      </c>
    </row>
    <row r="61" spans="1:8" x14ac:dyDescent="0.35">
      <c r="A61" t="s">
        <v>73</v>
      </c>
      <c r="B61" t="s">
        <v>291</v>
      </c>
      <c r="C61" t="s">
        <v>171</v>
      </c>
      <c r="D61" t="s">
        <v>27</v>
      </c>
      <c r="E61">
        <v>0.02</v>
      </c>
      <c r="F61">
        <v>1</v>
      </c>
      <c r="G61">
        <v>0</v>
      </c>
      <c r="H61" t="s">
        <v>279</v>
      </c>
    </row>
    <row r="62" spans="1:8" x14ac:dyDescent="0.35">
      <c r="A62" t="s">
        <v>73</v>
      </c>
      <c r="B62" t="s">
        <v>291</v>
      </c>
      <c r="C62" t="s">
        <v>172</v>
      </c>
      <c r="D62" t="s">
        <v>27</v>
      </c>
      <c r="E62">
        <v>0.01</v>
      </c>
      <c r="F62">
        <v>1</v>
      </c>
      <c r="G62">
        <v>0</v>
      </c>
      <c r="H62" t="s">
        <v>279</v>
      </c>
    </row>
    <row r="63" spans="1:8" x14ac:dyDescent="0.35">
      <c r="A63" t="s">
        <v>73</v>
      </c>
      <c r="B63" t="s">
        <v>291</v>
      </c>
      <c r="C63" t="s">
        <v>173</v>
      </c>
      <c r="D63" t="s">
        <v>27</v>
      </c>
      <c r="E63">
        <v>0.01</v>
      </c>
      <c r="F63">
        <v>1</v>
      </c>
      <c r="G63">
        <v>0</v>
      </c>
      <c r="H63" t="s">
        <v>279</v>
      </c>
    </row>
    <row r="64" spans="1:8" x14ac:dyDescent="0.35">
      <c r="A64" t="s">
        <v>73</v>
      </c>
      <c r="B64" t="s">
        <v>291</v>
      </c>
      <c r="C64" t="s">
        <v>174</v>
      </c>
      <c r="D64" t="s">
        <v>27</v>
      </c>
      <c r="E64">
        <v>0.01</v>
      </c>
      <c r="F64">
        <v>1</v>
      </c>
      <c r="G64">
        <v>0</v>
      </c>
      <c r="H64" t="s">
        <v>279</v>
      </c>
    </row>
    <row r="65" spans="1:8" x14ac:dyDescent="0.35">
      <c r="A65" t="s">
        <v>73</v>
      </c>
      <c r="B65" t="s">
        <v>291</v>
      </c>
      <c r="C65" t="s">
        <v>175</v>
      </c>
      <c r="D65" t="s">
        <v>27</v>
      </c>
      <c r="E65">
        <v>0.01</v>
      </c>
      <c r="F65">
        <v>1</v>
      </c>
      <c r="G65">
        <v>0</v>
      </c>
      <c r="H65" t="s">
        <v>279</v>
      </c>
    </row>
    <row r="66" spans="1:8" x14ac:dyDescent="0.35">
      <c r="A66" t="s">
        <v>73</v>
      </c>
      <c r="B66" t="s">
        <v>291</v>
      </c>
      <c r="C66" t="s">
        <v>176</v>
      </c>
      <c r="D66" t="s">
        <v>27</v>
      </c>
      <c r="E66">
        <v>0.01</v>
      </c>
      <c r="F66">
        <v>1</v>
      </c>
      <c r="G66">
        <v>0</v>
      </c>
      <c r="H66" t="s">
        <v>279</v>
      </c>
    </row>
    <row r="67" spans="1:8" x14ac:dyDescent="0.35">
      <c r="A67" t="s">
        <v>73</v>
      </c>
      <c r="B67" t="s">
        <v>291</v>
      </c>
      <c r="C67" t="s">
        <v>177</v>
      </c>
      <c r="D67" t="s">
        <v>27</v>
      </c>
      <c r="E67">
        <v>0.01</v>
      </c>
      <c r="F67">
        <v>1</v>
      </c>
      <c r="G67">
        <v>0</v>
      </c>
      <c r="H67" t="s">
        <v>279</v>
      </c>
    </row>
    <row r="68" spans="1:8" x14ac:dyDescent="0.35">
      <c r="A68" t="s">
        <v>73</v>
      </c>
      <c r="B68" t="s">
        <v>291</v>
      </c>
      <c r="C68" t="s">
        <v>178</v>
      </c>
      <c r="D68" t="s">
        <v>27</v>
      </c>
      <c r="E68">
        <v>0.05</v>
      </c>
      <c r="F68">
        <v>1</v>
      </c>
      <c r="G68">
        <v>0</v>
      </c>
      <c r="H68" t="s">
        <v>279</v>
      </c>
    </row>
    <row r="69" spans="1:8" x14ac:dyDescent="0.35">
      <c r="A69" t="s">
        <v>73</v>
      </c>
      <c r="B69" t="s">
        <v>291</v>
      </c>
      <c r="C69" t="s">
        <v>179</v>
      </c>
      <c r="D69" t="s">
        <v>27</v>
      </c>
      <c r="E69">
        <v>0.05</v>
      </c>
      <c r="F69">
        <v>1</v>
      </c>
      <c r="G69">
        <v>0</v>
      </c>
      <c r="H69" t="s">
        <v>279</v>
      </c>
    </row>
    <row r="70" spans="1:8" x14ac:dyDescent="0.35">
      <c r="A70" t="s">
        <v>73</v>
      </c>
      <c r="B70" t="s">
        <v>291</v>
      </c>
      <c r="C70" t="s">
        <v>120</v>
      </c>
      <c r="D70" t="s">
        <v>27</v>
      </c>
      <c r="E70">
        <v>1E-3</v>
      </c>
      <c r="F70">
        <v>1</v>
      </c>
      <c r="G70">
        <v>0</v>
      </c>
      <c r="H70" t="s">
        <v>279</v>
      </c>
    </row>
    <row r="71" spans="1:8" x14ac:dyDescent="0.35">
      <c r="A71" t="s">
        <v>73</v>
      </c>
      <c r="B71" t="s">
        <v>291</v>
      </c>
      <c r="C71" t="s">
        <v>180</v>
      </c>
      <c r="D71" t="s">
        <v>27</v>
      </c>
      <c r="E71">
        <v>0.03</v>
      </c>
      <c r="F71">
        <v>1</v>
      </c>
      <c r="G71">
        <v>0</v>
      </c>
      <c r="H71" t="s">
        <v>279</v>
      </c>
    </row>
    <row r="72" spans="1:8" x14ac:dyDescent="0.35">
      <c r="A72" t="s">
        <v>73</v>
      </c>
      <c r="B72" t="s">
        <v>291</v>
      </c>
      <c r="C72" t="s">
        <v>181</v>
      </c>
      <c r="D72" t="s">
        <v>27</v>
      </c>
      <c r="E72">
        <v>0</v>
      </c>
      <c r="F72">
        <v>1</v>
      </c>
      <c r="G72">
        <v>0</v>
      </c>
      <c r="H72" t="s">
        <v>279</v>
      </c>
    </row>
    <row r="73" spans="1:8" x14ac:dyDescent="0.35">
      <c r="A73" t="s">
        <v>73</v>
      </c>
      <c r="B73" t="s">
        <v>291</v>
      </c>
      <c r="C73" t="s">
        <v>121</v>
      </c>
      <c r="D73" t="s">
        <v>27</v>
      </c>
      <c r="E73">
        <v>0.05</v>
      </c>
      <c r="F73">
        <v>1</v>
      </c>
      <c r="G73">
        <v>0</v>
      </c>
      <c r="H73" t="s">
        <v>279</v>
      </c>
    </row>
    <row r="74" spans="1:8" x14ac:dyDescent="0.35">
      <c r="A74" t="s">
        <v>73</v>
      </c>
      <c r="B74" t="s">
        <v>291</v>
      </c>
      <c r="C74" t="s">
        <v>182</v>
      </c>
      <c r="D74" t="s">
        <v>27</v>
      </c>
      <c r="E74">
        <v>0</v>
      </c>
      <c r="F74">
        <v>1</v>
      </c>
      <c r="G74">
        <v>0</v>
      </c>
      <c r="H74" t="s">
        <v>279</v>
      </c>
    </row>
    <row r="75" spans="1:8" x14ac:dyDescent="0.35">
      <c r="A75" t="s">
        <v>73</v>
      </c>
      <c r="B75" t="s">
        <v>291</v>
      </c>
      <c r="C75" t="s">
        <v>183</v>
      </c>
      <c r="D75" t="s">
        <v>27</v>
      </c>
      <c r="E75">
        <v>0.05</v>
      </c>
      <c r="F75">
        <v>1</v>
      </c>
      <c r="G75">
        <v>0</v>
      </c>
      <c r="H75" t="s">
        <v>279</v>
      </c>
    </row>
    <row r="76" spans="1:8" x14ac:dyDescent="0.35">
      <c r="A76" t="s">
        <v>73</v>
      </c>
      <c r="B76" t="s">
        <v>291</v>
      </c>
      <c r="C76" t="s">
        <v>184</v>
      </c>
      <c r="D76" t="s">
        <v>27</v>
      </c>
      <c r="E76">
        <v>0.01</v>
      </c>
      <c r="F76">
        <v>1</v>
      </c>
      <c r="G76">
        <v>0</v>
      </c>
      <c r="H76" t="s">
        <v>279</v>
      </c>
    </row>
    <row r="77" spans="1:8" x14ac:dyDescent="0.35">
      <c r="A77" t="s">
        <v>73</v>
      </c>
      <c r="B77" t="s">
        <v>291</v>
      </c>
      <c r="C77" t="s">
        <v>185</v>
      </c>
      <c r="D77" t="s">
        <v>27</v>
      </c>
      <c r="E77">
        <v>0.1</v>
      </c>
      <c r="F77">
        <v>1</v>
      </c>
      <c r="G77">
        <v>0</v>
      </c>
      <c r="H77" t="s">
        <v>279</v>
      </c>
    </row>
    <row r="78" spans="1:8" x14ac:dyDescent="0.35">
      <c r="A78" t="s">
        <v>73</v>
      </c>
      <c r="B78" t="s">
        <v>291</v>
      </c>
      <c r="C78" t="s">
        <v>186</v>
      </c>
      <c r="D78" t="s">
        <v>27</v>
      </c>
      <c r="E78">
        <v>0.01</v>
      </c>
      <c r="F78">
        <v>1</v>
      </c>
      <c r="G78">
        <v>0</v>
      </c>
      <c r="H78" t="s">
        <v>279</v>
      </c>
    </row>
    <row r="79" spans="1:8" x14ac:dyDescent="0.35">
      <c r="A79" t="s">
        <v>73</v>
      </c>
      <c r="B79" t="s">
        <v>291</v>
      </c>
      <c r="C79" t="s">
        <v>187</v>
      </c>
      <c r="D79" t="s">
        <v>27</v>
      </c>
      <c r="E79">
        <v>0.05</v>
      </c>
      <c r="F79">
        <v>1</v>
      </c>
      <c r="G79">
        <v>0</v>
      </c>
      <c r="H79" t="s">
        <v>279</v>
      </c>
    </row>
    <row r="80" spans="1:8" x14ac:dyDescent="0.35">
      <c r="A80" t="s">
        <v>73</v>
      </c>
      <c r="B80" t="s">
        <v>291</v>
      </c>
      <c r="C80" t="s">
        <v>188</v>
      </c>
      <c r="D80" t="s">
        <v>27</v>
      </c>
      <c r="E80">
        <v>0.01</v>
      </c>
      <c r="F80">
        <v>1</v>
      </c>
      <c r="G80">
        <v>0</v>
      </c>
      <c r="H80" t="s">
        <v>279</v>
      </c>
    </row>
    <row r="81" spans="1:8" x14ac:dyDescent="0.35">
      <c r="A81" t="s">
        <v>73</v>
      </c>
      <c r="B81" t="s">
        <v>291</v>
      </c>
      <c r="C81" t="s">
        <v>189</v>
      </c>
      <c r="D81" t="s">
        <v>27</v>
      </c>
      <c r="E81">
        <v>0.01</v>
      </c>
      <c r="F81">
        <v>1</v>
      </c>
      <c r="G81">
        <v>0</v>
      </c>
      <c r="H81" t="s">
        <v>279</v>
      </c>
    </row>
    <row r="82" spans="1:8" x14ac:dyDescent="0.35">
      <c r="A82" t="s">
        <v>73</v>
      </c>
      <c r="B82" t="s">
        <v>291</v>
      </c>
      <c r="C82" t="s">
        <v>190</v>
      </c>
      <c r="D82" t="s">
        <v>27</v>
      </c>
      <c r="E82">
        <v>0.01</v>
      </c>
      <c r="F82">
        <v>1</v>
      </c>
      <c r="G82">
        <v>0</v>
      </c>
      <c r="H82" t="s">
        <v>279</v>
      </c>
    </row>
    <row r="83" spans="1:8" x14ac:dyDescent="0.35">
      <c r="A83" t="s">
        <v>73</v>
      </c>
      <c r="B83" t="s">
        <v>291</v>
      </c>
      <c r="C83" t="s">
        <v>191</v>
      </c>
      <c r="D83" t="s">
        <v>27</v>
      </c>
      <c r="E83">
        <v>0.05</v>
      </c>
      <c r="F83">
        <v>1</v>
      </c>
      <c r="G83">
        <v>0</v>
      </c>
      <c r="H83" t="s">
        <v>279</v>
      </c>
    </row>
    <row r="84" spans="1:8" x14ac:dyDescent="0.35">
      <c r="A84" t="s">
        <v>73</v>
      </c>
      <c r="B84" t="s">
        <v>291</v>
      </c>
      <c r="C84" t="s">
        <v>122</v>
      </c>
      <c r="D84" t="s">
        <v>27</v>
      </c>
      <c r="E84">
        <v>0.02</v>
      </c>
      <c r="F84">
        <v>1</v>
      </c>
      <c r="G84">
        <v>0</v>
      </c>
      <c r="H84" t="s">
        <v>279</v>
      </c>
    </row>
    <row r="85" spans="1:8" x14ac:dyDescent="0.35">
      <c r="A85" t="s">
        <v>73</v>
      </c>
      <c r="B85" t="s">
        <v>291</v>
      </c>
      <c r="C85" t="s">
        <v>192</v>
      </c>
      <c r="D85" t="s">
        <v>27</v>
      </c>
      <c r="E85">
        <v>0.01</v>
      </c>
      <c r="F85">
        <v>1</v>
      </c>
      <c r="G85">
        <v>0</v>
      </c>
      <c r="H85" t="s">
        <v>279</v>
      </c>
    </row>
    <row r="86" spans="1:8" x14ac:dyDescent="0.35">
      <c r="A86" t="s">
        <v>73</v>
      </c>
      <c r="B86" t="s">
        <v>291</v>
      </c>
      <c r="C86" t="s">
        <v>193</v>
      </c>
      <c r="D86" t="s">
        <v>27</v>
      </c>
      <c r="E86">
        <v>0</v>
      </c>
      <c r="F86">
        <v>1</v>
      </c>
      <c r="G86">
        <v>0</v>
      </c>
      <c r="H86" t="s">
        <v>279</v>
      </c>
    </row>
    <row r="87" spans="1:8" x14ac:dyDescent="0.35">
      <c r="A87" t="s">
        <v>73</v>
      </c>
      <c r="B87" t="s">
        <v>291</v>
      </c>
      <c r="C87" t="s">
        <v>194</v>
      </c>
      <c r="D87" t="s">
        <v>27</v>
      </c>
      <c r="E87">
        <v>0.01</v>
      </c>
      <c r="F87">
        <v>1</v>
      </c>
      <c r="G87">
        <v>0</v>
      </c>
      <c r="H87" t="s">
        <v>279</v>
      </c>
    </row>
    <row r="88" spans="1:8" x14ac:dyDescent="0.35">
      <c r="A88" t="s">
        <v>73</v>
      </c>
      <c r="B88" t="s">
        <v>291</v>
      </c>
      <c r="C88" t="s">
        <v>195</v>
      </c>
      <c r="D88" t="s">
        <v>27</v>
      </c>
      <c r="E88">
        <v>0.05</v>
      </c>
      <c r="F88">
        <v>1</v>
      </c>
      <c r="G88">
        <v>0</v>
      </c>
      <c r="H88" t="s">
        <v>279</v>
      </c>
    </row>
    <row r="89" spans="1:8" x14ac:dyDescent="0.35">
      <c r="A89" t="s">
        <v>73</v>
      </c>
      <c r="B89" t="s">
        <v>291</v>
      </c>
      <c r="C89" t="s">
        <v>196</v>
      </c>
      <c r="D89" t="s">
        <v>27</v>
      </c>
      <c r="E89">
        <v>0.01</v>
      </c>
      <c r="F89">
        <v>1</v>
      </c>
      <c r="G89">
        <v>0</v>
      </c>
      <c r="H89" t="s">
        <v>279</v>
      </c>
    </row>
    <row r="90" spans="1:8" x14ac:dyDescent="0.35">
      <c r="A90" t="s">
        <v>73</v>
      </c>
      <c r="B90" t="s">
        <v>291</v>
      </c>
      <c r="C90" t="s">
        <v>197</v>
      </c>
      <c r="D90" t="s">
        <v>27</v>
      </c>
      <c r="E90">
        <v>0</v>
      </c>
      <c r="F90">
        <v>1</v>
      </c>
      <c r="G90">
        <v>0</v>
      </c>
      <c r="H90" t="s">
        <v>279</v>
      </c>
    </row>
    <row r="91" spans="1:8" x14ac:dyDescent="0.35">
      <c r="A91" t="s">
        <v>73</v>
      </c>
      <c r="B91" t="s">
        <v>291</v>
      </c>
      <c r="C91" t="s">
        <v>198</v>
      </c>
      <c r="D91" t="s">
        <v>27</v>
      </c>
      <c r="E91">
        <v>0.06</v>
      </c>
      <c r="F91">
        <v>1</v>
      </c>
      <c r="G91">
        <v>0</v>
      </c>
      <c r="H91" t="s">
        <v>279</v>
      </c>
    </row>
    <row r="92" spans="1:8" x14ac:dyDescent="0.35">
      <c r="A92" t="s">
        <v>73</v>
      </c>
      <c r="B92" t="s">
        <v>291</v>
      </c>
      <c r="C92" t="s">
        <v>199</v>
      </c>
      <c r="D92" t="s">
        <v>27</v>
      </c>
      <c r="E92">
        <v>0.02</v>
      </c>
      <c r="F92">
        <v>1</v>
      </c>
      <c r="G92">
        <v>0</v>
      </c>
      <c r="H92" t="s">
        <v>279</v>
      </c>
    </row>
    <row r="93" spans="1:8" x14ac:dyDescent="0.35">
      <c r="A93" t="s">
        <v>73</v>
      </c>
      <c r="B93" t="s">
        <v>291</v>
      </c>
      <c r="C93" t="s">
        <v>125</v>
      </c>
      <c r="D93" t="s">
        <v>27</v>
      </c>
      <c r="E93">
        <v>0</v>
      </c>
      <c r="F93">
        <v>1</v>
      </c>
      <c r="G93">
        <v>0</v>
      </c>
      <c r="H93" t="s">
        <v>279</v>
      </c>
    </row>
    <row r="94" spans="1:8" x14ac:dyDescent="0.35">
      <c r="A94" t="s">
        <v>73</v>
      </c>
      <c r="B94" t="s">
        <v>291</v>
      </c>
      <c r="C94" t="s">
        <v>200</v>
      </c>
      <c r="D94" t="s">
        <v>27</v>
      </c>
      <c r="E94">
        <v>0</v>
      </c>
      <c r="F94">
        <v>1</v>
      </c>
      <c r="G94">
        <v>0</v>
      </c>
      <c r="H94" t="s">
        <v>279</v>
      </c>
    </row>
    <row r="95" spans="1:8" x14ac:dyDescent="0.35">
      <c r="A95" t="s">
        <v>73</v>
      </c>
      <c r="B95" t="s">
        <v>291</v>
      </c>
      <c r="C95" t="s">
        <v>201</v>
      </c>
      <c r="D95" t="s">
        <v>27</v>
      </c>
      <c r="E95">
        <v>0.01</v>
      </c>
      <c r="F95">
        <v>1</v>
      </c>
      <c r="G95">
        <v>0</v>
      </c>
      <c r="H95" t="s">
        <v>279</v>
      </c>
    </row>
    <row r="96" spans="1:8" x14ac:dyDescent="0.35">
      <c r="A96" t="s">
        <v>73</v>
      </c>
      <c r="B96" t="s">
        <v>291</v>
      </c>
      <c r="C96" t="s">
        <v>202</v>
      </c>
      <c r="D96" t="s">
        <v>27</v>
      </c>
      <c r="E96">
        <v>0</v>
      </c>
      <c r="F96">
        <v>1</v>
      </c>
      <c r="G96">
        <v>0</v>
      </c>
      <c r="H96" t="s">
        <v>279</v>
      </c>
    </row>
    <row r="97" spans="1:8" x14ac:dyDescent="0.35">
      <c r="A97" t="s">
        <v>73</v>
      </c>
      <c r="B97" t="s">
        <v>291</v>
      </c>
      <c r="C97" t="s">
        <v>203</v>
      </c>
      <c r="D97" t="s">
        <v>27</v>
      </c>
      <c r="E97">
        <v>0.01</v>
      </c>
      <c r="F97">
        <v>1</v>
      </c>
      <c r="G97">
        <v>0</v>
      </c>
      <c r="H97" t="s">
        <v>279</v>
      </c>
    </row>
    <row r="98" spans="1:8" x14ac:dyDescent="0.35">
      <c r="A98" t="s">
        <v>73</v>
      </c>
      <c r="B98" t="s">
        <v>291</v>
      </c>
      <c r="C98" t="s">
        <v>204</v>
      </c>
      <c r="D98" t="s">
        <v>27</v>
      </c>
      <c r="E98">
        <v>0.03</v>
      </c>
      <c r="F98">
        <v>1</v>
      </c>
      <c r="G98">
        <v>0</v>
      </c>
      <c r="H98" t="s">
        <v>279</v>
      </c>
    </row>
    <row r="99" spans="1:8" x14ac:dyDescent="0.35">
      <c r="A99" t="s">
        <v>73</v>
      </c>
      <c r="B99" t="s">
        <v>291</v>
      </c>
      <c r="C99" t="s">
        <v>205</v>
      </c>
      <c r="D99" t="s">
        <v>27</v>
      </c>
      <c r="E99">
        <v>0.1</v>
      </c>
      <c r="F99">
        <v>1</v>
      </c>
      <c r="G99">
        <v>0</v>
      </c>
      <c r="H99" t="s">
        <v>279</v>
      </c>
    </row>
    <row r="100" spans="1:8" x14ac:dyDescent="0.35">
      <c r="A100" t="s">
        <v>73</v>
      </c>
      <c r="B100" t="s">
        <v>291</v>
      </c>
      <c r="C100" t="s">
        <v>206</v>
      </c>
      <c r="D100" t="s">
        <v>27</v>
      </c>
      <c r="E100">
        <v>0.05</v>
      </c>
      <c r="F100">
        <v>1</v>
      </c>
      <c r="G100">
        <v>0</v>
      </c>
      <c r="H100" t="s">
        <v>279</v>
      </c>
    </row>
    <row r="101" spans="1:8" x14ac:dyDescent="0.35">
      <c r="A101" t="s">
        <v>73</v>
      </c>
      <c r="B101" t="s">
        <v>291</v>
      </c>
      <c r="C101" t="s">
        <v>207</v>
      </c>
      <c r="D101" t="s">
        <v>27</v>
      </c>
      <c r="E101">
        <v>0.01</v>
      </c>
      <c r="F101">
        <v>1</v>
      </c>
      <c r="G101">
        <v>0</v>
      </c>
      <c r="H101" t="s">
        <v>279</v>
      </c>
    </row>
    <row r="102" spans="1:8" x14ac:dyDescent="0.35">
      <c r="A102" t="s">
        <v>73</v>
      </c>
      <c r="B102" t="s">
        <v>291</v>
      </c>
      <c r="C102" t="s">
        <v>208</v>
      </c>
      <c r="D102" t="s">
        <v>27</v>
      </c>
      <c r="E102">
        <v>0.01</v>
      </c>
      <c r="F102">
        <v>1</v>
      </c>
      <c r="G102">
        <v>0</v>
      </c>
      <c r="H102" t="s">
        <v>279</v>
      </c>
    </row>
    <row r="103" spans="1:8" x14ac:dyDescent="0.35">
      <c r="A103" t="s">
        <v>73</v>
      </c>
      <c r="B103" t="s">
        <v>291</v>
      </c>
      <c r="C103" t="s">
        <v>209</v>
      </c>
      <c r="D103" t="s">
        <v>27</v>
      </c>
      <c r="E103">
        <v>0.01</v>
      </c>
      <c r="F103">
        <v>1</v>
      </c>
      <c r="G103">
        <v>0</v>
      </c>
      <c r="H103" t="s">
        <v>279</v>
      </c>
    </row>
    <row r="104" spans="1:8" x14ac:dyDescent="0.35">
      <c r="A104" t="s">
        <v>73</v>
      </c>
      <c r="B104" t="s">
        <v>291</v>
      </c>
      <c r="C104" t="s">
        <v>210</v>
      </c>
      <c r="D104" t="s">
        <v>27</v>
      </c>
      <c r="E104">
        <v>8.0000000000000004E-4</v>
      </c>
      <c r="F104">
        <v>1</v>
      </c>
      <c r="G104">
        <v>0</v>
      </c>
      <c r="H104" t="s">
        <v>279</v>
      </c>
    </row>
    <row r="105" spans="1:8" x14ac:dyDescent="0.35">
      <c r="A105" t="s">
        <v>73</v>
      </c>
      <c r="B105" t="s">
        <v>291</v>
      </c>
      <c r="C105" t="s">
        <v>211</v>
      </c>
      <c r="D105" t="s">
        <v>27</v>
      </c>
      <c r="E105">
        <v>2E-3</v>
      </c>
      <c r="F105">
        <v>1</v>
      </c>
      <c r="G105">
        <v>0</v>
      </c>
      <c r="H105" t="s">
        <v>279</v>
      </c>
    </row>
    <row r="106" spans="1:8" x14ac:dyDescent="0.35">
      <c r="A106" t="s">
        <v>73</v>
      </c>
      <c r="B106" t="s">
        <v>291</v>
      </c>
      <c r="C106" t="s">
        <v>212</v>
      </c>
      <c r="D106" t="s">
        <v>27</v>
      </c>
      <c r="E106">
        <v>0.01</v>
      </c>
      <c r="F106">
        <v>1</v>
      </c>
      <c r="G106">
        <v>0</v>
      </c>
      <c r="H106" t="s">
        <v>279</v>
      </c>
    </row>
    <row r="107" spans="1:8" x14ac:dyDescent="0.35">
      <c r="A107" t="s">
        <v>73</v>
      </c>
      <c r="B107" t="s">
        <v>291</v>
      </c>
      <c r="C107" t="s">
        <v>213</v>
      </c>
      <c r="D107" t="s">
        <v>27</v>
      </c>
      <c r="E107">
        <v>0.05</v>
      </c>
      <c r="F107">
        <v>1</v>
      </c>
      <c r="G107">
        <v>0</v>
      </c>
      <c r="H107" t="s">
        <v>279</v>
      </c>
    </row>
    <row r="108" spans="1:8" x14ac:dyDescent="0.35">
      <c r="A108" t="s">
        <v>73</v>
      </c>
      <c r="B108" t="s">
        <v>291</v>
      </c>
      <c r="C108" t="s">
        <v>214</v>
      </c>
      <c r="D108" t="s">
        <v>27</v>
      </c>
      <c r="E108">
        <v>0.01</v>
      </c>
      <c r="F108">
        <v>1</v>
      </c>
      <c r="G108">
        <v>0</v>
      </c>
      <c r="H108" t="s">
        <v>279</v>
      </c>
    </row>
    <row r="109" spans="1:8" x14ac:dyDescent="0.35">
      <c r="A109" t="s">
        <v>73</v>
      </c>
      <c r="B109" t="s">
        <v>291</v>
      </c>
      <c r="C109" t="s">
        <v>215</v>
      </c>
      <c r="D109" t="s">
        <v>27</v>
      </c>
      <c r="E109">
        <v>0.05</v>
      </c>
      <c r="F109">
        <v>1</v>
      </c>
      <c r="G109">
        <v>0</v>
      </c>
      <c r="H109" t="s">
        <v>279</v>
      </c>
    </row>
    <row r="110" spans="1:8" x14ac:dyDescent="0.35">
      <c r="A110" t="s">
        <v>73</v>
      </c>
      <c r="B110" t="s">
        <v>291</v>
      </c>
      <c r="C110" t="s">
        <v>216</v>
      </c>
      <c r="D110" t="s">
        <v>27</v>
      </c>
      <c r="E110">
        <v>0.01</v>
      </c>
      <c r="F110">
        <v>1</v>
      </c>
      <c r="G110">
        <v>0</v>
      </c>
      <c r="H110" t="s">
        <v>279</v>
      </c>
    </row>
    <row r="111" spans="1:8" x14ac:dyDescent="0.35">
      <c r="A111" t="s">
        <v>73</v>
      </c>
      <c r="B111" t="s">
        <v>291</v>
      </c>
      <c r="C111" t="s">
        <v>217</v>
      </c>
      <c r="D111" t="s">
        <v>27</v>
      </c>
      <c r="E111">
        <v>0</v>
      </c>
      <c r="F111">
        <v>1</v>
      </c>
      <c r="G111">
        <v>0</v>
      </c>
      <c r="H111" t="s">
        <v>279</v>
      </c>
    </row>
    <row r="112" spans="1:8" x14ac:dyDescent="0.35">
      <c r="A112" t="s">
        <v>73</v>
      </c>
      <c r="B112" t="s">
        <v>291</v>
      </c>
      <c r="C112" t="s">
        <v>218</v>
      </c>
      <c r="D112" t="s">
        <v>27</v>
      </c>
      <c r="E112">
        <v>0.01</v>
      </c>
      <c r="F112">
        <v>1</v>
      </c>
      <c r="G112">
        <v>0</v>
      </c>
      <c r="H112" t="s">
        <v>279</v>
      </c>
    </row>
    <row r="113" spans="1:8" x14ac:dyDescent="0.35">
      <c r="A113" t="s">
        <v>73</v>
      </c>
      <c r="B113" t="s">
        <v>291</v>
      </c>
      <c r="C113" t="s">
        <v>219</v>
      </c>
      <c r="D113" t="s">
        <v>27</v>
      </c>
      <c r="E113">
        <v>0.03</v>
      </c>
      <c r="F113">
        <v>1</v>
      </c>
      <c r="G113">
        <v>0</v>
      </c>
      <c r="H113" t="s">
        <v>279</v>
      </c>
    </row>
    <row r="114" spans="1:8" x14ac:dyDescent="0.35">
      <c r="A114" t="s">
        <v>73</v>
      </c>
      <c r="B114" t="s">
        <v>291</v>
      </c>
      <c r="C114" t="s">
        <v>220</v>
      </c>
      <c r="D114" t="s">
        <v>27</v>
      </c>
      <c r="E114">
        <v>0.01</v>
      </c>
      <c r="F114">
        <v>1</v>
      </c>
      <c r="G114">
        <v>0</v>
      </c>
      <c r="H114" t="s">
        <v>279</v>
      </c>
    </row>
    <row r="115" spans="1:8" x14ac:dyDescent="0.35">
      <c r="A115" t="s">
        <v>73</v>
      </c>
      <c r="B115" t="s">
        <v>291</v>
      </c>
      <c r="C115" t="s">
        <v>221</v>
      </c>
      <c r="D115" t="s">
        <v>27</v>
      </c>
      <c r="E115">
        <v>0.02</v>
      </c>
      <c r="F115">
        <v>1</v>
      </c>
      <c r="G115">
        <v>0</v>
      </c>
      <c r="H115" t="s">
        <v>279</v>
      </c>
    </row>
    <row r="116" spans="1:8" x14ac:dyDescent="0.35">
      <c r="A116" t="s">
        <v>73</v>
      </c>
      <c r="B116" t="s">
        <v>291</v>
      </c>
      <c r="C116" t="s">
        <v>222</v>
      </c>
      <c r="D116" t="s">
        <v>27</v>
      </c>
      <c r="E116">
        <v>0.02</v>
      </c>
      <c r="F116">
        <v>1</v>
      </c>
      <c r="G116">
        <v>0</v>
      </c>
      <c r="H116" t="s">
        <v>279</v>
      </c>
    </row>
    <row r="117" spans="1:8" x14ac:dyDescent="0.35">
      <c r="A117" t="s">
        <v>73</v>
      </c>
      <c r="B117" t="s">
        <v>291</v>
      </c>
      <c r="C117" t="s">
        <v>223</v>
      </c>
      <c r="D117" t="s">
        <v>27</v>
      </c>
      <c r="E117">
        <v>0.02</v>
      </c>
      <c r="F117">
        <v>1</v>
      </c>
      <c r="G117">
        <v>0</v>
      </c>
      <c r="H117" t="s">
        <v>279</v>
      </c>
    </row>
    <row r="118" spans="1:8" x14ac:dyDescent="0.35">
      <c r="A118" t="s">
        <v>73</v>
      </c>
      <c r="B118" t="s">
        <v>291</v>
      </c>
      <c r="C118" t="s">
        <v>224</v>
      </c>
      <c r="D118" t="s">
        <v>27</v>
      </c>
      <c r="E118">
        <v>0.01</v>
      </c>
      <c r="F118">
        <v>1</v>
      </c>
      <c r="G118">
        <v>0</v>
      </c>
      <c r="H118" t="s">
        <v>279</v>
      </c>
    </row>
    <row r="119" spans="1:8" x14ac:dyDescent="0.35">
      <c r="A119" t="s">
        <v>73</v>
      </c>
      <c r="B119" t="s">
        <v>291</v>
      </c>
      <c r="C119" t="s">
        <v>225</v>
      </c>
      <c r="D119" t="s">
        <v>27</v>
      </c>
      <c r="E119">
        <v>0.01</v>
      </c>
      <c r="F119">
        <v>1</v>
      </c>
      <c r="G119">
        <v>0</v>
      </c>
      <c r="H119" t="s">
        <v>279</v>
      </c>
    </row>
    <row r="120" spans="1:8" x14ac:dyDescent="0.35">
      <c r="A120" t="s">
        <v>73</v>
      </c>
      <c r="B120" t="s">
        <v>291</v>
      </c>
      <c r="C120" t="s">
        <v>226</v>
      </c>
      <c r="D120" t="s">
        <v>27</v>
      </c>
      <c r="E120">
        <v>0.05</v>
      </c>
      <c r="F120">
        <v>1</v>
      </c>
      <c r="G120">
        <v>0</v>
      </c>
      <c r="H120" t="s">
        <v>279</v>
      </c>
    </row>
    <row r="121" spans="1:8" x14ac:dyDescent="0.35">
      <c r="A121" t="s">
        <v>73</v>
      </c>
      <c r="B121" t="s">
        <v>291</v>
      </c>
      <c r="C121" t="s">
        <v>227</v>
      </c>
      <c r="D121" t="s">
        <v>27</v>
      </c>
      <c r="E121">
        <v>0</v>
      </c>
      <c r="F121">
        <v>1</v>
      </c>
      <c r="G121">
        <v>0</v>
      </c>
      <c r="H121" t="s">
        <v>279</v>
      </c>
    </row>
    <row r="122" spans="1:8" x14ac:dyDescent="0.35">
      <c r="A122" t="s">
        <v>73</v>
      </c>
      <c r="B122" t="s">
        <v>291</v>
      </c>
      <c r="C122" t="s">
        <v>228</v>
      </c>
      <c r="D122" t="s">
        <v>27</v>
      </c>
      <c r="E122">
        <v>0.01</v>
      </c>
      <c r="F122">
        <v>1</v>
      </c>
      <c r="G122">
        <v>0</v>
      </c>
      <c r="H122" t="s">
        <v>279</v>
      </c>
    </row>
    <row r="123" spans="1:8" x14ac:dyDescent="0.35">
      <c r="A123" t="s">
        <v>73</v>
      </c>
      <c r="B123" t="s">
        <v>291</v>
      </c>
      <c r="C123" t="s">
        <v>229</v>
      </c>
      <c r="D123" t="s">
        <v>27</v>
      </c>
      <c r="E123">
        <v>0</v>
      </c>
      <c r="F123">
        <v>1</v>
      </c>
      <c r="G123">
        <v>0</v>
      </c>
      <c r="H123" t="s">
        <v>279</v>
      </c>
    </row>
    <row r="124" spans="1:8" x14ac:dyDescent="0.35">
      <c r="A124" t="s">
        <v>73</v>
      </c>
      <c r="B124" t="s">
        <v>291</v>
      </c>
      <c r="C124" t="s">
        <v>230</v>
      </c>
      <c r="D124" t="s">
        <v>27</v>
      </c>
      <c r="E124">
        <v>5.0000000000000001E-3</v>
      </c>
      <c r="F124">
        <v>1</v>
      </c>
      <c r="G124">
        <v>0</v>
      </c>
      <c r="H124" t="s">
        <v>279</v>
      </c>
    </row>
    <row r="125" spans="1:8" x14ac:dyDescent="0.35">
      <c r="A125" t="s">
        <v>73</v>
      </c>
      <c r="B125" t="s">
        <v>291</v>
      </c>
      <c r="C125" t="s">
        <v>231</v>
      </c>
      <c r="D125" t="s">
        <v>27</v>
      </c>
      <c r="E125">
        <v>0.01</v>
      </c>
      <c r="F125">
        <v>1</v>
      </c>
      <c r="G125">
        <v>0</v>
      </c>
      <c r="H125" t="s">
        <v>279</v>
      </c>
    </row>
    <row r="126" spans="1:8" x14ac:dyDescent="0.35">
      <c r="A126" t="s">
        <v>73</v>
      </c>
      <c r="B126" t="s">
        <v>291</v>
      </c>
      <c r="C126" t="s">
        <v>232</v>
      </c>
      <c r="D126" t="s">
        <v>27</v>
      </c>
      <c r="E126">
        <v>0.1</v>
      </c>
      <c r="F126">
        <v>1</v>
      </c>
      <c r="G126">
        <v>0</v>
      </c>
      <c r="H126" t="s">
        <v>279</v>
      </c>
    </row>
    <row r="127" spans="1:8" x14ac:dyDescent="0.35">
      <c r="A127" t="s">
        <v>73</v>
      </c>
      <c r="B127" t="s">
        <v>291</v>
      </c>
      <c r="C127" t="s">
        <v>233</v>
      </c>
      <c r="D127" t="s">
        <v>27</v>
      </c>
      <c r="E127">
        <v>0.01</v>
      </c>
      <c r="F127">
        <v>1</v>
      </c>
      <c r="G127">
        <v>0</v>
      </c>
      <c r="H127" t="s">
        <v>279</v>
      </c>
    </row>
    <row r="128" spans="1:8" x14ac:dyDescent="0.35">
      <c r="A128" t="s">
        <v>73</v>
      </c>
      <c r="B128" t="s">
        <v>291</v>
      </c>
      <c r="C128" t="s">
        <v>234</v>
      </c>
      <c r="D128" t="s">
        <v>27</v>
      </c>
      <c r="E128">
        <v>5.0000000000000001E-3</v>
      </c>
      <c r="F128">
        <v>1</v>
      </c>
      <c r="G128">
        <v>0</v>
      </c>
      <c r="H128" t="s">
        <v>279</v>
      </c>
    </row>
    <row r="129" spans="1:8" x14ac:dyDescent="0.35">
      <c r="A129" t="s">
        <v>73</v>
      </c>
      <c r="B129" t="s">
        <v>291</v>
      </c>
      <c r="C129" t="s">
        <v>235</v>
      </c>
      <c r="D129" t="s">
        <v>27</v>
      </c>
      <c r="E129">
        <v>0.02</v>
      </c>
      <c r="F129">
        <v>1</v>
      </c>
      <c r="G129">
        <v>0</v>
      </c>
      <c r="H129" t="s">
        <v>279</v>
      </c>
    </row>
    <row r="130" spans="1:8" x14ac:dyDescent="0.35">
      <c r="A130" t="s">
        <v>73</v>
      </c>
      <c r="B130" t="s">
        <v>291</v>
      </c>
      <c r="C130" t="s">
        <v>236</v>
      </c>
      <c r="D130" t="s">
        <v>27</v>
      </c>
      <c r="E130">
        <v>0.01</v>
      </c>
      <c r="F130">
        <v>1</v>
      </c>
      <c r="G130">
        <v>0</v>
      </c>
      <c r="H130" t="s">
        <v>279</v>
      </c>
    </row>
    <row r="131" spans="1:8" x14ac:dyDescent="0.35">
      <c r="A131" t="s">
        <v>73</v>
      </c>
      <c r="B131" t="s">
        <v>291</v>
      </c>
      <c r="C131" t="s">
        <v>237</v>
      </c>
      <c r="D131" t="s">
        <v>27</v>
      </c>
      <c r="E131">
        <v>0.01</v>
      </c>
      <c r="F131">
        <v>1</v>
      </c>
      <c r="G131">
        <v>0</v>
      </c>
      <c r="H131" t="s">
        <v>279</v>
      </c>
    </row>
    <row r="132" spans="1:8" x14ac:dyDescent="0.35">
      <c r="A132" t="s">
        <v>73</v>
      </c>
      <c r="B132" t="s">
        <v>291</v>
      </c>
      <c r="C132" t="s">
        <v>238</v>
      </c>
      <c r="D132" t="s">
        <v>27</v>
      </c>
      <c r="E132">
        <v>0.01</v>
      </c>
      <c r="F132">
        <v>1</v>
      </c>
      <c r="G132">
        <v>0</v>
      </c>
      <c r="H132" t="s">
        <v>279</v>
      </c>
    </row>
    <row r="133" spans="1:8" x14ac:dyDescent="0.35">
      <c r="A133" t="s">
        <v>73</v>
      </c>
      <c r="B133" t="s">
        <v>291</v>
      </c>
      <c r="C133" t="s">
        <v>239</v>
      </c>
      <c r="D133" t="s">
        <v>27</v>
      </c>
      <c r="E133">
        <v>0.05</v>
      </c>
      <c r="F133">
        <v>1</v>
      </c>
      <c r="G133">
        <v>0</v>
      </c>
      <c r="H133" t="s">
        <v>279</v>
      </c>
    </row>
    <row r="134" spans="1:8" x14ac:dyDescent="0.35">
      <c r="A134" t="s">
        <v>73</v>
      </c>
      <c r="B134" t="s">
        <v>291</v>
      </c>
      <c r="C134" t="s">
        <v>240</v>
      </c>
      <c r="D134" t="s">
        <v>27</v>
      </c>
      <c r="E134">
        <v>0.01</v>
      </c>
      <c r="F134">
        <v>1</v>
      </c>
      <c r="G134">
        <v>0</v>
      </c>
      <c r="H134" t="s">
        <v>279</v>
      </c>
    </row>
    <row r="135" spans="1:8" x14ac:dyDescent="0.35">
      <c r="A135" t="s">
        <v>73</v>
      </c>
      <c r="B135" t="s">
        <v>291</v>
      </c>
      <c r="C135" t="s">
        <v>241</v>
      </c>
      <c r="D135" t="s">
        <v>27</v>
      </c>
      <c r="E135">
        <v>0.01</v>
      </c>
      <c r="F135">
        <v>1</v>
      </c>
      <c r="G135">
        <v>0</v>
      </c>
      <c r="H135" t="s">
        <v>279</v>
      </c>
    </row>
    <row r="136" spans="1:8" x14ac:dyDescent="0.35">
      <c r="A136" t="s">
        <v>73</v>
      </c>
      <c r="B136" t="s">
        <v>291</v>
      </c>
      <c r="C136" t="s">
        <v>242</v>
      </c>
      <c r="D136" t="s">
        <v>27</v>
      </c>
      <c r="E136">
        <v>4.0000000000000001E-3</v>
      </c>
      <c r="F136">
        <v>1</v>
      </c>
      <c r="G136">
        <v>0</v>
      </c>
      <c r="H136" t="s">
        <v>279</v>
      </c>
    </row>
    <row r="137" spans="1:8" x14ac:dyDescent="0.35">
      <c r="A137" t="s">
        <v>73</v>
      </c>
      <c r="B137" t="s">
        <v>291</v>
      </c>
      <c r="C137" t="s">
        <v>243</v>
      </c>
      <c r="D137" t="s">
        <v>27</v>
      </c>
      <c r="E137">
        <v>0.01</v>
      </c>
      <c r="F137">
        <v>1</v>
      </c>
      <c r="G137">
        <v>0</v>
      </c>
      <c r="H137" t="s">
        <v>279</v>
      </c>
    </row>
    <row r="138" spans="1:8" x14ac:dyDescent="0.35">
      <c r="A138" t="s">
        <v>73</v>
      </c>
      <c r="B138" t="s">
        <v>291</v>
      </c>
      <c r="C138" t="s">
        <v>244</v>
      </c>
      <c r="D138" t="s">
        <v>27</v>
      </c>
      <c r="E138">
        <v>0.01</v>
      </c>
      <c r="F138">
        <v>1</v>
      </c>
      <c r="G138">
        <v>0</v>
      </c>
      <c r="H138" t="s">
        <v>279</v>
      </c>
    </row>
    <row r="139" spans="1:8" x14ac:dyDescent="0.35">
      <c r="A139" t="s">
        <v>73</v>
      </c>
      <c r="B139" t="s">
        <v>291</v>
      </c>
      <c r="C139" t="s">
        <v>245</v>
      </c>
      <c r="D139" t="s">
        <v>27</v>
      </c>
      <c r="E139">
        <v>0.01</v>
      </c>
      <c r="F139">
        <v>1</v>
      </c>
      <c r="G139">
        <v>0</v>
      </c>
      <c r="H139" t="s">
        <v>279</v>
      </c>
    </row>
    <row r="140" spans="1:8" x14ac:dyDescent="0.35">
      <c r="A140" t="s">
        <v>73</v>
      </c>
      <c r="B140" t="s">
        <v>291</v>
      </c>
      <c r="C140" t="s">
        <v>246</v>
      </c>
      <c r="D140" t="s">
        <v>27</v>
      </c>
      <c r="E140">
        <v>0.02</v>
      </c>
      <c r="F140">
        <v>1</v>
      </c>
      <c r="G140">
        <v>0</v>
      </c>
      <c r="H140" t="s">
        <v>279</v>
      </c>
    </row>
    <row r="141" spans="1:8" x14ac:dyDescent="0.35">
      <c r="A141" t="s">
        <v>73</v>
      </c>
      <c r="B141" t="s">
        <v>291</v>
      </c>
      <c r="C141" t="s">
        <v>247</v>
      </c>
      <c r="D141" t="s">
        <v>27</v>
      </c>
      <c r="E141">
        <v>0.01</v>
      </c>
      <c r="F141">
        <v>1</v>
      </c>
      <c r="G141">
        <v>0</v>
      </c>
      <c r="H141" t="s">
        <v>279</v>
      </c>
    </row>
    <row r="142" spans="1:8" x14ac:dyDescent="0.35">
      <c r="A142" t="s">
        <v>73</v>
      </c>
      <c r="B142" t="s">
        <v>291</v>
      </c>
      <c r="C142" t="s">
        <v>248</v>
      </c>
      <c r="D142" t="s">
        <v>27</v>
      </c>
      <c r="E142">
        <v>0.01</v>
      </c>
      <c r="F142">
        <v>1</v>
      </c>
      <c r="G142">
        <v>0</v>
      </c>
      <c r="H142" t="s">
        <v>279</v>
      </c>
    </row>
    <row r="143" spans="1:8" x14ac:dyDescent="0.35">
      <c r="A143" t="s">
        <v>73</v>
      </c>
      <c r="B143" t="s">
        <v>291</v>
      </c>
      <c r="C143" t="s">
        <v>249</v>
      </c>
      <c r="D143" t="s">
        <v>27</v>
      </c>
      <c r="E143">
        <v>0.01</v>
      </c>
      <c r="F143">
        <v>1</v>
      </c>
      <c r="G143">
        <v>0</v>
      </c>
      <c r="H143" t="s">
        <v>279</v>
      </c>
    </row>
    <row r="144" spans="1:8" x14ac:dyDescent="0.35">
      <c r="A144" t="s">
        <v>73</v>
      </c>
      <c r="B144" t="s">
        <v>291</v>
      </c>
      <c r="C144" t="s">
        <v>250</v>
      </c>
      <c r="D144" t="s">
        <v>27</v>
      </c>
      <c r="E144">
        <v>0.01</v>
      </c>
      <c r="F144">
        <v>1</v>
      </c>
      <c r="G144">
        <v>0</v>
      </c>
      <c r="H144" t="s">
        <v>279</v>
      </c>
    </row>
    <row r="145" spans="1:8" x14ac:dyDescent="0.35">
      <c r="A145" t="s">
        <v>73</v>
      </c>
      <c r="B145" t="s">
        <v>291</v>
      </c>
      <c r="C145" t="s">
        <v>251</v>
      </c>
      <c r="D145" t="s">
        <v>27</v>
      </c>
      <c r="E145">
        <v>0.02</v>
      </c>
      <c r="F145">
        <v>1</v>
      </c>
      <c r="G145">
        <v>0</v>
      </c>
      <c r="H145" t="s">
        <v>279</v>
      </c>
    </row>
    <row r="146" spans="1:8" x14ac:dyDescent="0.35">
      <c r="A146" t="s">
        <v>73</v>
      </c>
      <c r="B146" t="s">
        <v>291</v>
      </c>
      <c r="C146" t="s">
        <v>252</v>
      </c>
      <c r="D146" t="s">
        <v>27</v>
      </c>
      <c r="E146">
        <v>0.01</v>
      </c>
      <c r="F146">
        <v>1</v>
      </c>
      <c r="G146">
        <v>0</v>
      </c>
      <c r="H146" t="s">
        <v>279</v>
      </c>
    </row>
    <row r="147" spans="1:8" x14ac:dyDescent="0.35">
      <c r="A147" t="s">
        <v>73</v>
      </c>
      <c r="B147" t="s">
        <v>291</v>
      </c>
      <c r="C147" t="s">
        <v>253</v>
      </c>
      <c r="D147" t="s">
        <v>27</v>
      </c>
      <c r="E147">
        <v>0</v>
      </c>
      <c r="F147">
        <v>1</v>
      </c>
      <c r="G147">
        <v>0</v>
      </c>
      <c r="H147" t="s">
        <v>279</v>
      </c>
    </row>
    <row r="148" spans="1:8" x14ac:dyDescent="0.35">
      <c r="A148" t="s">
        <v>73</v>
      </c>
      <c r="B148" t="s">
        <v>291</v>
      </c>
      <c r="C148" t="s">
        <v>254</v>
      </c>
      <c r="D148" t="s">
        <v>27</v>
      </c>
      <c r="E148">
        <v>0</v>
      </c>
      <c r="F148">
        <v>1</v>
      </c>
      <c r="G148">
        <v>0</v>
      </c>
      <c r="H148" t="s">
        <v>279</v>
      </c>
    </row>
    <row r="149" spans="1:8" x14ac:dyDescent="0.35">
      <c r="A149" t="s">
        <v>73</v>
      </c>
      <c r="B149" t="s">
        <v>291</v>
      </c>
      <c r="C149" t="s">
        <v>133</v>
      </c>
      <c r="D149" t="s">
        <v>27</v>
      </c>
      <c r="E149">
        <v>0.02</v>
      </c>
      <c r="F149">
        <v>1</v>
      </c>
      <c r="G149">
        <v>0</v>
      </c>
      <c r="H149" t="s">
        <v>279</v>
      </c>
    </row>
    <row r="150" spans="1:8" x14ac:dyDescent="0.35">
      <c r="A150" t="s">
        <v>73</v>
      </c>
      <c r="B150" t="s">
        <v>291</v>
      </c>
      <c r="C150" t="s">
        <v>149</v>
      </c>
      <c r="D150" t="s">
        <v>27</v>
      </c>
      <c r="E150">
        <v>0.02</v>
      </c>
      <c r="F150">
        <v>1</v>
      </c>
      <c r="G150">
        <v>0</v>
      </c>
      <c r="H150" t="s">
        <v>279</v>
      </c>
    </row>
    <row r="151" spans="1:8" x14ac:dyDescent="0.35">
      <c r="A151" t="s">
        <v>73</v>
      </c>
      <c r="B151" t="s">
        <v>291</v>
      </c>
      <c r="C151" t="s">
        <v>255</v>
      </c>
      <c r="D151" t="s">
        <v>27</v>
      </c>
      <c r="E151">
        <v>0.01</v>
      </c>
      <c r="F151">
        <v>1</v>
      </c>
      <c r="G151">
        <v>0</v>
      </c>
      <c r="H151" t="s">
        <v>279</v>
      </c>
    </row>
    <row r="152" spans="1:8" x14ac:dyDescent="0.35">
      <c r="A152" t="s">
        <v>73</v>
      </c>
      <c r="B152" t="s">
        <v>291</v>
      </c>
      <c r="C152" t="s">
        <v>256</v>
      </c>
      <c r="D152" t="s">
        <v>27</v>
      </c>
      <c r="E152">
        <v>0.03</v>
      </c>
      <c r="F152">
        <v>1</v>
      </c>
      <c r="G152">
        <v>0</v>
      </c>
      <c r="H152" t="s">
        <v>279</v>
      </c>
    </row>
    <row r="153" spans="1:8" x14ac:dyDescent="0.35">
      <c r="A153" t="s">
        <v>73</v>
      </c>
      <c r="B153" t="s">
        <v>291</v>
      </c>
      <c r="C153" t="s">
        <v>257</v>
      </c>
      <c r="D153" t="s">
        <v>27</v>
      </c>
      <c r="E153">
        <v>0.01</v>
      </c>
      <c r="F153">
        <v>1</v>
      </c>
      <c r="G153">
        <v>0</v>
      </c>
      <c r="H153" t="s">
        <v>279</v>
      </c>
    </row>
    <row r="154" spans="1:8" x14ac:dyDescent="0.35">
      <c r="A154" t="s">
        <v>73</v>
      </c>
      <c r="B154" t="s">
        <v>291</v>
      </c>
      <c r="C154" t="s">
        <v>258</v>
      </c>
      <c r="D154" t="s">
        <v>27</v>
      </c>
      <c r="E154">
        <v>0.05</v>
      </c>
      <c r="F154">
        <v>1</v>
      </c>
      <c r="G154">
        <v>0</v>
      </c>
      <c r="H154" t="s">
        <v>279</v>
      </c>
    </row>
    <row r="155" spans="1:8" x14ac:dyDescent="0.35">
      <c r="A155" t="s">
        <v>73</v>
      </c>
      <c r="B155" t="s">
        <v>291</v>
      </c>
      <c r="C155" t="s">
        <v>259</v>
      </c>
      <c r="D155" t="s">
        <v>27</v>
      </c>
      <c r="E155">
        <v>0.01</v>
      </c>
      <c r="F155">
        <v>1</v>
      </c>
      <c r="G155">
        <v>0</v>
      </c>
      <c r="H155" t="s">
        <v>279</v>
      </c>
    </row>
    <row r="156" spans="1:8" x14ac:dyDescent="0.35">
      <c r="A156" t="s">
        <v>73</v>
      </c>
      <c r="B156" t="s">
        <v>291</v>
      </c>
      <c r="C156" t="s">
        <v>260</v>
      </c>
      <c r="D156" t="s">
        <v>27</v>
      </c>
      <c r="E156">
        <v>0.01</v>
      </c>
      <c r="F156">
        <v>1</v>
      </c>
      <c r="G156">
        <v>0</v>
      </c>
      <c r="H156" t="s">
        <v>279</v>
      </c>
    </row>
    <row r="157" spans="1:8" x14ac:dyDescent="0.35">
      <c r="A157" t="s">
        <v>73</v>
      </c>
      <c r="B157" t="s">
        <v>291</v>
      </c>
      <c r="C157" t="s">
        <v>261</v>
      </c>
      <c r="D157" t="s">
        <v>27</v>
      </c>
      <c r="E157">
        <v>0.1</v>
      </c>
      <c r="F157">
        <v>1</v>
      </c>
      <c r="G157">
        <v>0</v>
      </c>
      <c r="H157" t="s">
        <v>279</v>
      </c>
    </row>
    <row r="158" spans="1:8" x14ac:dyDescent="0.35">
      <c r="A158" t="s">
        <v>73</v>
      </c>
      <c r="B158" t="s">
        <v>291</v>
      </c>
      <c r="C158" t="s">
        <v>262</v>
      </c>
      <c r="D158" t="s">
        <v>27</v>
      </c>
      <c r="E158">
        <v>0.02</v>
      </c>
      <c r="F158">
        <v>1</v>
      </c>
      <c r="G158">
        <v>0</v>
      </c>
      <c r="H158" t="s">
        <v>279</v>
      </c>
    </row>
    <row r="159" spans="1:8" x14ac:dyDescent="0.35">
      <c r="A159" t="s">
        <v>73</v>
      </c>
      <c r="B159" t="s">
        <v>291</v>
      </c>
      <c r="C159" t="s">
        <v>263</v>
      </c>
      <c r="D159" t="s">
        <v>27</v>
      </c>
      <c r="E159">
        <v>0.01</v>
      </c>
      <c r="F159">
        <v>1</v>
      </c>
      <c r="G159">
        <v>0</v>
      </c>
      <c r="H159" t="s">
        <v>279</v>
      </c>
    </row>
    <row r="160" spans="1:8" x14ac:dyDescent="0.35">
      <c r="A160" t="s">
        <v>73</v>
      </c>
      <c r="B160" t="s">
        <v>291</v>
      </c>
      <c r="C160" t="s">
        <v>264</v>
      </c>
      <c r="D160" t="s">
        <v>27</v>
      </c>
      <c r="E160">
        <v>0.01</v>
      </c>
      <c r="F160">
        <v>1</v>
      </c>
      <c r="G160">
        <v>0</v>
      </c>
      <c r="H160" t="s">
        <v>279</v>
      </c>
    </row>
    <row r="161" spans="1:8" x14ac:dyDescent="0.35">
      <c r="A161" t="s">
        <v>73</v>
      </c>
      <c r="B161" t="s">
        <v>291</v>
      </c>
      <c r="C161" t="s">
        <v>265</v>
      </c>
      <c r="D161" t="s">
        <v>27</v>
      </c>
      <c r="E161">
        <v>0.01</v>
      </c>
      <c r="F161">
        <v>1</v>
      </c>
      <c r="G161">
        <v>0</v>
      </c>
      <c r="H161" t="s">
        <v>279</v>
      </c>
    </row>
    <row r="162" spans="1:8" x14ac:dyDescent="0.35">
      <c r="A162" t="s">
        <v>73</v>
      </c>
      <c r="B162" t="s">
        <v>291</v>
      </c>
      <c r="C162" t="s">
        <v>266</v>
      </c>
      <c r="D162" t="s">
        <v>27</v>
      </c>
      <c r="E162">
        <v>0.01</v>
      </c>
      <c r="F162">
        <v>1</v>
      </c>
      <c r="G162">
        <v>0</v>
      </c>
      <c r="H162" t="s">
        <v>279</v>
      </c>
    </row>
    <row r="163" spans="1:8" x14ac:dyDescent="0.35">
      <c r="A163" t="s">
        <v>73</v>
      </c>
      <c r="B163" t="s">
        <v>291</v>
      </c>
      <c r="C163" t="s">
        <v>267</v>
      </c>
      <c r="D163" t="s">
        <v>27</v>
      </c>
      <c r="E163">
        <v>0.01</v>
      </c>
      <c r="F163">
        <v>1</v>
      </c>
      <c r="G163">
        <v>0</v>
      </c>
      <c r="H163" t="s">
        <v>279</v>
      </c>
    </row>
    <row r="164" spans="1:8" x14ac:dyDescent="0.35">
      <c r="A164" t="s">
        <v>73</v>
      </c>
      <c r="B164" t="s">
        <v>291</v>
      </c>
      <c r="C164" t="s">
        <v>268</v>
      </c>
      <c r="D164" t="s">
        <v>27</v>
      </c>
      <c r="E164">
        <v>0.01</v>
      </c>
      <c r="F164">
        <v>1</v>
      </c>
      <c r="G164">
        <v>0</v>
      </c>
      <c r="H164" t="s">
        <v>279</v>
      </c>
    </row>
    <row r="165" spans="1:8" x14ac:dyDescent="0.35">
      <c r="A165" t="s">
        <v>73</v>
      </c>
      <c r="B165" t="s">
        <v>291</v>
      </c>
      <c r="C165" t="s">
        <v>269</v>
      </c>
      <c r="D165" t="s">
        <v>27</v>
      </c>
      <c r="E165">
        <v>0.01</v>
      </c>
      <c r="F165">
        <v>1</v>
      </c>
      <c r="G165">
        <v>0</v>
      </c>
      <c r="H165" t="s">
        <v>279</v>
      </c>
    </row>
    <row r="166" spans="1:8" x14ac:dyDescent="0.35">
      <c r="A166" t="s">
        <v>73</v>
      </c>
      <c r="B166" t="s">
        <v>291</v>
      </c>
      <c r="C166" t="s">
        <v>270</v>
      </c>
      <c r="D166" t="s">
        <v>27</v>
      </c>
      <c r="E166">
        <v>0.01</v>
      </c>
      <c r="F166">
        <v>1</v>
      </c>
      <c r="G166">
        <v>0</v>
      </c>
      <c r="H166" t="s">
        <v>279</v>
      </c>
    </row>
    <row r="167" spans="1:8" x14ac:dyDescent="0.35">
      <c r="A167" t="s">
        <v>73</v>
      </c>
      <c r="B167" t="s">
        <v>291</v>
      </c>
      <c r="C167" t="s">
        <v>271</v>
      </c>
      <c r="D167" t="s">
        <v>27</v>
      </c>
      <c r="E167">
        <v>0</v>
      </c>
      <c r="F167">
        <v>1</v>
      </c>
      <c r="G167">
        <v>0</v>
      </c>
      <c r="H167" t="s">
        <v>279</v>
      </c>
    </row>
    <row r="168" spans="1:8" x14ac:dyDescent="0.35">
      <c r="A168" t="s">
        <v>73</v>
      </c>
      <c r="B168" t="s">
        <v>291</v>
      </c>
      <c r="C168" t="s">
        <v>138</v>
      </c>
      <c r="D168" t="s">
        <v>27</v>
      </c>
      <c r="E168">
        <v>0.01</v>
      </c>
      <c r="F168">
        <v>1</v>
      </c>
      <c r="G168">
        <v>0</v>
      </c>
      <c r="H168" t="s">
        <v>279</v>
      </c>
    </row>
    <row r="169" spans="1:8" x14ac:dyDescent="0.35">
      <c r="A169" t="s">
        <v>73</v>
      </c>
      <c r="B169" t="s">
        <v>291</v>
      </c>
      <c r="C169" t="s">
        <v>272</v>
      </c>
      <c r="D169" t="s">
        <v>27</v>
      </c>
      <c r="E169">
        <v>0.01</v>
      </c>
      <c r="F169">
        <v>1</v>
      </c>
      <c r="G169">
        <v>0</v>
      </c>
      <c r="H169" t="s">
        <v>279</v>
      </c>
    </row>
    <row r="170" spans="1:8" x14ac:dyDescent="0.35">
      <c r="A170" t="s">
        <v>73</v>
      </c>
      <c r="B170" t="s">
        <v>291</v>
      </c>
      <c r="C170" t="s">
        <v>273</v>
      </c>
      <c r="D170" t="s">
        <v>27</v>
      </c>
      <c r="E170">
        <v>0.01</v>
      </c>
      <c r="F170">
        <v>1</v>
      </c>
      <c r="G170">
        <v>0</v>
      </c>
      <c r="H170" t="s">
        <v>279</v>
      </c>
    </row>
    <row r="171" spans="1:8" x14ac:dyDescent="0.35">
      <c r="A171" t="s">
        <v>73</v>
      </c>
      <c r="B171" t="s">
        <v>291</v>
      </c>
      <c r="C171" t="s">
        <v>274</v>
      </c>
      <c r="D171" t="s">
        <v>27</v>
      </c>
      <c r="E171">
        <v>0.01</v>
      </c>
      <c r="F171">
        <v>1</v>
      </c>
      <c r="G171">
        <v>0</v>
      </c>
      <c r="H171" t="s">
        <v>279</v>
      </c>
    </row>
    <row r="172" spans="1:8" x14ac:dyDescent="0.35">
      <c r="A172" t="s">
        <v>73</v>
      </c>
      <c r="B172" t="s">
        <v>291</v>
      </c>
      <c r="C172" t="s">
        <v>275</v>
      </c>
      <c r="D172" t="s">
        <v>27</v>
      </c>
      <c r="E172">
        <v>0</v>
      </c>
      <c r="F172">
        <v>1</v>
      </c>
      <c r="G172">
        <v>0</v>
      </c>
      <c r="H172" t="s">
        <v>279</v>
      </c>
    </row>
    <row r="173" spans="1:8" x14ac:dyDescent="0.35">
      <c r="A173" t="s">
        <v>73</v>
      </c>
      <c r="B173" t="s">
        <v>291</v>
      </c>
      <c r="C173" t="s">
        <v>276</v>
      </c>
      <c r="D173" t="s">
        <v>27</v>
      </c>
      <c r="E173">
        <v>0.01</v>
      </c>
      <c r="F173">
        <v>1</v>
      </c>
      <c r="G173">
        <v>0</v>
      </c>
      <c r="H173" t="s">
        <v>279</v>
      </c>
    </row>
    <row r="174" spans="1:8" x14ac:dyDescent="0.35">
      <c r="A174" t="s">
        <v>73</v>
      </c>
      <c r="B174" t="s">
        <v>291</v>
      </c>
      <c r="C174" t="s">
        <v>277</v>
      </c>
      <c r="D174" t="s">
        <v>27</v>
      </c>
      <c r="E174">
        <v>0.02</v>
      </c>
      <c r="F174">
        <v>1</v>
      </c>
      <c r="G174">
        <v>0</v>
      </c>
      <c r="H174" t="s">
        <v>279</v>
      </c>
    </row>
    <row r="175" spans="1:8" x14ac:dyDescent="0.35">
      <c r="A175" t="s">
        <v>73</v>
      </c>
      <c r="B175" t="s">
        <v>291</v>
      </c>
      <c r="C175" t="s">
        <v>278</v>
      </c>
      <c r="D175" t="s">
        <v>27</v>
      </c>
      <c r="E175">
        <v>0.01</v>
      </c>
      <c r="F175">
        <v>1</v>
      </c>
      <c r="G175">
        <v>0</v>
      </c>
      <c r="H175" t="s">
        <v>279</v>
      </c>
    </row>
    <row r="176" spans="1:8" x14ac:dyDescent="0.35">
      <c r="A176" t="s">
        <v>73</v>
      </c>
      <c r="B176" s="16" t="s">
        <v>292</v>
      </c>
      <c r="C176" t="s">
        <v>469</v>
      </c>
      <c r="D176" t="s">
        <v>27</v>
      </c>
      <c r="E176">
        <v>0.01</v>
      </c>
      <c r="F176">
        <v>1</v>
      </c>
      <c r="G176">
        <v>0</v>
      </c>
      <c r="H176" t="s">
        <v>631</v>
      </c>
    </row>
    <row r="177" spans="1:8" x14ac:dyDescent="0.35">
      <c r="A177" t="s">
        <v>73</v>
      </c>
      <c r="B177" s="16" t="s">
        <v>292</v>
      </c>
      <c r="C177" t="s">
        <v>470</v>
      </c>
      <c r="D177" t="s">
        <v>27</v>
      </c>
      <c r="E177">
        <v>0.01</v>
      </c>
      <c r="F177">
        <v>1</v>
      </c>
      <c r="G177">
        <v>0</v>
      </c>
      <c r="H177" t="s">
        <v>631</v>
      </c>
    </row>
    <row r="178" spans="1:8" x14ac:dyDescent="0.35">
      <c r="A178" t="s">
        <v>73</v>
      </c>
      <c r="B178" s="16" t="s">
        <v>292</v>
      </c>
      <c r="C178" t="s">
        <v>471</v>
      </c>
      <c r="D178" t="s">
        <v>27</v>
      </c>
      <c r="E178">
        <v>0.05</v>
      </c>
      <c r="F178">
        <v>1</v>
      </c>
      <c r="G178">
        <v>0</v>
      </c>
      <c r="H178" t="s">
        <v>631</v>
      </c>
    </row>
    <row r="179" spans="1:8" x14ac:dyDescent="0.35">
      <c r="A179" t="s">
        <v>73</v>
      </c>
      <c r="B179" s="16" t="s">
        <v>292</v>
      </c>
      <c r="C179" t="s">
        <v>472</v>
      </c>
      <c r="D179" t="s">
        <v>27</v>
      </c>
      <c r="E179">
        <v>0.05</v>
      </c>
      <c r="F179">
        <v>1</v>
      </c>
      <c r="G179">
        <v>0</v>
      </c>
      <c r="H179" t="s">
        <v>631</v>
      </c>
    </row>
    <row r="180" spans="1:8" x14ac:dyDescent="0.35">
      <c r="A180" t="s">
        <v>73</v>
      </c>
      <c r="B180" s="16" t="s">
        <v>292</v>
      </c>
      <c r="C180" t="s">
        <v>473</v>
      </c>
      <c r="D180" t="s">
        <v>27</v>
      </c>
      <c r="E180">
        <v>0.01</v>
      </c>
      <c r="F180">
        <v>1</v>
      </c>
      <c r="G180">
        <v>0</v>
      </c>
      <c r="H180" t="s">
        <v>631</v>
      </c>
    </row>
    <row r="181" spans="1:8" x14ac:dyDescent="0.35">
      <c r="A181" t="s">
        <v>73</v>
      </c>
      <c r="B181" s="16" t="s">
        <v>292</v>
      </c>
      <c r="C181" t="s">
        <v>474</v>
      </c>
      <c r="D181" t="s">
        <v>27</v>
      </c>
      <c r="E181">
        <v>0.3</v>
      </c>
      <c r="F181">
        <v>1</v>
      </c>
      <c r="G181">
        <v>0</v>
      </c>
      <c r="H181" t="s">
        <v>631</v>
      </c>
    </row>
    <row r="182" spans="1:8" x14ac:dyDescent="0.35">
      <c r="A182" t="s">
        <v>73</v>
      </c>
      <c r="B182" s="16" t="s">
        <v>292</v>
      </c>
      <c r="C182" t="s">
        <v>475</v>
      </c>
      <c r="D182" t="s">
        <v>27</v>
      </c>
      <c r="E182">
        <v>0.01</v>
      </c>
      <c r="F182">
        <v>1</v>
      </c>
      <c r="G182">
        <v>0</v>
      </c>
      <c r="H182" t="s">
        <v>631</v>
      </c>
    </row>
    <row r="183" spans="1:8" x14ac:dyDescent="0.35">
      <c r="A183" t="s">
        <v>73</v>
      </c>
      <c r="B183" s="16" t="s">
        <v>292</v>
      </c>
      <c r="C183" t="s">
        <v>476</v>
      </c>
      <c r="D183" t="s">
        <v>27</v>
      </c>
      <c r="E183">
        <v>0.01</v>
      </c>
      <c r="F183">
        <v>1</v>
      </c>
      <c r="G183">
        <v>0</v>
      </c>
      <c r="H183" t="s">
        <v>631</v>
      </c>
    </row>
    <row r="184" spans="1:8" x14ac:dyDescent="0.35">
      <c r="A184" t="s">
        <v>73</v>
      </c>
      <c r="B184" s="16" t="s">
        <v>292</v>
      </c>
      <c r="C184" t="s">
        <v>477</v>
      </c>
      <c r="D184" t="s">
        <v>27</v>
      </c>
      <c r="E184">
        <v>0.02</v>
      </c>
      <c r="F184">
        <v>1</v>
      </c>
      <c r="G184">
        <v>0</v>
      </c>
      <c r="H184" t="s">
        <v>631</v>
      </c>
    </row>
    <row r="185" spans="1:8" x14ac:dyDescent="0.35">
      <c r="A185" t="s">
        <v>73</v>
      </c>
      <c r="B185" s="16" t="s">
        <v>292</v>
      </c>
      <c r="C185" t="s">
        <v>478</v>
      </c>
      <c r="D185" t="s">
        <v>27</v>
      </c>
      <c r="E185">
        <v>0.05</v>
      </c>
      <c r="F185">
        <v>1</v>
      </c>
      <c r="G185">
        <v>0</v>
      </c>
      <c r="H185" t="s">
        <v>631</v>
      </c>
    </row>
    <row r="186" spans="1:8" x14ac:dyDescent="0.35">
      <c r="A186" t="s">
        <v>73</v>
      </c>
      <c r="B186" s="16" t="s">
        <v>292</v>
      </c>
      <c r="C186" t="s">
        <v>479</v>
      </c>
      <c r="D186" t="s">
        <v>27</v>
      </c>
      <c r="E186">
        <v>0.02</v>
      </c>
      <c r="F186">
        <v>1</v>
      </c>
      <c r="G186">
        <v>0</v>
      </c>
      <c r="H186" t="s">
        <v>631</v>
      </c>
    </row>
    <row r="187" spans="1:8" x14ac:dyDescent="0.35">
      <c r="A187" t="s">
        <v>73</v>
      </c>
      <c r="B187" s="16" t="s">
        <v>292</v>
      </c>
      <c r="C187" t="s">
        <v>480</v>
      </c>
      <c r="D187" t="s">
        <v>27</v>
      </c>
      <c r="E187">
        <v>0.02</v>
      </c>
      <c r="F187">
        <v>1</v>
      </c>
      <c r="G187">
        <v>0</v>
      </c>
      <c r="H187" t="s">
        <v>631</v>
      </c>
    </row>
    <row r="188" spans="1:8" x14ac:dyDescent="0.35">
      <c r="A188" t="s">
        <v>73</v>
      </c>
      <c r="B188" s="16" t="s">
        <v>292</v>
      </c>
      <c r="C188" t="s">
        <v>481</v>
      </c>
      <c r="D188" t="s">
        <v>27</v>
      </c>
      <c r="E188">
        <v>0.01</v>
      </c>
      <c r="F188">
        <v>1</v>
      </c>
      <c r="G188">
        <v>0</v>
      </c>
      <c r="H188" t="s">
        <v>631</v>
      </c>
    </row>
    <row r="189" spans="1:8" x14ac:dyDescent="0.35">
      <c r="A189" t="s">
        <v>73</v>
      </c>
      <c r="B189" s="16" t="s">
        <v>292</v>
      </c>
      <c r="C189" t="s">
        <v>482</v>
      </c>
      <c r="D189" t="s">
        <v>27</v>
      </c>
      <c r="E189">
        <v>0.1</v>
      </c>
      <c r="F189">
        <v>1</v>
      </c>
      <c r="G189">
        <v>0</v>
      </c>
      <c r="H189" t="s">
        <v>631</v>
      </c>
    </row>
    <row r="190" spans="1:8" x14ac:dyDescent="0.35">
      <c r="A190" t="s">
        <v>73</v>
      </c>
      <c r="B190" s="16" t="s">
        <v>292</v>
      </c>
      <c r="C190" t="s">
        <v>483</v>
      </c>
      <c r="D190" t="s">
        <v>27</v>
      </c>
      <c r="E190">
        <v>0.05</v>
      </c>
      <c r="F190">
        <v>1</v>
      </c>
      <c r="G190">
        <v>0</v>
      </c>
      <c r="H190" t="s">
        <v>631</v>
      </c>
    </row>
    <row r="191" spans="1:8" x14ac:dyDescent="0.35">
      <c r="A191" t="s">
        <v>73</v>
      </c>
      <c r="B191" s="16" t="s">
        <v>292</v>
      </c>
      <c r="C191" t="s">
        <v>484</v>
      </c>
      <c r="D191" t="s">
        <v>27</v>
      </c>
      <c r="E191">
        <v>0.01</v>
      </c>
      <c r="F191">
        <v>1</v>
      </c>
      <c r="G191">
        <v>0</v>
      </c>
      <c r="H191" t="s">
        <v>631</v>
      </c>
    </row>
    <row r="192" spans="1:8" x14ac:dyDescent="0.35">
      <c r="A192" t="s">
        <v>73</v>
      </c>
      <c r="B192" s="16" t="s">
        <v>292</v>
      </c>
      <c r="C192" t="s">
        <v>485</v>
      </c>
      <c r="D192" t="s">
        <v>27</v>
      </c>
      <c r="E192">
        <v>0.02</v>
      </c>
      <c r="F192">
        <v>1</v>
      </c>
      <c r="G192">
        <v>0</v>
      </c>
      <c r="H192" t="s">
        <v>631</v>
      </c>
    </row>
    <row r="193" spans="1:8" x14ac:dyDescent="0.35">
      <c r="A193" t="s">
        <v>73</v>
      </c>
      <c r="B193" s="16" t="s">
        <v>292</v>
      </c>
      <c r="C193" t="s">
        <v>486</v>
      </c>
      <c r="D193" t="s">
        <v>27</v>
      </c>
      <c r="E193">
        <v>0.01</v>
      </c>
      <c r="F193">
        <v>1</v>
      </c>
      <c r="G193">
        <v>0</v>
      </c>
      <c r="H193" t="s">
        <v>631</v>
      </c>
    </row>
    <row r="194" spans="1:8" x14ac:dyDescent="0.35">
      <c r="A194" t="s">
        <v>73</v>
      </c>
      <c r="B194" s="16" t="s">
        <v>292</v>
      </c>
      <c r="C194" t="s">
        <v>487</v>
      </c>
      <c r="D194" t="s">
        <v>27</v>
      </c>
      <c r="E194">
        <v>0.2</v>
      </c>
      <c r="F194">
        <v>1</v>
      </c>
      <c r="G194">
        <v>0</v>
      </c>
      <c r="H194" t="s">
        <v>631</v>
      </c>
    </row>
    <row r="195" spans="1:8" x14ac:dyDescent="0.35">
      <c r="A195" t="s">
        <v>73</v>
      </c>
      <c r="B195" s="16" t="s">
        <v>292</v>
      </c>
      <c r="C195" t="s">
        <v>488</v>
      </c>
      <c r="D195" t="s">
        <v>27</v>
      </c>
      <c r="E195">
        <v>0.01</v>
      </c>
      <c r="F195">
        <v>1</v>
      </c>
      <c r="G195">
        <v>0</v>
      </c>
      <c r="H195" t="s">
        <v>631</v>
      </c>
    </row>
    <row r="196" spans="1:8" x14ac:dyDescent="0.35">
      <c r="A196" t="s">
        <v>73</v>
      </c>
      <c r="B196" s="16" t="s">
        <v>292</v>
      </c>
      <c r="C196" t="s">
        <v>30</v>
      </c>
      <c r="D196" t="s">
        <v>27</v>
      </c>
      <c r="E196">
        <v>3</v>
      </c>
      <c r="F196">
        <v>1</v>
      </c>
      <c r="G196">
        <v>0</v>
      </c>
      <c r="H196" t="s">
        <v>631</v>
      </c>
    </row>
    <row r="197" spans="1:8" x14ac:dyDescent="0.35">
      <c r="A197" t="s">
        <v>73</v>
      </c>
      <c r="B197" s="16" t="s">
        <v>292</v>
      </c>
      <c r="C197" t="s">
        <v>489</v>
      </c>
      <c r="D197" t="s">
        <v>27</v>
      </c>
      <c r="E197">
        <v>0.02</v>
      </c>
      <c r="F197">
        <v>1</v>
      </c>
      <c r="G197">
        <v>0</v>
      </c>
      <c r="H197" t="s">
        <v>631</v>
      </c>
    </row>
    <row r="198" spans="1:8" x14ac:dyDescent="0.35">
      <c r="A198" t="s">
        <v>73</v>
      </c>
      <c r="B198" s="16" t="s">
        <v>292</v>
      </c>
      <c r="C198" t="s">
        <v>490</v>
      </c>
      <c r="D198" t="s">
        <v>27</v>
      </c>
      <c r="E198">
        <v>0.01</v>
      </c>
      <c r="F198">
        <v>1</v>
      </c>
      <c r="G198">
        <v>0</v>
      </c>
      <c r="H198" t="s">
        <v>631</v>
      </c>
    </row>
    <row r="199" spans="1:8" x14ac:dyDescent="0.35">
      <c r="A199" t="s">
        <v>73</v>
      </c>
      <c r="B199" s="16" t="s">
        <v>292</v>
      </c>
      <c r="C199" t="s">
        <v>32</v>
      </c>
      <c r="D199" t="s">
        <v>27</v>
      </c>
      <c r="E199">
        <v>0.01</v>
      </c>
      <c r="F199">
        <v>1</v>
      </c>
      <c r="G199">
        <v>0</v>
      </c>
      <c r="H199" t="s">
        <v>631</v>
      </c>
    </row>
    <row r="200" spans="1:8" x14ac:dyDescent="0.35">
      <c r="A200" t="s">
        <v>73</v>
      </c>
      <c r="B200" s="16" t="s">
        <v>292</v>
      </c>
      <c r="C200" t="s">
        <v>491</v>
      </c>
      <c r="D200" t="s">
        <v>27</v>
      </c>
      <c r="E200">
        <v>0.02</v>
      </c>
      <c r="F200">
        <v>1</v>
      </c>
      <c r="G200">
        <v>0</v>
      </c>
      <c r="H200" t="s">
        <v>631</v>
      </c>
    </row>
    <row r="201" spans="1:8" x14ac:dyDescent="0.35">
      <c r="A201" t="s">
        <v>73</v>
      </c>
      <c r="B201" s="16" t="s">
        <v>292</v>
      </c>
      <c r="C201" t="s">
        <v>492</v>
      </c>
      <c r="D201" t="s">
        <v>27</v>
      </c>
      <c r="E201">
        <v>0.01</v>
      </c>
      <c r="F201">
        <v>1</v>
      </c>
      <c r="G201">
        <v>0</v>
      </c>
      <c r="H201" t="s">
        <v>631</v>
      </c>
    </row>
    <row r="202" spans="1:8" x14ac:dyDescent="0.35">
      <c r="A202" t="s">
        <v>73</v>
      </c>
      <c r="B202" s="16" t="s">
        <v>292</v>
      </c>
      <c r="C202" t="s">
        <v>493</v>
      </c>
      <c r="D202" t="s">
        <v>27</v>
      </c>
      <c r="E202">
        <v>0.05</v>
      </c>
      <c r="F202">
        <v>1</v>
      </c>
      <c r="G202">
        <v>0</v>
      </c>
      <c r="H202" t="s">
        <v>631</v>
      </c>
    </row>
    <row r="203" spans="1:8" x14ac:dyDescent="0.35">
      <c r="A203" t="s">
        <v>73</v>
      </c>
      <c r="B203" s="16" t="s">
        <v>292</v>
      </c>
      <c r="C203" t="s">
        <v>494</v>
      </c>
      <c r="D203" t="s">
        <v>27</v>
      </c>
      <c r="E203">
        <v>0.05</v>
      </c>
      <c r="F203">
        <v>1</v>
      </c>
      <c r="G203">
        <v>0</v>
      </c>
      <c r="H203" t="s">
        <v>631</v>
      </c>
    </row>
    <row r="204" spans="1:8" x14ac:dyDescent="0.35">
      <c r="A204" t="s">
        <v>73</v>
      </c>
      <c r="B204" s="16" t="s">
        <v>292</v>
      </c>
      <c r="C204" t="s">
        <v>34</v>
      </c>
      <c r="D204" t="s">
        <v>27</v>
      </c>
      <c r="E204">
        <v>0.2</v>
      </c>
      <c r="F204">
        <v>1</v>
      </c>
      <c r="G204">
        <v>0</v>
      </c>
      <c r="H204" t="s">
        <v>631</v>
      </c>
    </row>
    <row r="205" spans="1:8" x14ac:dyDescent="0.35">
      <c r="A205" t="s">
        <v>73</v>
      </c>
      <c r="B205" s="16" t="s">
        <v>292</v>
      </c>
      <c r="C205" t="s">
        <v>36</v>
      </c>
      <c r="D205" t="s">
        <v>27</v>
      </c>
      <c r="E205">
        <v>0.02</v>
      </c>
      <c r="F205">
        <v>1</v>
      </c>
      <c r="G205">
        <v>0</v>
      </c>
      <c r="H205" t="s">
        <v>631</v>
      </c>
    </row>
    <row r="206" spans="1:8" x14ac:dyDescent="0.35">
      <c r="A206" t="s">
        <v>73</v>
      </c>
      <c r="B206" s="16" t="s">
        <v>292</v>
      </c>
      <c r="C206" t="s">
        <v>495</v>
      </c>
      <c r="D206" t="s">
        <v>27</v>
      </c>
      <c r="E206">
        <v>0.05</v>
      </c>
      <c r="F206">
        <v>1</v>
      </c>
      <c r="G206">
        <v>0</v>
      </c>
      <c r="H206" t="s">
        <v>631</v>
      </c>
    </row>
    <row r="207" spans="1:8" x14ac:dyDescent="0.35">
      <c r="A207" t="s">
        <v>73</v>
      </c>
      <c r="B207" s="16" t="s">
        <v>292</v>
      </c>
      <c r="C207" t="s">
        <v>496</v>
      </c>
      <c r="D207" t="s">
        <v>27</v>
      </c>
      <c r="E207">
        <v>0</v>
      </c>
      <c r="F207">
        <v>1</v>
      </c>
      <c r="G207">
        <v>0</v>
      </c>
      <c r="H207" t="s">
        <v>631</v>
      </c>
    </row>
    <row r="208" spans="1:8" x14ac:dyDescent="0.35">
      <c r="A208" t="s">
        <v>73</v>
      </c>
      <c r="B208" s="16" t="s">
        <v>292</v>
      </c>
      <c r="C208" t="s">
        <v>38</v>
      </c>
      <c r="D208" t="s">
        <v>27</v>
      </c>
      <c r="E208">
        <v>0.05</v>
      </c>
      <c r="F208">
        <v>1</v>
      </c>
      <c r="G208">
        <v>0</v>
      </c>
      <c r="H208" t="s">
        <v>631</v>
      </c>
    </row>
    <row r="209" spans="1:8" x14ac:dyDescent="0.35">
      <c r="A209" t="s">
        <v>73</v>
      </c>
      <c r="B209" s="16" t="s">
        <v>292</v>
      </c>
      <c r="C209" t="s">
        <v>497</v>
      </c>
      <c r="D209" t="s">
        <v>27</v>
      </c>
      <c r="E209">
        <v>0.02</v>
      </c>
      <c r="F209">
        <v>1</v>
      </c>
      <c r="G209">
        <v>0</v>
      </c>
      <c r="H209" t="s">
        <v>631</v>
      </c>
    </row>
    <row r="210" spans="1:8" x14ac:dyDescent="0.35">
      <c r="A210" t="s">
        <v>73</v>
      </c>
      <c r="B210" s="16" t="s">
        <v>292</v>
      </c>
      <c r="C210" t="s">
        <v>498</v>
      </c>
      <c r="D210" t="s">
        <v>27</v>
      </c>
      <c r="E210">
        <v>0.01</v>
      </c>
      <c r="F210">
        <v>1</v>
      </c>
      <c r="G210">
        <v>0</v>
      </c>
      <c r="H210" t="s">
        <v>631</v>
      </c>
    </row>
    <row r="211" spans="1:8" x14ac:dyDescent="0.35">
      <c r="A211" t="s">
        <v>73</v>
      </c>
      <c r="B211" s="16" t="s">
        <v>292</v>
      </c>
      <c r="C211" t="s">
        <v>499</v>
      </c>
      <c r="D211" t="s">
        <v>27</v>
      </c>
      <c r="E211">
        <v>0.02</v>
      </c>
      <c r="F211">
        <v>1</v>
      </c>
      <c r="G211">
        <v>0</v>
      </c>
      <c r="H211" t="s">
        <v>631</v>
      </c>
    </row>
    <row r="212" spans="1:8" x14ac:dyDescent="0.35">
      <c r="A212" t="s">
        <v>73</v>
      </c>
      <c r="B212" s="16" t="s">
        <v>292</v>
      </c>
      <c r="C212" t="s">
        <v>500</v>
      </c>
      <c r="D212" t="s">
        <v>27</v>
      </c>
      <c r="E212">
        <v>0.02</v>
      </c>
      <c r="F212">
        <v>1</v>
      </c>
      <c r="G212">
        <v>0</v>
      </c>
      <c r="H212" t="s">
        <v>631</v>
      </c>
    </row>
    <row r="213" spans="1:8" x14ac:dyDescent="0.35">
      <c r="A213" t="s">
        <v>73</v>
      </c>
      <c r="B213" s="16" t="s">
        <v>292</v>
      </c>
      <c r="C213" t="s">
        <v>501</v>
      </c>
      <c r="D213" t="s">
        <v>27</v>
      </c>
      <c r="E213">
        <v>0.01</v>
      </c>
      <c r="F213">
        <v>1</v>
      </c>
      <c r="G213">
        <v>0</v>
      </c>
      <c r="H213" t="s">
        <v>631</v>
      </c>
    </row>
    <row r="214" spans="1:8" x14ac:dyDescent="0.35">
      <c r="A214" t="s">
        <v>73</v>
      </c>
      <c r="B214" s="16" t="s">
        <v>292</v>
      </c>
      <c r="C214" t="s">
        <v>502</v>
      </c>
      <c r="D214" t="s">
        <v>27</v>
      </c>
      <c r="E214">
        <v>0.01</v>
      </c>
      <c r="F214">
        <v>1</v>
      </c>
      <c r="G214">
        <v>0</v>
      </c>
      <c r="H214" t="s">
        <v>631</v>
      </c>
    </row>
    <row r="215" spans="1:8" x14ac:dyDescent="0.35">
      <c r="A215" t="s">
        <v>73</v>
      </c>
      <c r="B215" s="16" t="s">
        <v>292</v>
      </c>
      <c r="C215" t="s">
        <v>503</v>
      </c>
      <c r="D215" t="s">
        <v>27</v>
      </c>
      <c r="E215">
        <v>0.01</v>
      </c>
      <c r="F215">
        <v>1</v>
      </c>
      <c r="G215">
        <v>0</v>
      </c>
      <c r="H215" t="s">
        <v>631</v>
      </c>
    </row>
    <row r="216" spans="1:8" x14ac:dyDescent="0.35">
      <c r="A216" t="s">
        <v>73</v>
      </c>
      <c r="B216" s="16" t="s">
        <v>292</v>
      </c>
      <c r="C216" t="s">
        <v>504</v>
      </c>
      <c r="D216" t="s">
        <v>27</v>
      </c>
      <c r="E216">
        <v>0.01</v>
      </c>
      <c r="F216">
        <v>1</v>
      </c>
      <c r="G216">
        <v>0</v>
      </c>
      <c r="H216" t="s">
        <v>631</v>
      </c>
    </row>
    <row r="217" spans="1:8" x14ac:dyDescent="0.35">
      <c r="A217" t="s">
        <v>73</v>
      </c>
      <c r="B217" s="16" t="s">
        <v>292</v>
      </c>
      <c r="C217" t="s">
        <v>505</v>
      </c>
      <c r="D217" t="s">
        <v>27</v>
      </c>
      <c r="E217">
        <v>0.02</v>
      </c>
      <c r="F217">
        <v>1</v>
      </c>
      <c r="G217">
        <v>0</v>
      </c>
      <c r="H217" t="s">
        <v>631</v>
      </c>
    </row>
    <row r="218" spans="1:8" x14ac:dyDescent="0.35">
      <c r="A218" t="s">
        <v>73</v>
      </c>
      <c r="B218" s="16" t="s">
        <v>292</v>
      </c>
      <c r="C218" t="s">
        <v>506</v>
      </c>
      <c r="D218" t="s">
        <v>27</v>
      </c>
      <c r="E218">
        <v>0.05</v>
      </c>
      <c r="F218">
        <v>1</v>
      </c>
      <c r="G218">
        <v>0</v>
      </c>
      <c r="H218" t="s">
        <v>631</v>
      </c>
    </row>
    <row r="219" spans="1:8" x14ac:dyDescent="0.35">
      <c r="A219" t="s">
        <v>73</v>
      </c>
      <c r="B219" s="16" t="s">
        <v>292</v>
      </c>
      <c r="C219" t="s">
        <v>42</v>
      </c>
      <c r="D219" t="s">
        <v>27</v>
      </c>
      <c r="E219">
        <v>0.02</v>
      </c>
      <c r="F219">
        <v>1</v>
      </c>
      <c r="G219">
        <v>0</v>
      </c>
      <c r="H219" t="s">
        <v>631</v>
      </c>
    </row>
    <row r="220" spans="1:8" x14ac:dyDescent="0.35">
      <c r="A220" t="s">
        <v>73</v>
      </c>
      <c r="B220" s="16" t="s">
        <v>292</v>
      </c>
      <c r="C220" t="s">
        <v>507</v>
      </c>
      <c r="D220" t="s">
        <v>27</v>
      </c>
      <c r="E220">
        <v>0.02</v>
      </c>
      <c r="F220">
        <v>1</v>
      </c>
      <c r="G220">
        <v>0</v>
      </c>
      <c r="H220" t="s">
        <v>631</v>
      </c>
    </row>
    <row r="221" spans="1:8" x14ac:dyDescent="0.35">
      <c r="A221" t="s">
        <v>73</v>
      </c>
      <c r="B221" s="16" t="s">
        <v>292</v>
      </c>
      <c r="C221" t="s">
        <v>508</v>
      </c>
      <c r="D221" t="s">
        <v>27</v>
      </c>
      <c r="E221">
        <v>0.03</v>
      </c>
      <c r="F221">
        <v>1</v>
      </c>
      <c r="G221">
        <v>0</v>
      </c>
      <c r="H221" t="s">
        <v>631</v>
      </c>
    </row>
    <row r="222" spans="1:8" x14ac:dyDescent="0.35">
      <c r="A222" t="s">
        <v>73</v>
      </c>
      <c r="B222" s="16" t="s">
        <v>292</v>
      </c>
      <c r="C222" t="s">
        <v>509</v>
      </c>
      <c r="D222" t="s">
        <v>27</v>
      </c>
      <c r="E222">
        <v>0.05</v>
      </c>
      <c r="F222">
        <v>1</v>
      </c>
      <c r="G222">
        <v>0</v>
      </c>
      <c r="H222" t="s">
        <v>631</v>
      </c>
    </row>
    <row r="223" spans="1:8" x14ac:dyDescent="0.35">
      <c r="A223" t="s">
        <v>73</v>
      </c>
      <c r="B223" s="16" t="s">
        <v>292</v>
      </c>
      <c r="C223" t="s">
        <v>510</v>
      </c>
      <c r="D223" t="s">
        <v>27</v>
      </c>
      <c r="E223">
        <v>0.05</v>
      </c>
      <c r="F223">
        <v>1</v>
      </c>
      <c r="G223">
        <v>0</v>
      </c>
      <c r="H223" t="s">
        <v>631</v>
      </c>
    </row>
    <row r="224" spans="1:8" x14ac:dyDescent="0.35">
      <c r="A224" t="s">
        <v>73</v>
      </c>
      <c r="B224" s="16" t="s">
        <v>292</v>
      </c>
      <c r="C224" t="s">
        <v>511</v>
      </c>
      <c r="D224" t="s">
        <v>27</v>
      </c>
      <c r="E224">
        <v>0.01</v>
      </c>
      <c r="F224">
        <v>1</v>
      </c>
      <c r="G224">
        <v>0</v>
      </c>
      <c r="H224" t="s">
        <v>631</v>
      </c>
    </row>
    <row r="225" spans="1:8" x14ac:dyDescent="0.35">
      <c r="A225" t="s">
        <v>73</v>
      </c>
      <c r="B225" s="16" t="s">
        <v>292</v>
      </c>
      <c r="C225" t="s">
        <v>512</v>
      </c>
      <c r="D225" t="s">
        <v>27</v>
      </c>
      <c r="E225">
        <v>0.1</v>
      </c>
      <c r="F225">
        <v>1</v>
      </c>
      <c r="G225">
        <v>0</v>
      </c>
      <c r="H225" t="s">
        <v>631</v>
      </c>
    </row>
    <row r="226" spans="1:8" x14ac:dyDescent="0.35">
      <c r="A226" t="s">
        <v>73</v>
      </c>
      <c r="B226" s="16" t="s">
        <v>292</v>
      </c>
      <c r="C226" t="s">
        <v>513</v>
      </c>
      <c r="D226" t="s">
        <v>27</v>
      </c>
      <c r="E226">
        <v>0.1</v>
      </c>
      <c r="F226">
        <v>1</v>
      </c>
      <c r="G226">
        <v>0</v>
      </c>
      <c r="H226" t="s">
        <v>631</v>
      </c>
    </row>
    <row r="227" spans="1:8" x14ac:dyDescent="0.35">
      <c r="A227" t="s">
        <v>73</v>
      </c>
      <c r="B227" s="16" t="s">
        <v>292</v>
      </c>
      <c r="C227" t="s">
        <v>514</v>
      </c>
      <c r="D227" t="s">
        <v>27</v>
      </c>
      <c r="E227">
        <v>0.02</v>
      </c>
      <c r="F227">
        <v>1</v>
      </c>
      <c r="G227">
        <v>0</v>
      </c>
      <c r="H227" t="s">
        <v>631</v>
      </c>
    </row>
    <row r="228" spans="1:8" x14ac:dyDescent="0.35">
      <c r="A228" t="s">
        <v>73</v>
      </c>
      <c r="B228" s="16" t="s">
        <v>292</v>
      </c>
      <c r="C228" t="s">
        <v>515</v>
      </c>
      <c r="D228" t="s">
        <v>27</v>
      </c>
      <c r="E228">
        <v>1</v>
      </c>
      <c r="F228">
        <v>1</v>
      </c>
      <c r="G228">
        <v>0</v>
      </c>
      <c r="H228" t="s">
        <v>631</v>
      </c>
    </row>
    <row r="229" spans="1:8" x14ac:dyDescent="0.35">
      <c r="A229" t="s">
        <v>73</v>
      </c>
      <c r="B229" s="16" t="s">
        <v>292</v>
      </c>
      <c r="C229" t="s">
        <v>516</v>
      </c>
      <c r="D229" t="s">
        <v>27</v>
      </c>
      <c r="E229">
        <v>0.01</v>
      </c>
      <c r="F229">
        <v>1</v>
      </c>
      <c r="G229">
        <v>0</v>
      </c>
      <c r="H229" t="s">
        <v>631</v>
      </c>
    </row>
    <row r="230" spans="1:8" x14ac:dyDescent="0.35">
      <c r="A230" t="s">
        <v>73</v>
      </c>
      <c r="B230" s="16" t="s">
        <v>292</v>
      </c>
      <c r="C230" t="s">
        <v>517</v>
      </c>
      <c r="D230" t="s">
        <v>27</v>
      </c>
      <c r="E230">
        <v>0.01</v>
      </c>
      <c r="F230">
        <v>1</v>
      </c>
      <c r="G230">
        <v>0</v>
      </c>
      <c r="H230" t="s">
        <v>631</v>
      </c>
    </row>
    <row r="231" spans="1:8" x14ac:dyDescent="0.35">
      <c r="A231" t="s">
        <v>73</v>
      </c>
      <c r="B231" s="16" t="s">
        <v>292</v>
      </c>
      <c r="C231" t="s">
        <v>518</v>
      </c>
      <c r="D231" t="s">
        <v>27</v>
      </c>
      <c r="E231">
        <v>0.1</v>
      </c>
      <c r="F231">
        <v>1</v>
      </c>
      <c r="G231">
        <v>0</v>
      </c>
      <c r="H231" t="s">
        <v>631</v>
      </c>
    </row>
    <row r="232" spans="1:8" x14ac:dyDescent="0.35">
      <c r="A232" t="s">
        <v>73</v>
      </c>
      <c r="B232" s="16" t="s">
        <v>292</v>
      </c>
      <c r="C232" t="s">
        <v>519</v>
      </c>
      <c r="D232" t="s">
        <v>27</v>
      </c>
      <c r="E232">
        <v>0.01</v>
      </c>
      <c r="F232">
        <v>1</v>
      </c>
      <c r="G232">
        <v>0</v>
      </c>
      <c r="H232" t="s">
        <v>631</v>
      </c>
    </row>
    <row r="233" spans="1:8" x14ac:dyDescent="0.35">
      <c r="A233" t="s">
        <v>73</v>
      </c>
      <c r="B233" s="16" t="s">
        <v>292</v>
      </c>
      <c r="C233" t="s">
        <v>520</v>
      </c>
      <c r="D233" t="s">
        <v>27</v>
      </c>
      <c r="E233">
        <v>0.05</v>
      </c>
      <c r="F233">
        <v>1</v>
      </c>
      <c r="G233">
        <v>0</v>
      </c>
      <c r="H233" t="s">
        <v>631</v>
      </c>
    </row>
    <row r="234" spans="1:8" x14ac:dyDescent="0.35">
      <c r="A234" t="s">
        <v>73</v>
      </c>
      <c r="B234" s="16" t="s">
        <v>292</v>
      </c>
      <c r="C234" t="s">
        <v>521</v>
      </c>
      <c r="D234" t="s">
        <v>27</v>
      </c>
      <c r="E234">
        <v>0</v>
      </c>
      <c r="F234">
        <v>1</v>
      </c>
      <c r="G234">
        <v>0</v>
      </c>
      <c r="H234" t="s">
        <v>631</v>
      </c>
    </row>
    <row r="235" spans="1:8" x14ac:dyDescent="0.35">
      <c r="A235" t="s">
        <v>73</v>
      </c>
      <c r="B235" s="16" t="s">
        <v>292</v>
      </c>
      <c r="C235" t="s">
        <v>522</v>
      </c>
      <c r="D235" t="s">
        <v>27</v>
      </c>
      <c r="E235">
        <v>0.05</v>
      </c>
      <c r="F235">
        <v>1</v>
      </c>
      <c r="G235">
        <v>0</v>
      </c>
      <c r="H235" t="s">
        <v>631</v>
      </c>
    </row>
    <row r="236" spans="1:8" x14ac:dyDescent="0.35">
      <c r="A236" t="s">
        <v>73</v>
      </c>
      <c r="B236" s="16" t="s">
        <v>292</v>
      </c>
      <c r="C236" t="s">
        <v>48</v>
      </c>
      <c r="D236" t="s">
        <v>27</v>
      </c>
      <c r="E236">
        <v>0.3</v>
      </c>
      <c r="F236">
        <v>1</v>
      </c>
      <c r="G236">
        <v>0</v>
      </c>
      <c r="H236" t="s">
        <v>631</v>
      </c>
    </row>
    <row r="237" spans="1:8" x14ac:dyDescent="0.35">
      <c r="A237" t="s">
        <v>73</v>
      </c>
      <c r="B237" s="16" t="s">
        <v>292</v>
      </c>
      <c r="C237" t="s">
        <v>523</v>
      </c>
      <c r="D237" t="s">
        <v>27</v>
      </c>
      <c r="E237">
        <v>0.01</v>
      </c>
      <c r="F237">
        <v>1</v>
      </c>
      <c r="G237">
        <v>0</v>
      </c>
      <c r="H237" t="s">
        <v>631</v>
      </c>
    </row>
    <row r="238" spans="1:8" x14ac:dyDescent="0.35">
      <c r="A238" t="s">
        <v>73</v>
      </c>
      <c r="B238" s="16" t="s">
        <v>292</v>
      </c>
      <c r="C238" t="s">
        <v>524</v>
      </c>
      <c r="D238" t="s">
        <v>27</v>
      </c>
      <c r="E238">
        <v>0.01</v>
      </c>
      <c r="F238">
        <v>1</v>
      </c>
      <c r="G238">
        <v>0</v>
      </c>
      <c r="H238" t="s">
        <v>631</v>
      </c>
    </row>
    <row r="239" spans="1:8" x14ac:dyDescent="0.35">
      <c r="A239" t="s">
        <v>73</v>
      </c>
      <c r="B239" s="16" t="s">
        <v>292</v>
      </c>
      <c r="C239" t="s">
        <v>525</v>
      </c>
      <c r="D239" t="s">
        <v>27</v>
      </c>
      <c r="E239">
        <v>0.01</v>
      </c>
      <c r="F239">
        <v>1</v>
      </c>
      <c r="G239">
        <v>0</v>
      </c>
      <c r="H239" t="s">
        <v>631</v>
      </c>
    </row>
    <row r="240" spans="1:8" x14ac:dyDescent="0.35">
      <c r="A240" t="s">
        <v>73</v>
      </c>
      <c r="B240" s="16" t="s">
        <v>292</v>
      </c>
      <c r="C240" t="s">
        <v>526</v>
      </c>
      <c r="D240" t="s">
        <v>27</v>
      </c>
      <c r="E240">
        <v>0.01</v>
      </c>
      <c r="F240">
        <v>1</v>
      </c>
      <c r="G240">
        <v>0</v>
      </c>
      <c r="H240" t="s">
        <v>631</v>
      </c>
    </row>
    <row r="241" spans="1:8" x14ac:dyDescent="0.35">
      <c r="A241" t="s">
        <v>73</v>
      </c>
      <c r="B241" s="16" t="s">
        <v>292</v>
      </c>
      <c r="C241" t="s">
        <v>527</v>
      </c>
      <c r="D241" t="s">
        <v>27</v>
      </c>
      <c r="E241">
        <v>0.02</v>
      </c>
      <c r="F241">
        <v>1</v>
      </c>
      <c r="G241">
        <v>0</v>
      </c>
      <c r="H241" t="s">
        <v>631</v>
      </c>
    </row>
    <row r="242" spans="1:8" x14ac:dyDescent="0.35">
      <c r="A242" t="s">
        <v>73</v>
      </c>
      <c r="B242" s="16" t="s">
        <v>292</v>
      </c>
      <c r="C242" t="s">
        <v>528</v>
      </c>
      <c r="D242" t="s">
        <v>27</v>
      </c>
      <c r="E242">
        <v>0.1</v>
      </c>
      <c r="F242">
        <v>1</v>
      </c>
      <c r="G242">
        <v>0</v>
      </c>
      <c r="H242" t="s">
        <v>631</v>
      </c>
    </row>
    <row r="243" spans="1:8" x14ac:dyDescent="0.35">
      <c r="A243" t="s">
        <v>73</v>
      </c>
      <c r="B243" s="16" t="s">
        <v>292</v>
      </c>
      <c r="C243" t="s">
        <v>529</v>
      </c>
      <c r="D243" t="s">
        <v>27</v>
      </c>
      <c r="E243">
        <v>0.02</v>
      </c>
      <c r="F243">
        <v>1</v>
      </c>
      <c r="G243">
        <v>0</v>
      </c>
      <c r="H243" t="s">
        <v>631</v>
      </c>
    </row>
    <row r="244" spans="1:8" x14ac:dyDescent="0.35">
      <c r="A244" t="s">
        <v>73</v>
      </c>
      <c r="B244" s="16" t="s">
        <v>292</v>
      </c>
      <c r="C244" t="s">
        <v>530</v>
      </c>
      <c r="D244" t="s">
        <v>27</v>
      </c>
      <c r="E244">
        <v>0.1</v>
      </c>
      <c r="F244">
        <v>1</v>
      </c>
      <c r="G244">
        <v>0</v>
      </c>
      <c r="H244" t="s">
        <v>631</v>
      </c>
    </row>
    <row r="245" spans="1:8" x14ac:dyDescent="0.35">
      <c r="A245" t="s">
        <v>73</v>
      </c>
      <c r="B245" s="16" t="s">
        <v>292</v>
      </c>
      <c r="C245" t="s">
        <v>531</v>
      </c>
      <c r="D245" t="s">
        <v>27</v>
      </c>
      <c r="E245">
        <v>0.02</v>
      </c>
      <c r="F245">
        <v>1</v>
      </c>
      <c r="G245">
        <v>0</v>
      </c>
      <c r="H245" t="s">
        <v>631</v>
      </c>
    </row>
    <row r="246" spans="1:8" x14ac:dyDescent="0.35">
      <c r="A246" t="s">
        <v>73</v>
      </c>
      <c r="B246" s="16" t="s">
        <v>292</v>
      </c>
      <c r="C246" t="s">
        <v>532</v>
      </c>
      <c r="D246" t="s">
        <v>27</v>
      </c>
      <c r="E246">
        <v>0.01</v>
      </c>
      <c r="F246">
        <v>1</v>
      </c>
      <c r="G246">
        <v>0</v>
      </c>
      <c r="H246" t="s">
        <v>631</v>
      </c>
    </row>
    <row r="247" spans="1:8" x14ac:dyDescent="0.35">
      <c r="A247" t="s">
        <v>73</v>
      </c>
      <c r="B247" s="16" t="s">
        <v>292</v>
      </c>
      <c r="C247" t="s">
        <v>533</v>
      </c>
      <c r="D247" t="s">
        <v>27</v>
      </c>
      <c r="E247">
        <v>0.01</v>
      </c>
      <c r="F247">
        <v>1</v>
      </c>
      <c r="G247">
        <v>0</v>
      </c>
      <c r="H247" t="s">
        <v>631</v>
      </c>
    </row>
    <row r="248" spans="1:8" x14ac:dyDescent="0.35">
      <c r="A248" t="s">
        <v>73</v>
      </c>
      <c r="B248" s="16" t="s">
        <v>292</v>
      </c>
      <c r="C248" t="s">
        <v>534</v>
      </c>
      <c r="D248" t="s">
        <v>27</v>
      </c>
      <c r="E248">
        <v>0.01</v>
      </c>
      <c r="F248">
        <v>1</v>
      </c>
      <c r="G248">
        <v>0</v>
      </c>
      <c r="H248" t="s">
        <v>631</v>
      </c>
    </row>
    <row r="249" spans="1:8" x14ac:dyDescent="0.35">
      <c r="A249" t="s">
        <v>73</v>
      </c>
      <c r="B249" s="16" t="s">
        <v>292</v>
      </c>
      <c r="C249" t="s">
        <v>535</v>
      </c>
      <c r="D249" t="s">
        <v>27</v>
      </c>
      <c r="E249">
        <v>0.01</v>
      </c>
      <c r="F249">
        <v>1</v>
      </c>
      <c r="G249">
        <v>0</v>
      </c>
      <c r="H249" t="s">
        <v>631</v>
      </c>
    </row>
    <row r="250" spans="1:8" x14ac:dyDescent="0.35">
      <c r="A250" t="s">
        <v>73</v>
      </c>
      <c r="B250" s="16" t="s">
        <v>292</v>
      </c>
      <c r="C250" t="s">
        <v>536</v>
      </c>
      <c r="D250" t="s">
        <v>27</v>
      </c>
      <c r="E250">
        <v>0.02</v>
      </c>
      <c r="F250">
        <v>1</v>
      </c>
      <c r="G250">
        <v>0</v>
      </c>
      <c r="H250" t="s">
        <v>631</v>
      </c>
    </row>
    <row r="251" spans="1:8" x14ac:dyDescent="0.35">
      <c r="A251" t="s">
        <v>73</v>
      </c>
      <c r="B251" s="16" t="s">
        <v>292</v>
      </c>
      <c r="C251" t="s">
        <v>537</v>
      </c>
      <c r="D251" t="s">
        <v>27</v>
      </c>
      <c r="E251">
        <v>0.01</v>
      </c>
      <c r="F251">
        <v>1</v>
      </c>
      <c r="G251">
        <v>0</v>
      </c>
      <c r="H251" t="s">
        <v>631</v>
      </c>
    </row>
    <row r="252" spans="1:8" x14ac:dyDescent="0.35">
      <c r="A252" t="s">
        <v>73</v>
      </c>
      <c r="B252" s="16" t="s">
        <v>292</v>
      </c>
      <c r="C252" t="s">
        <v>538</v>
      </c>
      <c r="D252" t="s">
        <v>27</v>
      </c>
      <c r="E252">
        <v>0.02</v>
      </c>
      <c r="F252">
        <v>1</v>
      </c>
      <c r="G252">
        <v>0</v>
      </c>
      <c r="H252" t="s">
        <v>631</v>
      </c>
    </row>
    <row r="253" spans="1:8" x14ac:dyDescent="0.35">
      <c r="A253" t="s">
        <v>73</v>
      </c>
      <c r="B253" s="16" t="s">
        <v>292</v>
      </c>
      <c r="C253" t="s">
        <v>539</v>
      </c>
      <c r="D253" t="s">
        <v>27</v>
      </c>
      <c r="E253">
        <v>0.02</v>
      </c>
      <c r="F253">
        <v>1</v>
      </c>
      <c r="G253">
        <v>0</v>
      </c>
      <c r="H253" t="s">
        <v>631</v>
      </c>
    </row>
    <row r="254" spans="1:8" x14ac:dyDescent="0.35">
      <c r="A254" t="s">
        <v>73</v>
      </c>
      <c r="B254" s="16" t="s">
        <v>292</v>
      </c>
      <c r="C254" t="s">
        <v>540</v>
      </c>
      <c r="D254" t="s">
        <v>27</v>
      </c>
      <c r="E254">
        <v>0.02</v>
      </c>
      <c r="F254">
        <v>1</v>
      </c>
      <c r="G254">
        <v>0</v>
      </c>
      <c r="H254" t="s">
        <v>631</v>
      </c>
    </row>
    <row r="255" spans="1:8" x14ac:dyDescent="0.35">
      <c r="A255" t="s">
        <v>73</v>
      </c>
      <c r="B255" s="16" t="s">
        <v>292</v>
      </c>
      <c r="C255" t="s">
        <v>541</v>
      </c>
      <c r="D255" t="s">
        <v>27</v>
      </c>
      <c r="E255">
        <v>0.1</v>
      </c>
      <c r="F255">
        <v>1</v>
      </c>
      <c r="G255">
        <v>0</v>
      </c>
      <c r="H255" t="s">
        <v>631</v>
      </c>
    </row>
    <row r="256" spans="1:8" x14ac:dyDescent="0.35">
      <c r="A256" t="s">
        <v>73</v>
      </c>
      <c r="B256" s="16" t="s">
        <v>292</v>
      </c>
      <c r="C256" t="s">
        <v>52</v>
      </c>
      <c r="D256" t="s">
        <v>27</v>
      </c>
      <c r="E256">
        <v>0.01</v>
      </c>
      <c r="F256">
        <v>1</v>
      </c>
      <c r="G256">
        <v>0</v>
      </c>
      <c r="H256" t="s">
        <v>631</v>
      </c>
    </row>
    <row r="257" spans="1:8" x14ac:dyDescent="0.35">
      <c r="A257" t="s">
        <v>73</v>
      </c>
      <c r="B257" s="16" t="s">
        <v>292</v>
      </c>
      <c r="C257" t="s">
        <v>542</v>
      </c>
      <c r="D257" t="s">
        <v>27</v>
      </c>
      <c r="E257">
        <v>0.01</v>
      </c>
      <c r="F257">
        <v>1</v>
      </c>
      <c r="G257">
        <v>0</v>
      </c>
      <c r="H257" t="s">
        <v>631</v>
      </c>
    </row>
    <row r="258" spans="1:8" x14ac:dyDescent="0.35">
      <c r="A258" t="s">
        <v>73</v>
      </c>
      <c r="B258" s="16" t="s">
        <v>292</v>
      </c>
      <c r="C258" t="s">
        <v>543</v>
      </c>
      <c r="D258" t="s">
        <v>27</v>
      </c>
      <c r="E258">
        <v>0.05</v>
      </c>
      <c r="F258">
        <v>1</v>
      </c>
      <c r="G258">
        <v>0</v>
      </c>
      <c r="H258" t="s">
        <v>631</v>
      </c>
    </row>
    <row r="259" spans="1:8" x14ac:dyDescent="0.35">
      <c r="A259" t="s">
        <v>73</v>
      </c>
      <c r="B259" s="16" t="s">
        <v>292</v>
      </c>
      <c r="C259" t="s">
        <v>544</v>
      </c>
      <c r="D259" t="s">
        <v>27</v>
      </c>
      <c r="E259">
        <v>5.0000000000000001E-3</v>
      </c>
      <c r="F259">
        <v>1</v>
      </c>
      <c r="G259">
        <v>0</v>
      </c>
      <c r="H259" t="s">
        <v>631</v>
      </c>
    </row>
    <row r="260" spans="1:8" x14ac:dyDescent="0.35">
      <c r="A260" t="s">
        <v>73</v>
      </c>
      <c r="B260" s="16" t="s">
        <v>292</v>
      </c>
      <c r="C260" t="s">
        <v>545</v>
      </c>
      <c r="D260" t="s">
        <v>27</v>
      </c>
      <c r="E260">
        <v>0.01</v>
      </c>
      <c r="F260">
        <v>1</v>
      </c>
      <c r="G260">
        <v>0</v>
      </c>
      <c r="H260" t="s">
        <v>631</v>
      </c>
    </row>
    <row r="261" spans="1:8" x14ac:dyDescent="0.35">
      <c r="A261" t="s">
        <v>73</v>
      </c>
      <c r="B261" s="16" t="s">
        <v>292</v>
      </c>
      <c r="C261" t="s">
        <v>546</v>
      </c>
      <c r="D261" t="s">
        <v>27</v>
      </c>
      <c r="E261">
        <v>0.3</v>
      </c>
      <c r="F261">
        <v>1</v>
      </c>
      <c r="G261">
        <v>0</v>
      </c>
      <c r="H261" t="s">
        <v>631</v>
      </c>
    </row>
    <row r="262" spans="1:8" x14ac:dyDescent="0.35">
      <c r="A262" t="s">
        <v>73</v>
      </c>
      <c r="B262" s="16" t="s">
        <v>292</v>
      </c>
      <c r="C262" t="s">
        <v>547</v>
      </c>
      <c r="D262" t="s">
        <v>27</v>
      </c>
      <c r="E262">
        <v>0.01</v>
      </c>
      <c r="F262">
        <v>1</v>
      </c>
      <c r="G262">
        <v>0</v>
      </c>
      <c r="H262" t="s">
        <v>631</v>
      </c>
    </row>
    <row r="263" spans="1:8" x14ac:dyDescent="0.35">
      <c r="A263" t="s">
        <v>73</v>
      </c>
      <c r="B263" s="16" t="s">
        <v>292</v>
      </c>
      <c r="C263" t="s">
        <v>548</v>
      </c>
      <c r="D263" t="s">
        <v>27</v>
      </c>
      <c r="E263">
        <v>0.01</v>
      </c>
      <c r="F263">
        <v>1</v>
      </c>
      <c r="G263">
        <v>0</v>
      </c>
      <c r="H263" t="s">
        <v>631</v>
      </c>
    </row>
    <row r="264" spans="1:8" x14ac:dyDescent="0.35">
      <c r="A264" t="s">
        <v>73</v>
      </c>
      <c r="B264" s="16" t="s">
        <v>292</v>
      </c>
      <c r="C264" t="s">
        <v>549</v>
      </c>
      <c r="D264" t="s">
        <v>27</v>
      </c>
      <c r="E264">
        <v>0.01</v>
      </c>
      <c r="F264">
        <v>1</v>
      </c>
      <c r="G264">
        <v>0</v>
      </c>
      <c r="H264" t="s">
        <v>631</v>
      </c>
    </row>
    <row r="265" spans="1:8" x14ac:dyDescent="0.35">
      <c r="A265" t="s">
        <v>73</v>
      </c>
      <c r="B265" s="16" t="s">
        <v>292</v>
      </c>
      <c r="C265" t="s">
        <v>550</v>
      </c>
      <c r="D265" t="s">
        <v>27</v>
      </c>
      <c r="E265">
        <v>0.01</v>
      </c>
      <c r="F265">
        <v>1</v>
      </c>
      <c r="G265">
        <v>0</v>
      </c>
      <c r="H265" t="s">
        <v>631</v>
      </c>
    </row>
    <row r="266" spans="1:8" x14ac:dyDescent="0.35">
      <c r="A266" t="s">
        <v>73</v>
      </c>
      <c r="B266" s="16" t="s">
        <v>292</v>
      </c>
      <c r="C266" t="s">
        <v>551</v>
      </c>
      <c r="D266" t="s">
        <v>27</v>
      </c>
      <c r="E266">
        <v>0.01</v>
      </c>
      <c r="F266">
        <v>1</v>
      </c>
      <c r="G266">
        <v>0</v>
      </c>
      <c r="H266" t="s">
        <v>631</v>
      </c>
    </row>
    <row r="267" spans="1:8" x14ac:dyDescent="0.35">
      <c r="A267" t="s">
        <v>73</v>
      </c>
      <c r="B267" s="16" t="s">
        <v>292</v>
      </c>
      <c r="C267" t="s">
        <v>552</v>
      </c>
      <c r="D267" t="s">
        <v>27</v>
      </c>
      <c r="E267">
        <v>0.01</v>
      </c>
      <c r="F267">
        <v>1</v>
      </c>
      <c r="G267">
        <v>0</v>
      </c>
      <c r="H267" t="s">
        <v>631</v>
      </c>
    </row>
    <row r="268" spans="1:8" x14ac:dyDescent="0.35">
      <c r="A268" t="s">
        <v>73</v>
      </c>
      <c r="B268" s="16" t="s">
        <v>292</v>
      </c>
      <c r="C268" t="s">
        <v>553</v>
      </c>
      <c r="D268" t="s">
        <v>27</v>
      </c>
      <c r="E268">
        <v>0.02</v>
      </c>
      <c r="F268">
        <v>1</v>
      </c>
      <c r="G268">
        <v>0</v>
      </c>
      <c r="H268" t="s">
        <v>631</v>
      </c>
    </row>
    <row r="269" spans="1:8" x14ac:dyDescent="0.35">
      <c r="A269" t="s">
        <v>73</v>
      </c>
      <c r="B269" s="16" t="s">
        <v>292</v>
      </c>
      <c r="C269" t="s">
        <v>554</v>
      </c>
      <c r="D269" t="s">
        <v>27</v>
      </c>
      <c r="E269">
        <v>0.02</v>
      </c>
      <c r="F269">
        <v>1</v>
      </c>
      <c r="G269">
        <v>0</v>
      </c>
      <c r="H269" t="s">
        <v>631</v>
      </c>
    </row>
    <row r="270" spans="1:8" x14ac:dyDescent="0.35">
      <c r="A270" t="s">
        <v>73</v>
      </c>
      <c r="B270" s="16" t="s">
        <v>292</v>
      </c>
      <c r="C270" t="s">
        <v>555</v>
      </c>
      <c r="D270" t="s">
        <v>27</v>
      </c>
      <c r="E270">
        <v>0.02</v>
      </c>
      <c r="F270">
        <v>1</v>
      </c>
      <c r="G270">
        <v>0</v>
      </c>
      <c r="H270" t="s">
        <v>631</v>
      </c>
    </row>
    <row r="271" spans="1:8" x14ac:dyDescent="0.35">
      <c r="A271" t="s">
        <v>73</v>
      </c>
      <c r="B271" s="16" t="s">
        <v>292</v>
      </c>
      <c r="C271" t="s">
        <v>556</v>
      </c>
      <c r="D271" t="s">
        <v>27</v>
      </c>
      <c r="E271">
        <v>0.01</v>
      </c>
      <c r="F271">
        <v>1</v>
      </c>
      <c r="G271">
        <v>0</v>
      </c>
      <c r="H271" t="s">
        <v>631</v>
      </c>
    </row>
    <row r="272" spans="1:8" x14ac:dyDescent="0.35">
      <c r="A272" t="s">
        <v>73</v>
      </c>
      <c r="B272" s="16" t="s">
        <v>292</v>
      </c>
      <c r="C272" t="s">
        <v>557</v>
      </c>
      <c r="D272" t="s">
        <v>27</v>
      </c>
      <c r="E272">
        <v>0.01</v>
      </c>
      <c r="F272">
        <v>1</v>
      </c>
      <c r="G272">
        <v>0</v>
      </c>
      <c r="H272" t="s">
        <v>631</v>
      </c>
    </row>
    <row r="273" spans="1:8" x14ac:dyDescent="0.35">
      <c r="A273" t="s">
        <v>73</v>
      </c>
      <c r="B273" s="16" t="s">
        <v>292</v>
      </c>
      <c r="C273" t="s">
        <v>558</v>
      </c>
      <c r="D273" t="s">
        <v>27</v>
      </c>
      <c r="E273">
        <v>5</v>
      </c>
      <c r="F273">
        <v>1</v>
      </c>
      <c r="G273">
        <v>0</v>
      </c>
      <c r="H273" t="s">
        <v>631</v>
      </c>
    </row>
    <row r="274" spans="1:8" x14ac:dyDescent="0.35">
      <c r="A274" t="s">
        <v>73</v>
      </c>
      <c r="B274" s="16" t="s">
        <v>292</v>
      </c>
      <c r="C274" t="s">
        <v>559</v>
      </c>
      <c r="D274" t="s">
        <v>27</v>
      </c>
      <c r="E274">
        <v>0.01</v>
      </c>
      <c r="F274">
        <v>1</v>
      </c>
      <c r="G274">
        <v>0</v>
      </c>
      <c r="H274" t="s">
        <v>631</v>
      </c>
    </row>
    <row r="275" spans="1:8" x14ac:dyDescent="0.35">
      <c r="A275" t="s">
        <v>73</v>
      </c>
      <c r="B275" s="16" t="s">
        <v>292</v>
      </c>
      <c r="C275" t="s">
        <v>56</v>
      </c>
      <c r="D275" t="s">
        <v>27</v>
      </c>
      <c r="E275">
        <v>0.02</v>
      </c>
      <c r="F275">
        <v>1</v>
      </c>
      <c r="G275">
        <v>0</v>
      </c>
      <c r="H275" t="s">
        <v>631</v>
      </c>
    </row>
    <row r="276" spans="1:8" x14ac:dyDescent="0.35">
      <c r="A276" t="s">
        <v>73</v>
      </c>
      <c r="B276" s="16" t="s">
        <v>292</v>
      </c>
      <c r="C276" t="s">
        <v>560</v>
      </c>
      <c r="D276" t="s">
        <v>27</v>
      </c>
      <c r="E276">
        <v>0.01</v>
      </c>
      <c r="F276">
        <v>1</v>
      </c>
      <c r="G276">
        <v>0</v>
      </c>
      <c r="H276" t="s">
        <v>631</v>
      </c>
    </row>
    <row r="277" spans="1:8" x14ac:dyDescent="0.35">
      <c r="A277" t="s">
        <v>73</v>
      </c>
      <c r="B277" s="16" t="s">
        <v>292</v>
      </c>
      <c r="C277" t="s">
        <v>561</v>
      </c>
      <c r="D277" t="s">
        <v>27</v>
      </c>
      <c r="E277">
        <v>0.01</v>
      </c>
      <c r="F277">
        <v>1</v>
      </c>
      <c r="G277">
        <v>0</v>
      </c>
      <c r="H277" t="s">
        <v>631</v>
      </c>
    </row>
    <row r="278" spans="1:8" x14ac:dyDescent="0.35">
      <c r="A278" t="s">
        <v>73</v>
      </c>
      <c r="B278" s="16" t="s">
        <v>292</v>
      </c>
      <c r="C278" t="s">
        <v>562</v>
      </c>
      <c r="D278" t="s">
        <v>27</v>
      </c>
      <c r="E278">
        <v>0.01</v>
      </c>
      <c r="F278">
        <v>1</v>
      </c>
      <c r="G278">
        <v>0</v>
      </c>
      <c r="H278" t="s">
        <v>631</v>
      </c>
    </row>
    <row r="279" spans="1:8" x14ac:dyDescent="0.35">
      <c r="A279" t="s">
        <v>73</v>
      </c>
      <c r="B279" s="16" t="s">
        <v>292</v>
      </c>
      <c r="C279" t="s">
        <v>563</v>
      </c>
      <c r="D279" t="s">
        <v>27</v>
      </c>
      <c r="E279">
        <v>0.01</v>
      </c>
      <c r="F279">
        <v>1</v>
      </c>
      <c r="G279">
        <v>0</v>
      </c>
      <c r="H279" t="s">
        <v>631</v>
      </c>
    </row>
    <row r="280" spans="1:8" x14ac:dyDescent="0.35">
      <c r="A280" t="s">
        <v>73</v>
      </c>
      <c r="B280" s="16" t="s">
        <v>292</v>
      </c>
      <c r="C280" t="s">
        <v>564</v>
      </c>
      <c r="D280" t="s">
        <v>27</v>
      </c>
      <c r="E280">
        <v>0.02</v>
      </c>
      <c r="F280">
        <v>1</v>
      </c>
      <c r="G280">
        <v>0</v>
      </c>
      <c r="H280" t="s">
        <v>631</v>
      </c>
    </row>
    <row r="281" spans="1:8" x14ac:dyDescent="0.35">
      <c r="A281" t="s">
        <v>73</v>
      </c>
      <c r="B281" s="16" t="s">
        <v>292</v>
      </c>
      <c r="C281" t="s">
        <v>565</v>
      </c>
      <c r="D281" t="s">
        <v>27</v>
      </c>
      <c r="E281">
        <v>0.01</v>
      </c>
      <c r="F281">
        <v>1</v>
      </c>
      <c r="G281">
        <v>0</v>
      </c>
      <c r="H281" t="s">
        <v>631</v>
      </c>
    </row>
    <row r="282" spans="1:8" x14ac:dyDescent="0.35">
      <c r="A282" t="s">
        <v>73</v>
      </c>
      <c r="B282" s="16" t="s">
        <v>292</v>
      </c>
      <c r="C282" t="s">
        <v>566</v>
      </c>
      <c r="D282" t="s">
        <v>27</v>
      </c>
      <c r="E282">
        <v>0.01</v>
      </c>
      <c r="F282">
        <v>1</v>
      </c>
      <c r="G282">
        <v>0</v>
      </c>
      <c r="H282" t="s">
        <v>631</v>
      </c>
    </row>
    <row r="283" spans="1:8" x14ac:dyDescent="0.35">
      <c r="A283" t="s">
        <v>73</v>
      </c>
      <c r="B283" s="16" t="s">
        <v>292</v>
      </c>
      <c r="C283" t="s">
        <v>567</v>
      </c>
      <c r="D283" t="s">
        <v>27</v>
      </c>
      <c r="E283">
        <v>0.05</v>
      </c>
      <c r="F283">
        <v>1</v>
      </c>
      <c r="G283">
        <v>0</v>
      </c>
      <c r="H283" t="s">
        <v>631</v>
      </c>
    </row>
    <row r="284" spans="1:8" x14ac:dyDescent="0.35">
      <c r="A284" t="s">
        <v>73</v>
      </c>
      <c r="B284" s="16" t="s">
        <v>292</v>
      </c>
      <c r="C284" t="s">
        <v>568</v>
      </c>
      <c r="D284" t="s">
        <v>27</v>
      </c>
      <c r="E284">
        <v>0.02</v>
      </c>
      <c r="F284">
        <v>1</v>
      </c>
      <c r="G284">
        <v>0</v>
      </c>
      <c r="H284" t="s">
        <v>631</v>
      </c>
    </row>
    <row r="285" spans="1:8" x14ac:dyDescent="0.35">
      <c r="A285" t="s">
        <v>73</v>
      </c>
      <c r="B285" s="16" t="s">
        <v>292</v>
      </c>
      <c r="C285" t="s">
        <v>569</v>
      </c>
      <c r="D285" t="s">
        <v>27</v>
      </c>
      <c r="E285">
        <v>0.2</v>
      </c>
      <c r="F285">
        <v>1</v>
      </c>
      <c r="G285">
        <v>0</v>
      </c>
      <c r="H285" t="s">
        <v>631</v>
      </c>
    </row>
    <row r="286" spans="1:8" x14ac:dyDescent="0.35">
      <c r="A286" t="s">
        <v>73</v>
      </c>
      <c r="B286" s="16" t="s">
        <v>292</v>
      </c>
      <c r="C286" t="s">
        <v>570</v>
      </c>
      <c r="D286" t="s">
        <v>27</v>
      </c>
      <c r="E286">
        <v>0.1</v>
      </c>
      <c r="F286">
        <v>1</v>
      </c>
      <c r="G286">
        <v>0</v>
      </c>
      <c r="H286" t="s">
        <v>631</v>
      </c>
    </row>
    <row r="287" spans="1:8" x14ac:dyDescent="0.35">
      <c r="A287" t="s">
        <v>73</v>
      </c>
      <c r="B287" s="16" t="s">
        <v>292</v>
      </c>
      <c r="C287" t="s">
        <v>571</v>
      </c>
      <c r="D287" t="s">
        <v>27</v>
      </c>
      <c r="E287">
        <v>0.03</v>
      </c>
      <c r="F287">
        <v>1</v>
      </c>
      <c r="G287">
        <v>0</v>
      </c>
      <c r="H287" t="s">
        <v>631</v>
      </c>
    </row>
    <row r="288" spans="1:8" x14ac:dyDescent="0.35">
      <c r="A288" t="s">
        <v>73</v>
      </c>
      <c r="B288" s="16" t="s">
        <v>292</v>
      </c>
      <c r="C288" t="s">
        <v>572</v>
      </c>
      <c r="D288" t="s">
        <v>27</v>
      </c>
      <c r="E288">
        <v>0.01</v>
      </c>
      <c r="F288">
        <v>1</v>
      </c>
      <c r="G288">
        <v>0</v>
      </c>
      <c r="H288" t="s">
        <v>631</v>
      </c>
    </row>
    <row r="289" spans="1:8" x14ac:dyDescent="0.35">
      <c r="A289" t="s">
        <v>73</v>
      </c>
      <c r="B289" s="16" t="s">
        <v>292</v>
      </c>
      <c r="C289" t="s">
        <v>573</v>
      </c>
      <c r="D289" t="s">
        <v>27</v>
      </c>
      <c r="E289">
        <v>0.05</v>
      </c>
      <c r="F289">
        <v>1</v>
      </c>
      <c r="G289">
        <v>0</v>
      </c>
      <c r="H289" t="s">
        <v>631</v>
      </c>
    </row>
    <row r="290" spans="1:8" x14ac:dyDescent="0.35">
      <c r="A290" t="s">
        <v>73</v>
      </c>
      <c r="B290" s="16" t="s">
        <v>292</v>
      </c>
      <c r="C290" t="s">
        <v>574</v>
      </c>
      <c r="D290" t="s">
        <v>27</v>
      </c>
      <c r="E290">
        <v>0.01</v>
      </c>
      <c r="F290">
        <v>1</v>
      </c>
      <c r="G290">
        <v>0</v>
      </c>
      <c r="H290" t="s">
        <v>631</v>
      </c>
    </row>
    <row r="291" spans="1:8" x14ac:dyDescent="0.35">
      <c r="A291" t="s">
        <v>73</v>
      </c>
      <c r="B291" s="16" t="s">
        <v>292</v>
      </c>
      <c r="C291" t="s">
        <v>575</v>
      </c>
      <c r="D291" t="s">
        <v>27</v>
      </c>
      <c r="E291">
        <v>0.01</v>
      </c>
      <c r="F291">
        <v>1</v>
      </c>
      <c r="G291">
        <v>0</v>
      </c>
      <c r="H291" t="s">
        <v>631</v>
      </c>
    </row>
    <row r="292" spans="1:8" x14ac:dyDescent="0.35">
      <c r="A292" t="s">
        <v>73</v>
      </c>
      <c r="B292" s="16" t="s">
        <v>292</v>
      </c>
      <c r="C292" t="s">
        <v>576</v>
      </c>
      <c r="D292" t="s">
        <v>27</v>
      </c>
      <c r="E292">
        <v>0.1</v>
      </c>
      <c r="F292">
        <v>1</v>
      </c>
      <c r="G292">
        <v>0</v>
      </c>
      <c r="H292" t="s">
        <v>631</v>
      </c>
    </row>
    <row r="293" spans="1:8" x14ac:dyDescent="0.35">
      <c r="A293" t="s">
        <v>73</v>
      </c>
      <c r="B293" s="16" t="s">
        <v>292</v>
      </c>
      <c r="C293" t="s">
        <v>577</v>
      </c>
      <c r="D293" t="s">
        <v>27</v>
      </c>
      <c r="E293">
        <v>0.02</v>
      </c>
      <c r="F293">
        <v>1</v>
      </c>
      <c r="G293">
        <v>0</v>
      </c>
      <c r="H293" t="s">
        <v>631</v>
      </c>
    </row>
    <row r="294" spans="1:8" x14ac:dyDescent="0.35">
      <c r="A294" t="s">
        <v>73</v>
      </c>
      <c r="B294" s="16" t="s">
        <v>292</v>
      </c>
      <c r="C294" t="s">
        <v>578</v>
      </c>
      <c r="D294" t="s">
        <v>27</v>
      </c>
      <c r="E294">
        <v>0.02</v>
      </c>
      <c r="F294">
        <v>1</v>
      </c>
      <c r="G294">
        <v>0</v>
      </c>
      <c r="H294" t="s">
        <v>631</v>
      </c>
    </row>
    <row r="295" spans="1:8" x14ac:dyDescent="0.35">
      <c r="A295" t="s">
        <v>73</v>
      </c>
      <c r="B295" s="16" t="s">
        <v>292</v>
      </c>
      <c r="C295" t="s">
        <v>579</v>
      </c>
      <c r="D295" t="s">
        <v>27</v>
      </c>
      <c r="E295">
        <v>0.02</v>
      </c>
      <c r="F295">
        <v>1</v>
      </c>
      <c r="G295">
        <v>0</v>
      </c>
      <c r="H295" t="s">
        <v>631</v>
      </c>
    </row>
    <row r="296" spans="1:8" x14ac:dyDescent="0.35">
      <c r="A296" t="s">
        <v>73</v>
      </c>
      <c r="B296" s="16" t="s">
        <v>292</v>
      </c>
      <c r="C296" t="s">
        <v>580</v>
      </c>
      <c r="D296" t="s">
        <v>27</v>
      </c>
      <c r="E296">
        <v>0.01</v>
      </c>
      <c r="F296">
        <v>1</v>
      </c>
      <c r="G296">
        <v>0</v>
      </c>
      <c r="H296" t="s">
        <v>631</v>
      </c>
    </row>
    <row r="297" spans="1:8" x14ac:dyDescent="0.35">
      <c r="A297" t="s">
        <v>73</v>
      </c>
      <c r="B297" s="16" t="s">
        <v>292</v>
      </c>
      <c r="C297" t="s">
        <v>581</v>
      </c>
      <c r="D297" t="s">
        <v>27</v>
      </c>
      <c r="E297">
        <v>0.01</v>
      </c>
      <c r="F297">
        <v>1</v>
      </c>
      <c r="G297">
        <v>0</v>
      </c>
      <c r="H297" t="s">
        <v>631</v>
      </c>
    </row>
    <row r="298" spans="1:8" x14ac:dyDescent="0.35">
      <c r="A298" t="s">
        <v>73</v>
      </c>
      <c r="B298" s="16" t="s">
        <v>292</v>
      </c>
      <c r="C298" t="s">
        <v>582</v>
      </c>
      <c r="D298" t="s">
        <v>27</v>
      </c>
      <c r="E298">
        <v>0.01</v>
      </c>
      <c r="F298">
        <v>1</v>
      </c>
      <c r="G298">
        <v>0</v>
      </c>
      <c r="H298" t="s">
        <v>631</v>
      </c>
    </row>
    <row r="299" spans="1:8" x14ac:dyDescent="0.35">
      <c r="A299" t="s">
        <v>73</v>
      </c>
      <c r="B299" s="16" t="s">
        <v>292</v>
      </c>
      <c r="C299" t="s">
        <v>583</v>
      </c>
      <c r="D299" t="s">
        <v>27</v>
      </c>
      <c r="E299">
        <v>0.02</v>
      </c>
      <c r="F299">
        <v>1</v>
      </c>
      <c r="G299">
        <v>0</v>
      </c>
      <c r="H299" t="s">
        <v>631</v>
      </c>
    </row>
    <row r="300" spans="1:8" x14ac:dyDescent="0.35">
      <c r="A300" t="s">
        <v>73</v>
      </c>
      <c r="B300" s="16" t="s">
        <v>292</v>
      </c>
      <c r="C300" t="s">
        <v>584</v>
      </c>
      <c r="D300" t="s">
        <v>27</v>
      </c>
      <c r="E300">
        <v>0.02</v>
      </c>
      <c r="F300">
        <v>1</v>
      </c>
      <c r="G300">
        <v>0</v>
      </c>
      <c r="H300" t="s">
        <v>631</v>
      </c>
    </row>
    <row r="301" spans="1:8" x14ac:dyDescent="0.35">
      <c r="A301" t="s">
        <v>73</v>
      </c>
      <c r="B301" s="16" t="s">
        <v>292</v>
      </c>
      <c r="C301" t="s">
        <v>585</v>
      </c>
      <c r="D301" t="s">
        <v>27</v>
      </c>
      <c r="E301">
        <v>0.01</v>
      </c>
      <c r="F301">
        <v>1</v>
      </c>
      <c r="G301">
        <v>0</v>
      </c>
      <c r="H301" t="s">
        <v>631</v>
      </c>
    </row>
    <row r="302" spans="1:8" x14ac:dyDescent="0.35">
      <c r="A302" t="s">
        <v>73</v>
      </c>
      <c r="B302" s="16" t="s">
        <v>292</v>
      </c>
      <c r="C302" t="s">
        <v>586</v>
      </c>
      <c r="D302" t="s">
        <v>27</v>
      </c>
      <c r="E302">
        <v>0.02</v>
      </c>
      <c r="F302">
        <v>1</v>
      </c>
      <c r="G302">
        <v>0</v>
      </c>
      <c r="H302" t="s">
        <v>631</v>
      </c>
    </row>
    <row r="303" spans="1:8" x14ac:dyDescent="0.35">
      <c r="A303" t="s">
        <v>73</v>
      </c>
      <c r="B303" s="16" t="s">
        <v>292</v>
      </c>
      <c r="C303" t="s">
        <v>587</v>
      </c>
      <c r="D303" t="s">
        <v>27</v>
      </c>
      <c r="E303">
        <v>0.02</v>
      </c>
      <c r="F303">
        <v>1</v>
      </c>
      <c r="G303">
        <v>0</v>
      </c>
      <c r="H303" t="s">
        <v>631</v>
      </c>
    </row>
    <row r="304" spans="1:8" x14ac:dyDescent="0.35">
      <c r="A304" t="s">
        <v>73</v>
      </c>
      <c r="B304" s="16" t="s">
        <v>292</v>
      </c>
      <c r="C304" t="s">
        <v>588</v>
      </c>
      <c r="D304" t="s">
        <v>27</v>
      </c>
      <c r="E304">
        <v>0.01</v>
      </c>
      <c r="F304">
        <v>1</v>
      </c>
      <c r="G304">
        <v>0</v>
      </c>
      <c r="H304" t="s">
        <v>631</v>
      </c>
    </row>
    <row r="305" spans="1:8" x14ac:dyDescent="0.35">
      <c r="A305" t="s">
        <v>73</v>
      </c>
      <c r="B305" s="16" t="s">
        <v>292</v>
      </c>
      <c r="C305" t="s">
        <v>589</v>
      </c>
      <c r="D305" t="s">
        <v>27</v>
      </c>
      <c r="E305">
        <v>0.05</v>
      </c>
      <c r="F305">
        <v>1</v>
      </c>
      <c r="G305">
        <v>0</v>
      </c>
      <c r="H305" t="s">
        <v>631</v>
      </c>
    </row>
    <row r="306" spans="1:8" x14ac:dyDescent="0.35">
      <c r="A306" t="s">
        <v>73</v>
      </c>
      <c r="B306" s="16" t="s">
        <v>292</v>
      </c>
      <c r="C306" t="s">
        <v>590</v>
      </c>
      <c r="D306" t="s">
        <v>27</v>
      </c>
      <c r="E306">
        <v>0.02</v>
      </c>
      <c r="F306">
        <v>1</v>
      </c>
      <c r="G306">
        <v>0</v>
      </c>
      <c r="H306" t="s">
        <v>631</v>
      </c>
    </row>
    <row r="307" spans="1:8" x14ac:dyDescent="0.35">
      <c r="A307" t="s">
        <v>73</v>
      </c>
      <c r="B307" s="16" t="s">
        <v>292</v>
      </c>
      <c r="C307" t="s">
        <v>591</v>
      </c>
      <c r="D307" t="s">
        <v>27</v>
      </c>
      <c r="E307">
        <v>0.01</v>
      </c>
      <c r="F307">
        <v>1</v>
      </c>
      <c r="G307">
        <v>0</v>
      </c>
      <c r="H307" t="s">
        <v>631</v>
      </c>
    </row>
    <row r="308" spans="1:8" x14ac:dyDescent="0.35">
      <c r="A308" t="s">
        <v>73</v>
      </c>
      <c r="B308" s="16" t="s">
        <v>292</v>
      </c>
      <c r="C308" t="s">
        <v>592</v>
      </c>
      <c r="D308" t="s">
        <v>27</v>
      </c>
      <c r="E308">
        <v>0.05</v>
      </c>
      <c r="F308">
        <v>1</v>
      </c>
      <c r="G308">
        <v>0</v>
      </c>
      <c r="H308" t="s">
        <v>631</v>
      </c>
    </row>
    <row r="309" spans="1:8" x14ac:dyDescent="0.35">
      <c r="A309" t="s">
        <v>73</v>
      </c>
      <c r="B309" s="16" t="s">
        <v>292</v>
      </c>
      <c r="C309" t="s">
        <v>593</v>
      </c>
      <c r="D309" t="s">
        <v>27</v>
      </c>
      <c r="E309">
        <v>0.02</v>
      </c>
      <c r="F309">
        <v>1</v>
      </c>
      <c r="G309">
        <v>0</v>
      </c>
      <c r="H309" t="s">
        <v>631</v>
      </c>
    </row>
    <row r="310" spans="1:8" x14ac:dyDescent="0.35">
      <c r="A310" t="s">
        <v>73</v>
      </c>
      <c r="B310" s="16" t="s">
        <v>292</v>
      </c>
      <c r="C310" t="s">
        <v>594</v>
      </c>
      <c r="D310" t="s">
        <v>27</v>
      </c>
      <c r="E310">
        <v>0.01</v>
      </c>
      <c r="F310">
        <v>1</v>
      </c>
      <c r="G310">
        <v>0</v>
      </c>
      <c r="H310" t="s">
        <v>631</v>
      </c>
    </row>
    <row r="311" spans="1:8" x14ac:dyDescent="0.35">
      <c r="A311" t="s">
        <v>73</v>
      </c>
      <c r="B311" s="16" t="s">
        <v>292</v>
      </c>
      <c r="C311" t="s">
        <v>595</v>
      </c>
      <c r="D311" t="s">
        <v>27</v>
      </c>
      <c r="E311">
        <v>0.01</v>
      </c>
      <c r="F311">
        <v>1</v>
      </c>
      <c r="G311">
        <v>0</v>
      </c>
      <c r="H311" t="s">
        <v>631</v>
      </c>
    </row>
    <row r="312" spans="1:8" x14ac:dyDescent="0.35">
      <c r="A312" t="s">
        <v>73</v>
      </c>
      <c r="B312" s="16" t="s">
        <v>292</v>
      </c>
      <c r="C312" t="s">
        <v>596</v>
      </c>
      <c r="D312" t="s">
        <v>27</v>
      </c>
      <c r="E312">
        <v>0.02</v>
      </c>
      <c r="F312">
        <v>1</v>
      </c>
      <c r="G312">
        <v>0</v>
      </c>
      <c r="H312" t="s">
        <v>631</v>
      </c>
    </row>
    <row r="313" spans="1:8" x14ac:dyDescent="0.35">
      <c r="A313" t="s">
        <v>73</v>
      </c>
      <c r="B313" s="16" t="s">
        <v>292</v>
      </c>
      <c r="C313" t="s">
        <v>597</v>
      </c>
      <c r="D313" t="s">
        <v>27</v>
      </c>
      <c r="E313">
        <v>0.01</v>
      </c>
      <c r="F313">
        <v>1</v>
      </c>
      <c r="G313">
        <v>0</v>
      </c>
      <c r="H313" t="s">
        <v>631</v>
      </c>
    </row>
    <row r="314" spans="1:8" x14ac:dyDescent="0.35">
      <c r="A314" t="s">
        <v>73</v>
      </c>
      <c r="B314" s="16" t="s">
        <v>292</v>
      </c>
      <c r="C314" t="s">
        <v>598</v>
      </c>
      <c r="D314" t="s">
        <v>27</v>
      </c>
      <c r="E314">
        <v>0.03</v>
      </c>
      <c r="F314">
        <v>1</v>
      </c>
      <c r="G314">
        <v>0</v>
      </c>
      <c r="H314" t="s">
        <v>631</v>
      </c>
    </row>
    <row r="315" spans="1:8" x14ac:dyDescent="0.35">
      <c r="A315" t="s">
        <v>73</v>
      </c>
      <c r="B315" s="16" t="s">
        <v>292</v>
      </c>
      <c r="C315" t="s">
        <v>599</v>
      </c>
      <c r="D315" t="s">
        <v>27</v>
      </c>
      <c r="E315">
        <v>0.02</v>
      </c>
      <c r="F315">
        <v>1</v>
      </c>
      <c r="G315">
        <v>0</v>
      </c>
      <c r="H315" t="s">
        <v>631</v>
      </c>
    </row>
    <row r="316" spans="1:8" x14ac:dyDescent="0.35">
      <c r="A316" t="s">
        <v>73</v>
      </c>
      <c r="B316" s="16" t="s">
        <v>292</v>
      </c>
      <c r="C316" t="s">
        <v>600</v>
      </c>
      <c r="D316" t="s">
        <v>27</v>
      </c>
      <c r="E316">
        <v>0.01</v>
      </c>
      <c r="F316">
        <v>1</v>
      </c>
      <c r="G316">
        <v>0</v>
      </c>
      <c r="H316" t="s">
        <v>631</v>
      </c>
    </row>
    <row r="317" spans="1:8" x14ac:dyDescent="0.35">
      <c r="A317" t="s">
        <v>73</v>
      </c>
      <c r="B317" s="16" t="s">
        <v>292</v>
      </c>
      <c r="C317" t="s">
        <v>601</v>
      </c>
      <c r="D317" t="s">
        <v>27</v>
      </c>
      <c r="E317">
        <v>0.01</v>
      </c>
      <c r="F317">
        <v>1</v>
      </c>
      <c r="G317">
        <v>0</v>
      </c>
      <c r="H317" t="s">
        <v>631</v>
      </c>
    </row>
    <row r="318" spans="1:8" x14ac:dyDescent="0.35">
      <c r="A318" t="s">
        <v>73</v>
      </c>
      <c r="B318" s="16" t="s">
        <v>292</v>
      </c>
      <c r="C318" t="s">
        <v>602</v>
      </c>
      <c r="D318" t="s">
        <v>27</v>
      </c>
      <c r="E318">
        <v>0.05</v>
      </c>
      <c r="F318">
        <v>1</v>
      </c>
      <c r="G318">
        <v>0</v>
      </c>
      <c r="H318" t="s">
        <v>631</v>
      </c>
    </row>
    <row r="319" spans="1:8" x14ac:dyDescent="0.35">
      <c r="A319" t="s">
        <v>73</v>
      </c>
      <c r="B319" s="16" t="s">
        <v>292</v>
      </c>
      <c r="C319" t="s">
        <v>603</v>
      </c>
      <c r="D319" t="s">
        <v>27</v>
      </c>
      <c r="E319">
        <v>0.01</v>
      </c>
      <c r="F319">
        <v>1</v>
      </c>
      <c r="G319">
        <v>0</v>
      </c>
      <c r="H319" t="s">
        <v>631</v>
      </c>
    </row>
    <row r="320" spans="1:8" x14ac:dyDescent="0.35">
      <c r="A320" t="s">
        <v>73</v>
      </c>
      <c r="B320" s="16" t="s">
        <v>292</v>
      </c>
      <c r="C320" t="s">
        <v>604</v>
      </c>
      <c r="D320" t="s">
        <v>27</v>
      </c>
      <c r="E320">
        <v>0.02</v>
      </c>
      <c r="F320">
        <v>1</v>
      </c>
      <c r="G320">
        <v>0</v>
      </c>
      <c r="H320" t="s">
        <v>631</v>
      </c>
    </row>
    <row r="321" spans="1:8" x14ac:dyDescent="0.35">
      <c r="A321" t="s">
        <v>73</v>
      </c>
      <c r="B321" s="16" t="s">
        <v>292</v>
      </c>
      <c r="C321" t="s">
        <v>61</v>
      </c>
      <c r="D321" t="s">
        <v>27</v>
      </c>
      <c r="E321">
        <v>0.02</v>
      </c>
      <c r="F321">
        <v>1</v>
      </c>
      <c r="G321">
        <v>0</v>
      </c>
      <c r="H321" t="s">
        <v>631</v>
      </c>
    </row>
    <row r="322" spans="1:8" x14ac:dyDescent="0.35">
      <c r="A322" t="s">
        <v>73</v>
      </c>
      <c r="B322" s="16" t="s">
        <v>292</v>
      </c>
      <c r="C322" t="s">
        <v>605</v>
      </c>
      <c r="D322" t="s">
        <v>27</v>
      </c>
      <c r="E322">
        <v>0.01</v>
      </c>
      <c r="F322">
        <v>1</v>
      </c>
      <c r="G322">
        <v>0</v>
      </c>
      <c r="H322" t="s">
        <v>631</v>
      </c>
    </row>
    <row r="323" spans="1:8" x14ac:dyDescent="0.35">
      <c r="A323" t="s">
        <v>73</v>
      </c>
      <c r="B323" s="16" t="s">
        <v>292</v>
      </c>
      <c r="C323" t="s">
        <v>606</v>
      </c>
      <c r="D323" t="s">
        <v>27</v>
      </c>
      <c r="E323">
        <v>0.01</v>
      </c>
      <c r="F323">
        <v>1</v>
      </c>
      <c r="G323">
        <v>0</v>
      </c>
      <c r="H323" t="s">
        <v>631</v>
      </c>
    </row>
    <row r="324" spans="1:8" x14ac:dyDescent="0.35">
      <c r="A324" t="s">
        <v>73</v>
      </c>
      <c r="B324" s="16" t="s">
        <v>292</v>
      </c>
      <c r="C324" t="s">
        <v>607</v>
      </c>
      <c r="D324" t="s">
        <v>27</v>
      </c>
      <c r="E324">
        <v>0.02</v>
      </c>
      <c r="F324">
        <v>1</v>
      </c>
      <c r="G324">
        <v>0</v>
      </c>
      <c r="H324" t="s">
        <v>631</v>
      </c>
    </row>
    <row r="325" spans="1:8" x14ac:dyDescent="0.35">
      <c r="A325" t="s">
        <v>73</v>
      </c>
      <c r="B325" s="16" t="s">
        <v>292</v>
      </c>
      <c r="C325" t="s">
        <v>608</v>
      </c>
      <c r="D325" t="s">
        <v>27</v>
      </c>
      <c r="E325">
        <v>0.02</v>
      </c>
      <c r="F325">
        <v>1</v>
      </c>
      <c r="G325">
        <v>0</v>
      </c>
      <c r="H325" t="s">
        <v>631</v>
      </c>
    </row>
    <row r="326" spans="1:8" x14ac:dyDescent="0.35">
      <c r="A326" t="s">
        <v>73</v>
      </c>
      <c r="B326" s="16" t="s">
        <v>292</v>
      </c>
      <c r="C326" t="s">
        <v>609</v>
      </c>
      <c r="D326" t="s">
        <v>27</v>
      </c>
      <c r="E326">
        <v>0.05</v>
      </c>
      <c r="F326">
        <v>1</v>
      </c>
      <c r="G326">
        <v>0</v>
      </c>
      <c r="H326" t="s">
        <v>631</v>
      </c>
    </row>
    <row r="327" spans="1:8" x14ac:dyDescent="0.35">
      <c r="A327" t="s">
        <v>73</v>
      </c>
      <c r="B327" s="16" t="s">
        <v>292</v>
      </c>
      <c r="C327" t="s">
        <v>610</v>
      </c>
      <c r="D327" t="s">
        <v>27</v>
      </c>
      <c r="E327">
        <v>0.1</v>
      </c>
      <c r="F327">
        <v>1</v>
      </c>
      <c r="G327">
        <v>0</v>
      </c>
      <c r="H327" t="s">
        <v>631</v>
      </c>
    </row>
    <row r="328" spans="1:8" x14ac:dyDescent="0.35">
      <c r="A328" t="s">
        <v>73</v>
      </c>
      <c r="B328" s="16" t="s">
        <v>292</v>
      </c>
      <c r="C328" t="s">
        <v>611</v>
      </c>
      <c r="D328" t="s">
        <v>27</v>
      </c>
      <c r="E328">
        <v>0.01</v>
      </c>
      <c r="F328">
        <v>1</v>
      </c>
      <c r="G328">
        <v>0</v>
      </c>
      <c r="H328" t="s">
        <v>631</v>
      </c>
    </row>
    <row r="329" spans="1:8" x14ac:dyDescent="0.35">
      <c r="A329" t="s">
        <v>73</v>
      </c>
      <c r="B329" s="16" t="s">
        <v>292</v>
      </c>
      <c r="C329" t="s">
        <v>612</v>
      </c>
      <c r="D329" t="s">
        <v>27</v>
      </c>
      <c r="E329">
        <v>4</v>
      </c>
      <c r="F329">
        <v>1</v>
      </c>
      <c r="G329">
        <v>0</v>
      </c>
      <c r="H329" t="s">
        <v>631</v>
      </c>
    </row>
    <row r="330" spans="1:8" x14ac:dyDescent="0.35">
      <c r="A330" t="s">
        <v>73</v>
      </c>
      <c r="B330" s="16" t="s">
        <v>292</v>
      </c>
      <c r="C330" t="s">
        <v>613</v>
      </c>
      <c r="D330" t="s">
        <v>27</v>
      </c>
      <c r="E330">
        <v>0.02</v>
      </c>
      <c r="F330">
        <v>1</v>
      </c>
      <c r="G330">
        <v>0</v>
      </c>
      <c r="H330" t="s">
        <v>631</v>
      </c>
    </row>
    <row r="331" spans="1:8" x14ac:dyDescent="0.35">
      <c r="A331" t="s">
        <v>73</v>
      </c>
      <c r="B331" s="16" t="s">
        <v>292</v>
      </c>
      <c r="C331" t="s">
        <v>64</v>
      </c>
      <c r="D331" t="s">
        <v>27</v>
      </c>
      <c r="E331">
        <v>0.01</v>
      </c>
      <c r="F331">
        <v>1</v>
      </c>
      <c r="G331">
        <v>0</v>
      </c>
      <c r="H331" t="s">
        <v>631</v>
      </c>
    </row>
    <row r="332" spans="1:8" x14ac:dyDescent="0.35">
      <c r="A332" t="s">
        <v>73</v>
      </c>
      <c r="B332" s="16" t="s">
        <v>292</v>
      </c>
      <c r="C332" t="s">
        <v>614</v>
      </c>
      <c r="D332" t="s">
        <v>27</v>
      </c>
      <c r="E332">
        <v>0.02</v>
      </c>
      <c r="F332">
        <v>1</v>
      </c>
      <c r="G332">
        <v>0</v>
      </c>
      <c r="H332" t="s">
        <v>631</v>
      </c>
    </row>
    <row r="333" spans="1:8" x14ac:dyDescent="0.35">
      <c r="A333" t="s">
        <v>73</v>
      </c>
      <c r="B333" s="16" t="s">
        <v>292</v>
      </c>
      <c r="C333" t="s">
        <v>615</v>
      </c>
      <c r="D333" t="s">
        <v>27</v>
      </c>
      <c r="E333">
        <v>0.05</v>
      </c>
      <c r="F333">
        <v>1</v>
      </c>
      <c r="G333">
        <v>0</v>
      </c>
      <c r="H333" t="s">
        <v>631</v>
      </c>
    </row>
    <row r="334" spans="1:8" x14ac:dyDescent="0.35">
      <c r="A334" t="s">
        <v>73</v>
      </c>
      <c r="B334" s="16" t="s">
        <v>292</v>
      </c>
      <c r="C334" t="s">
        <v>616</v>
      </c>
      <c r="D334" t="s">
        <v>27</v>
      </c>
      <c r="E334">
        <v>0.02</v>
      </c>
      <c r="F334">
        <v>1</v>
      </c>
      <c r="G334">
        <v>0</v>
      </c>
      <c r="H334" t="s">
        <v>631</v>
      </c>
    </row>
    <row r="335" spans="1:8" x14ac:dyDescent="0.35">
      <c r="A335" t="s">
        <v>73</v>
      </c>
      <c r="B335" s="16" t="s">
        <v>292</v>
      </c>
      <c r="C335" t="s">
        <v>65</v>
      </c>
      <c r="D335" t="s">
        <v>27</v>
      </c>
      <c r="E335">
        <v>0.01</v>
      </c>
      <c r="F335">
        <v>1</v>
      </c>
      <c r="G335">
        <v>0</v>
      </c>
      <c r="H335" t="s">
        <v>631</v>
      </c>
    </row>
    <row r="336" spans="1:8" x14ac:dyDescent="0.35">
      <c r="A336" t="s">
        <v>73</v>
      </c>
      <c r="B336" s="16" t="s">
        <v>292</v>
      </c>
      <c r="C336" t="s">
        <v>617</v>
      </c>
      <c r="D336" t="s">
        <v>27</v>
      </c>
      <c r="E336">
        <v>0.04</v>
      </c>
      <c r="F336">
        <v>1</v>
      </c>
      <c r="G336">
        <v>0</v>
      </c>
      <c r="H336" t="s">
        <v>631</v>
      </c>
    </row>
    <row r="337" spans="1:8" x14ac:dyDescent="0.35">
      <c r="A337" t="s">
        <v>73</v>
      </c>
      <c r="B337" s="16" t="s">
        <v>292</v>
      </c>
      <c r="C337" t="s">
        <v>618</v>
      </c>
      <c r="D337" t="s">
        <v>27</v>
      </c>
      <c r="E337">
        <v>0.01</v>
      </c>
      <c r="F337">
        <v>1</v>
      </c>
      <c r="G337">
        <v>0</v>
      </c>
      <c r="H337" t="s">
        <v>631</v>
      </c>
    </row>
    <row r="338" spans="1:8" x14ac:dyDescent="0.35">
      <c r="A338" t="s">
        <v>73</v>
      </c>
      <c r="B338" s="16" t="s">
        <v>292</v>
      </c>
      <c r="C338" t="s">
        <v>67</v>
      </c>
      <c r="D338" t="s">
        <v>27</v>
      </c>
      <c r="E338">
        <v>0.01</v>
      </c>
      <c r="F338">
        <v>1</v>
      </c>
      <c r="G338">
        <v>0</v>
      </c>
      <c r="H338" t="s">
        <v>631</v>
      </c>
    </row>
    <row r="339" spans="1:8" x14ac:dyDescent="0.35">
      <c r="A339" t="s">
        <v>73</v>
      </c>
      <c r="B339" s="16" t="s">
        <v>292</v>
      </c>
      <c r="C339" t="s">
        <v>619</v>
      </c>
      <c r="D339" t="s">
        <v>27</v>
      </c>
      <c r="E339">
        <v>0.05</v>
      </c>
      <c r="F339">
        <v>1</v>
      </c>
      <c r="G339">
        <v>0</v>
      </c>
      <c r="H339" t="s">
        <v>631</v>
      </c>
    </row>
    <row r="340" spans="1:8" x14ac:dyDescent="0.35">
      <c r="A340" t="s">
        <v>73</v>
      </c>
      <c r="B340" s="16" t="s">
        <v>292</v>
      </c>
      <c r="C340" t="s">
        <v>620</v>
      </c>
      <c r="D340" t="s">
        <v>27</v>
      </c>
      <c r="E340">
        <v>0.01</v>
      </c>
      <c r="F340">
        <v>1</v>
      </c>
      <c r="G340">
        <v>0</v>
      </c>
      <c r="H340" t="s">
        <v>631</v>
      </c>
    </row>
    <row r="341" spans="1:8" x14ac:dyDescent="0.35">
      <c r="A341" t="s">
        <v>73</v>
      </c>
      <c r="B341" s="16" t="s">
        <v>292</v>
      </c>
      <c r="C341" t="s">
        <v>621</v>
      </c>
      <c r="D341" t="s">
        <v>27</v>
      </c>
      <c r="E341">
        <v>5.0000000000000001E-3</v>
      </c>
      <c r="F341">
        <v>1</v>
      </c>
      <c r="G341">
        <v>0</v>
      </c>
      <c r="H341" t="s">
        <v>631</v>
      </c>
    </row>
    <row r="342" spans="1:8" x14ac:dyDescent="0.35">
      <c r="A342" t="s">
        <v>73</v>
      </c>
      <c r="B342" s="16" t="s">
        <v>292</v>
      </c>
      <c r="C342" t="s">
        <v>68</v>
      </c>
      <c r="D342" t="s">
        <v>27</v>
      </c>
      <c r="E342">
        <v>0.01</v>
      </c>
      <c r="F342">
        <v>1</v>
      </c>
      <c r="G342">
        <v>0</v>
      </c>
      <c r="H342" t="s">
        <v>631</v>
      </c>
    </row>
    <row r="343" spans="1:8" x14ac:dyDescent="0.35">
      <c r="A343" t="s">
        <v>73</v>
      </c>
      <c r="B343" s="16" t="s">
        <v>292</v>
      </c>
      <c r="C343" t="s">
        <v>622</v>
      </c>
      <c r="D343" t="s">
        <v>27</v>
      </c>
      <c r="E343">
        <v>5.0000000000000001E-3</v>
      </c>
      <c r="F343">
        <v>1</v>
      </c>
      <c r="G343">
        <v>0</v>
      </c>
      <c r="H343" t="s">
        <v>631</v>
      </c>
    </row>
    <row r="344" spans="1:8" x14ac:dyDescent="0.35">
      <c r="A344" t="s">
        <v>73</v>
      </c>
      <c r="B344" s="16" t="s">
        <v>292</v>
      </c>
      <c r="C344" t="s">
        <v>623</v>
      </c>
      <c r="D344" t="s">
        <v>27</v>
      </c>
      <c r="E344">
        <v>0.01</v>
      </c>
      <c r="F344">
        <v>1</v>
      </c>
      <c r="G344">
        <v>0</v>
      </c>
      <c r="H344" t="s">
        <v>631</v>
      </c>
    </row>
    <row r="345" spans="1:8" x14ac:dyDescent="0.35">
      <c r="A345" t="s">
        <v>73</v>
      </c>
      <c r="B345" s="16" t="s">
        <v>292</v>
      </c>
      <c r="C345" t="s">
        <v>624</v>
      </c>
      <c r="D345" t="s">
        <v>27</v>
      </c>
      <c r="E345">
        <v>0.01</v>
      </c>
      <c r="F345">
        <v>1</v>
      </c>
      <c r="G345">
        <v>0</v>
      </c>
      <c r="H345" t="s">
        <v>631</v>
      </c>
    </row>
    <row r="346" spans="1:8" x14ac:dyDescent="0.35">
      <c r="A346" t="s">
        <v>73</v>
      </c>
      <c r="B346" s="16" t="s">
        <v>292</v>
      </c>
      <c r="C346" t="s">
        <v>625</v>
      </c>
      <c r="D346" t="s">
        <v>27</v>
      </c>
      <c r="E346">
        <v>0.02</v>
      </c>
      <c r="F346">
        <v>1</v>
      </c>
      <c r="G346">
        <v>0</v>
      </c>
      <c r="H346" t="s">
        <v>631</v>
      </c>
    </row>
    <row r="347" spans="1:8" x14ac:dyDescent="0.35">
      <c r="A347" t="s">
        <v>73</v>
      </c>
      <c r="B347" s="16" t="s">
        <v>292</v>
      </c>
      <c r="C347" t="s">
        <v>626</v>
      </c>
      <c r="D347" t="s">
        <v>27</v>
      </c>
      <c r="E347">
        <v>0.02</v>
      </c>
      <c r="F347">
        <v>1</v>
      </c>
      <c r="G347">
        <v>0</v>
      </c>
      <c r="H347" t="s">
        <v>631</v>
      </c>
    </row>
    <row r="348" spans="1:8" x14ac:dyDescent="0.35">
      <c r="A348" t="s">
        <v>73</v>
      </c>
      <c r="B348" s="16" t="s">
        <v>292</v>
      </c>
      <c r="C348" t="s">
        <v>627</v>
      </c>
      <c r="D348" t="s">
        <v>27</v>
      </c>
      <c r="E348">
        <v>0.01</v>
      </c>
      <c r="F348">
        <v>1</v>
      </c>
      <c r="G348">
        <v>0</v>
      </c>
      <c r="H348" t="s">
        <v>631</v>
      </c>
    </row>
    <row r="349" spans="1:8" x14ac:dyDescent="0.35">
      <c r="A349" t="s">
        <v>73</v>
      </c>
      <c r="B349" s="16" t="s">
        <v>292</v>
      </c>
      <c r="C349" t="s">
        <v>628</v>
      </c>
      <c r="D349" t="s">
        <v>27</v>
      </c>
      <c r="E349">
        <v>0.01</v>
      </c>
      <c r="F349">
        <v>1</v>
      </c>
      <c r="G349">
        <v>0</v>
      </c>
      <c r="H349" t="s">
        <v>631</v>
      </c>
    </row>
    <row r="350" spans="1:8" x14ac:dyDescent="0.35">
      <c r="A350" t="s">
        <v>73</v>
      </c>
      <c r="B350" s="16" t="s">
        <v>292</v>
      </c>
      <c r="C350" t="s">
        <v>629</v>
      </c>
      <c r="D350" t="s">
        <v>27</v>
      </c>
      <c r="E350">
        <v>0.01</v>
      </c>
      <c r="F350">
        <v>1</v>
      </c>
      <c r="G350">
        <v>0</v>
      </c>
      <c r="H350" t="s">
        <v>631</v>
      </c>
    </row>
    <row r="351" spans="1:8" x14ac:dyDescent="0.35">
      <c r="A351" t="s">
        <v>73</v>
      </c>
      <c r="B351" s="16" t="s">
        <v>292</v>
      </c>
      <c r="C351" t="s">
        <v>630</v>
      </c>
      <c r="D351" t="s">
        <v>27</v>
      </c>
      <c r="E351">
        <v>0</v>
      </c>
      <c r="F351">
        <v>1</v>
      </c>
      <c r="G351">
        <v>0</v>
      </c>
      <c r="H351" t="s">
        <v>631</v>
      </c>
    </row>
    <row r="352" spans="1:8" x14ac:dyDescent="0.35">
      <c r="A352" t="s">
        <v>73</v>
      </c>
      <c r="B352" s="16" t="s">
        <v>632</v>
      </c>
      <c r="C352" t="s">
        <v>469</v>
      </c>
      <c r="D352" t="s">
        <v>27</v>
      </c>
      <c r="E352">
        <v>0.01</v>
      </c>
      <c r="F352">
        <v>1</v>
      </c>
      <c r="G352">
        <v>0</v>
      </c>
      <c r="H352" t="s">
        <v>633</v>
      </c>
    </row>
    <row r="353" spans="1:8" x14ac:dyDescent="0.35">
      <c r="A353" t="s">
        <v>73</v>
      </c>
      <c r="B353" s="16" t="s">
        <v>632</v>
      </c>
      <c r="C353" t="s">
        <v>470</v>
      </c>
      <c r="D353" t="s">
        <v>27</v>
      </c>
      <c r="E353">
        <v>0.01</v>
      </c>
      <c r="F353">
        <v>1</v>
      </c>
      <c r="G353">
        <v>0</v>
      </c>
      <c r="H353" t="s">
        <v>633</v>
      </c>
    </row>
    <row r="354" spans="1:8" x14ac:dyDescent="0.35">
      <c r="A354" t="s">
        <v>73</v>
      </c>
      <c r="B354" s="16" t="s">
        <v>632</v>
      </c>
      <c r="C354" t="s">
        <v>471</v>
      </c>
      <c r="D354" t="s">
        <v>27</v>
      </c>
      <c r="E354">
        <v>0.2</v>
      </c>
      <c r="F354">
        <v>1</v>
      </c>
      <c r="G354">
        <v>0</v>
      </c>
      <c r="H354" t="s">
        <v>633</v>
      </c>
    </row>
    <row r="355" spans="1:8" x14ac:dyDescent="0.35">
      <c r="A355" t="s">
        <v>73</v>
      </c>
      <c r="B355" s="16" t="s">
        <v>632</v>
      </c>
      <c r="C355" t="s">
        <v>472</v>
      </c>
      <c r="D355" t="s">
        <v>27</v>
      </c>
      <c r="E355">
        <v>0.05</v>
      </c>
      <c r="F355">
        <v>1</v>
      </c>
      <c r="G355">
        <v>0</v>
      </c>
      <c r="H355" t="s">
        <v>633</v>
      </c>
    </row>
    <row r="356" spans="1:8" x14ac:dyDescent="0.35">
      <c r="A356" t="s">
        <v>73</v>
      </c>
      <c r="B356" s="16" t="s">
        <v>632</v>
      </c>
      <c r="C356" t="s">
        <v>473</v>
      </c>
      <c r="D356" t="s">
        <v>27</v>
      </c>
      <c r="E356">
        <v>0.01</v>
      </c>
      <c r="F356">
        <v>1</v>
      </c>
      <c r="G356">
        <v>0</v>
      </c>
      <c r="H356" t="s">
        <v>633</v>
      </c>
    </row>
    <row r="357" spans="1:8" x14ac:dyDescent="0.35">
      <c r="A357" t="s">
        <v>73</v>
      </c>
      <c r="B357" s="16" t="s">
        <v>632</v>
      </c>
      <c r="C357" t="s">
        <v>474</v>
      </c>
      <c r="D357" t="s">
        <v>27</v>
      </c>
      <c r="E357">
        <v>0.02</v>
      </c>
      <c r="F357">
        <v>1</v>
      </c>
      <c r="G357">
        <v>0</v>
      </c>
      <c r="H357" t="s">
        <v>633</v>
      </c>
    </row>
    <row r="358" spans="1:8" x14ac:dyDescent="0.35">
      <c r="A358" t="s">
        <v>73</v>
      </c>
      <c r="B358" s="16" t="s">
        <v>632</v>
      </c>
      <c r="C358" t="s">
        <v>475</v>
      </c>
      <c r="D358" t="s">
        <v>27</v>
      </c>
      <c r="E358">
        <v>7.0000000000000007E-2</v>
      </c>
      <c r="F358">
        <v>1</v>
      </c>
      <c r="G358">
        <v>0</v>
      </c>
      <c r="H358" t="s">
        <v>633</v>
      </c>
    </row>
    <row r="359" spans="1:8" x14ac:dyDescent="0.35">
      <c r="A359" t="s">
        <v>73</v>
      </c>
      <c r="B359" s="16" t="s">
        <v>632</v>
      </c>
      <c r="C359" t="s">
        <v>476</v>
      </c>
      <c r="D359" t="s">
        <v>27</v>
      </c>
      <c r="E359">
        <v>0.01</v>
      </c>
      <c r="F359">
        <v>1</v>
      </c>
      <c r="G359">
        <v>0</v>
      </c>
      <c r="H359" t="s">
        <v>633</v>
      </c>
    </row>
    <row r="360" spans="1:8" x14ac:dyDescent="0.35">
      <c r="A360" t="s">
        <v>73</v>
      </c>
      <c r="B360" s="16" t="s">
        <v>632</v>
      </c>
      <c r="C360" t="s">
        <v>477</v>
      </c>
      <c r="D360" t="s">
        <v>27</v>
      </c>
      <c r="E360">
        <v>0.01</v>
      </c>
      <c r="F360">
        <v>1</v>
      </c>
      <c r="G360">
        <v>0</v>
      </c>
      <c r="H360" t="s">
        <v>633</v>
      </c>
    </row>
    <row r="361" spans="1:8" x14ac:dyDescent="0.35">
      <c r="A361" t="s">
        <v>73</v>
      </c>
      <c r="B361" s="16" t="s">
        <v>632</v>
      </c>
      <c r="C361" t="s">
        <v>478</v>
      </c>
      <c r="D361" t="s">
        <v>27</v>
      </c>
      <c r="E361">
        <v>0.05</v>
      </c>
      <c r="F361">
        <v>1</v>
      </c>
      <c r="G361">
        <v>0</v>
      </c>
      <c r="H361" t="s">
        <v>633</v>
      </c>
    </row>
    <row r="362" spans="1:8" x14ac:dyDescent="0.35">
      <c r="A362" t="s">
        <v>73</v>
      </c>
      <c r="B362" s="16" t="s">
        <v>632</v>
      </c>
      <c r="C362" t="s">
        <v>479</v>
      </c>
      <c r="D362" t="s">
        <v>27</v>
      </c>
      <c r="E362">
        <v>0.02</v>
      </c>
      <c r="F362">
        <v>1</v>
      </c>
      <c r="G362">
        <v>0</v>
      </c>
      <c r="H362" t="s">
        <v>633</v>
      </c>
    </row>
    <row r="363" spans="1:8" x14ac:dyDescent="0.35">
      <c r="A363" t="s">
        <v>73</v>
      </c>
      <c r="B363" s="16" t="s">
        <v>632</v>
      </c>
      <c r="C363" t="s">
        <v>480</v>
      </c>
      <c r="D363" t="s">
        <v>27</v>
      </c>
      <c r="E363">
        <v>0.02</v>
      </c>
      <c r="F363">
        <v>1</v>
      </c>
      <c r="G363">
        <v>0</v>
      </c>
      <c r="H363" t="s">
        <v>633</v>
      </c>
    </row>
    <row r="364" spans="1:8" x14ac:dyDescent="0.35">
      <c r="A364" t="s">
        <v>73</v>
      </c>
      <c r="B364" s="16" t="s">
        <v>632</v>
      </c>
      <c r="C364" t="s">
        <v>481</v>
      </c>
      <c r="D364" t="s">
        <v>27</v>
      </c>
      <c r="E364">
        <v>0.01</v>
      </c>
      <c r="F364">
        <v>1</v>
      </c>
      <c r="G364">
        <v>0</v>
      </c>
      <c r="H364" t="s">
        <v>633</v>
      </c>
    </row>
    <row r="365" spans="1:8" x14ac:dyDescent="0.35">
      <c r="A365" t="s">
        <v>73</v>
      </c>
      <c r="B365" s="16" t="s">
        <v>632</v>
      </c>
      <c r="C365" t="s">
        <v>482</v>
      </c>
      <c r="D365" t="s">
        <v>27</v>
      </c>
      <c r="E365">
        <v>0.1</v>
      </c>
      <c r="F365">
        <v>1</v>
      </c>
      <c r="G365">
        <v>0</v>
      </c>
      <c r="H365" t="s">
        <v>633</v>
      </c>
    </row>
    <row r="366" spans="1:8" x14ac:dyDescent="0.35">
      <c r="A366" t="s">
        <v>73</v>
      </c>
      <c r="B366" s="16" t="s">
        <v>632</v>
      </c>
      <c r="C366" t="s">
        <v>483</v>
      </c>
      <c r="D366" t="s">
        <v>27</v>
      </c>
      <c r="E366">
        <v>0.05</v>
      </c>
      <c r="F366">
        <v>1</v>
      </c>
      <c r="G366">
        <v>0</v>
      </c>
      <c r="H366" t="s">
        <v>633</v>
      </c>
    </row>
    <row r="367" spans="1:8" x14ac:dyDescent="0.35">
      <c r="A367" t="s">
        <v>73</v>
      </c>
      <c r="B367" s="16" t="s">
        <v>632</v>
      </c>
      <c r="C367" t="s">
        <v>484</v>
      </c>
      <c r="D367" t="s">
        <v>27</v>
      </c>
      <c r="E367">
        <v>0.01</v>
      </c>
      <c r="F367">
        <v>1</v>
      </c>
      <c r="G367">
        <v>0</v>
      </c>
      <c r="H367" t="s">
        <v>633</v>
      </c>
    </row>
    <row r="368" spans="1:8" x14ac:dyDescent="0.35">
      <c r="A368" t="s">
        <v>73</v>
      </c>
      <c r="B368" s="16" t="s">
        <v>632</v>
      </c>
      <c r="C368" t="s">
        <v>485</v>
      </c>
      <c r="D368" t="s">
        <v>27</v>
      </c>
      <c r="E368">
        <v>0.02</v>
      </c>
      <c r="F368">
        <v>1</v>
      </c>
      <c r="G368">
        <v>0</v>
      </c>
      <c r="H368" t="s">
        <v>633</v>
      </c>
    </row>
    <row r="369" spans="1:8" x14ac:dyDescent="0.35">
      <c r="A369" t="s">
        <v>73</v>
      </c>
      <c r="B369" s="16" t="s">
        <v>632</v>
      </c>
      <c r="C369" t="s">
        <v>486</v>
      </c>
      <c r="D369" t="s">
        <v>27</v>
      </c>
      <c r="E369">
        <v>0.01</v>
      </c>
      <c r="F369">
        <v>1</v>
      </c>
      <c r="G369">
        <v>0</v>
      </c>
      <c r="H369" t="s">
        <v>633</v>
      </c>
    </row>
    <row r="370" spans="1:8" x14ac:dyDescent="0.35">
      <c r="A370" t="s">
        <v>73</v>
      </c>
      <c r="B370" s="16" t="s">
        <v>632</v>
      </c>
      <c r="C370" t="s">
        <v>487</v>
      </c>
      <c r="D370" t="s">
        <v>27</v>
      </c>
      <c r="E370">
        <v>0.03</v>
      </c>
      <c r="F370">
        <v>1</v>
      </c>
      <c r="G370">
        <v>0</v>
      </c>
      <c r="H370" t="s">
        <v>633</v>
      </c>
    </row>
    <row r="371" spans="1:8" x14ac:dyDescent="0.35">
      <c r="A371" t="s">
        <v>73</v>
      </c>
      <c r="B371" s="16" t="s">
        <v>632</v>
      </c>
      <c r="C371" t="s">
        <v>488</v>
      </c>
      <c r="D371" t="s">
        <v>27</v>
      </c>
      <c r="E371">
        <v>0.01</v>
      </c>
      <c r="F371">
        <v>1</v>
      </c>
      <c r="G371">
        <v>0</v>
      </c>
      <c r="H371" t="s">
        <v>633</v>
      </c>
    </row>
    <row r="372" spans="1:8" x14ac:dyDescent="0.35">
      <c r="A372" t="s">
        <v>73</v>
      </c>
      <c r="B372" s="16" t="s">
        <v>632</v>
      </c>
      <c r="C372" t="s">
        <v>30</v>
      </c>
      <c r="D372" t="s">
        <v>27</v>
      </c>
      <c r="E372">
        <v>0.05</v>
      </c>
      <c r="F372">
        <v>1</v>
      </c>
      <c r="G372">
        <v>0</v>
      </c>
      <c r="H372" t="s">
        <v>633</v>
      </c>
    </row>
    <row r="373" spans="1:8" x14ac:dyDescent="0.35">
      <c r="A373" t="s">
        <v>73</v>
      </c>
      <c r="B373" s="16" t="s">
        <v>632</v>
      </c>
      <c r="C373" t="s">
        <v>489</v>
      </c>
      <c r="D373" t="s">
        <v>27</v>
      </c>
      <c r="E373">
        <v>0.02</v>
      </c>
      <c r="F373">
        <v>1</v>
      </c>
      <c r="G373">
        <v>0</v>
      </c>
      <c r="H373" t="s">
        <v>633</v>
      </c>
    </row>
    <row r="374" spans="1:8" x14ac:dyDescent="0.35">
      <c r="A374" t="s">
        <v>73</v>
      </c>
      <c r="B374" s="16" t="s">
        <v>632</v>
      </c>
      <c r="C374" t="s">
        <v>490</v>
      </c>
      <c r="D374" t="s">
        <v>27</v>
      </c>
      <c r="E374">
        <v>0.01</v>
      </c>
      <c r="F374">
        <v>1</v>
      </c>
      <c r="G374">
        <v>0</v>
      </c>
      <c r="H374" t="s">
        <v>633</v>
      </c>
    </row>
    <row r="375" spans="1:8" x14ac:dyDescent="0.35">
      <c r="A375" t="s">
        <v>73</v>
      </c>
      <c r="B375" s="16" t="s">
        <v>632</v>
      </c>
      <c r="C375" t="s">
        <v>32</v>
      </c>
      <c r="D375" t="s">
        <v>27</v>
      </c>
      <c r="E375">
        <v>0.01</v>
      </c>
      <c r="F375">
        <v>1</v>
      </c>
      <c r="G375">
        <v>0</v>
      </c>
      <c r="H375" t="s">
        <v>633</v>
      </c>
    </row>
    <row r="376" spans="1:8" x14ac:dyDescent="0.35">
      <c r="A376" t="s">
        <v>73</v>
      </c>
      <c r="B376" s="16" t="s">
        <v>632</v>
      </c>
      <c r="C376" t="s">
        <v>491</v>
      </c>
      <c r="D376" t="s">
        <v>27</v>
      </c>
      <c r="E376">
        <v>0.02</v>
      </c>
      <c r="F376">
        <v>1</v>
      </c>
      <c r="G376">
        <v>0</v>
      </c>
      <c r="H376" t="s">
        <v>633</v>
      </c>
    </row>
    <row r="377" spans="1:8" x14ac:dyDescent="0.35">
      <c r="A377" t="s">
        <v>73</v>
      </c>
      <c r="B377" s="16" t="s">
        <v>632</v>
      </c>
      <c r="C377" t="s">
        <v>492</v>
      </c>
      <c r="D377" t="s">
        <v>27</v>
      </c>
      <c r="E377">
        <v>0.01</v>
      </c>
      <c r="F377">
        <v>1</v>
      </c>
      <c r="G377">
        <v>0</v>
      </c>
      <c r="H377" t="s">
        <v>633</v>
      </c>
    </row>
    <row r="378" spans="1:8" x14ac:dyDescent="0.35">
      <c r="A378" t="s">
        <v>73</v>
      </c>
      <c r="B378" s="16" t="s">
        <v>632</v>
      </c>
      <c r="C378" t="s">
        <v>493</v>
      </c>
      <c r="D378" t="s">
        <v>27</v>
      </c>
      <c r="E378">
        <v>0.05</v>
      </c>
      <c r="F378">
        <v>1</v>
      </c>
      <c r="G378">
        <v>0</v>
      </c>
      <c r="H378" t="s">
        <v>633</v>
      </c>
    </row>
    <row r="379" spans="1:8" x14ac:dyDescent="0.35">
      <c r="A379" t="s">
        <v>73</v>
      </c>
      <c r="B379" s="16" t="s">
        <v>632</v>
      </c>
      <c r="C379" t="s">
        <v>494</v>
      </c>
      <c r="D379" t="s">
        <v>27</v>
      </c>
      <c r="E379">
        <v>0.02</v>
      </c>
      <c r="F379">
        <v>1</v>
      </c>
      <c r="G379">
        <v>0</v>
      </c>
      <c r="H379" t="s">
        <v>633</v>
      </c>
    </row>
    <row r="380" spans="1:8" x14ac:dyDescent="0.35">
      <c r="A380" t="s">
        <v>73</v>
      </c>
      <c r="B380" s="16" t="s">
        <v>632</v>
      </c>
      <c r="C380" t="s">
        <v>34</v>
      </c>
      <c r="D380" t="s">
        <v>27</v>
      </c>
      <c r="E380">
        <v>0.1</v>
      </c>
      <c r="F380">
        <v>1</v>
      </c>
      <c r="G380">
        <v>0</v>
      </c>
      <c r="H380" t="s">
        <v>633</v>
      </c>
    </row>
    <row r="381" spans="1:8" x14ac:dyDescent="0.35">
      <c r="A381" t="s">
        <v>73</v>
      </c>
      <c r="B381" s="16" t="s">
        <v>632</v>
      </c>
      <c r="C381" t="s">
        <v>36</v>
      </c>
      <c r="D381" t="s">
        <v>27</v>
      </c>
      <c r="E381">
        <v>0.02</v>
      </c>
      <c r="F381">
        <v>1</v>
      </c>
      <c r="G381">
        <v>0</v>
      </c>
      <c r="H381" t="s">
        <v>633</v>
      </c>
    </row>
    <row r="382" spans="1:8" x14ac:dyDescent="0.35">
      <c r="A382" t="s">
        <v>73</v>
      </c>
      <c r="B382" s="16" t="s">
        <v>632</v>
      </c>
      <c r="C382" t="s">
        <v>495</v>
      </c>
      <c r="D382" t="s">
        <v>27</v>
      </c>
      <c r="E382">
        <v>0.05</v>
      </c>
      <c r="F382">
        <v>1</v>
      </c>
      <c r="G382">
        <v>0</v>
      </c>
      <c r="H382" t="s">
        <v>633</v>
      </c>
    </row>
    <row r="383" spans="1:8" x14ac:dyDescent="0.35">
      <c r="A383" t="s">
        <v>73</v>
      </c>
      <c r="B383" s="16" t="s">
        <v>632</v>
      </c>
      <c r="C383" t="s">
        <v>496</v>
      </c>
      <c r="D383" t="s">
        <v>27</v>
      </c>
      <c r="E383">
        <v>0</v>
      </c>
      <c r="F383">
        <v>1</v>
      </c>
      <c r="G383">
        <v>0</v>
      </c>
      <c r="H383" t="s">
        <v>633</v>
      </c>
    </row>
    <row r="384" spans="1:8" x14ac:dyDescent="0.35">
      <c r="A384" t="s">
        <v>73</v>
      </c>
      <c r="B384" s="16" t="s">
        <v>632</v>
      </c>
      <c r="C384" t="s">
        <v>38</v>
      </c>
      <c r="D384" t="s">
        <v>27</v>
      </c>
      <c r="E384">
        <v>0.03</v>
      </c>
      <c r="F384">
        <v>1</v>
      </c>
      <c r="G384">
        <v>0</v>
      </c>
      <c r="H384" t="s">
        <v>633</v>
      </c>
    </row>
    <row r="385" spans="1:8" x14ac:dyDescent="0.35">
      <c r="A385" t="s">
        <v>73</v>
      </c>
      <c r="B385" s="16" t="s">
        <v>632</v>
      </c>
      <c r="C385" t="s">
        <v>497</v>
      </c>
      <c r="D385" t="s">
        <v>27</v>
      </c>
      <c r="E385">
        <v>0.02</v>
      </c>
      <c r="F385">
        <v>1</v>
      </c>
      <c r="G385">
        <v>0</v>
      </c>
      <c r="H385" t="s">
        <v>633</v>
      </c>
    </row>
    <row r="386" spans="1:8" x14ac:dyDescent="0.35">
      <c r="A386" t="s">
        <v>73</v>
      </c>
      <c r="B386" s="16" t="s">
        <v>632</v>
      </c>
      <c r="C386" t="s">
        <v>498</v>
      </c>
      <c r="D386" t="s">
        <v>27</v>
      </c>
      <c r="E386">
        <v>0.01</v>
      </c>
      <c r="F386">
        <v>1</v>
      </c>
      <c r="G386">
        <v>0</v>
      </c>
      <c r="H386" t="s">
        <v>633</v>
      </c>
    </row>
    <row r="387" spans="1:8" x14ac:dyDescent="0.35">
      <c r="A387" t="s">
        <v>73</v>
      </c>
      <c r="B387" s="16" t="s">
        <v>632</v>
      </c>
      <c r="C387" t="s">
        <v>499</v>
      </c>
      <c r="D387" t="s">
        <v>27</v>
      </c>
      <c r="E387">
        <v>0.02</v>
      </c>
      <c r="F387">
        <v>1</v>
      </c>
      <c r="G387">
        <v>0</v>
      </c>
      <c r="H387" t="s">
        <v>633</v>
      </c>
    </row>
    <row r="388" spans="1:8" x14ac:dyDescent="0.35">
      <c r="A388" t="s">
        <v>73</v>
      </c>
      <c r="B388" s="16" t="s">
        <v>632</v>
      </c>
      <c r="C388" t="s">
        <v>500</v>
      </c>
      <c r="D388" t="s">
        <v>27</v>
      </c>
      <c r="E388">
        <v>0.02</v>
      </c>
      <c r="F388">
        <v>1</v>
      </c>
      <c r="G388">
        <v>0</v>
      </c>
      <c r="H388" t="s">
        <v>633</v>
      </c>
    </row>
    <row r="389" spans="1:8" x14ac:dyDescent="0.35">
      <c r="A389" t="s">
        <v>73</v>
      </c>
      <c r="B389" s="16" t="s">
        <v>632</v>
      </c>
      <c r="C389" t="s">
        <v>501</v>
      </c>
      <c r="D389" t="s">
        <v>27</v>
      </c>
      <c r="E389">
        <v>0.01</v>
      </c>
      <c r="F389">
        <v>1</v>
      </c>
      <c r="G389">
        <v>0</v>
      </c>
      <c r="H389" t="s">
        <v>633</v>
      </c>
    </row>
    <row r="390" spans="1:8" x14ac:dyDescent="0.35">
      <c r="A390" t="s">
        <v>73</v>
      </c>
      <c r="B390" s="16" t="s">
        <v>632</v>
      </c>
      <c r="C390" t="s">
        <v>502</v>
      </c>
      <c r="D390" t="s">
        <v>27</v>
      </c>
      <c r="E390">
        <v>0.01</v>
      </c>
      <c r="F390">
        <v>1</v>
      </c>
      <c r="G390">
        <v>0</v>
      </c>
      <c r="H390" t="s">
        <v>633</v>
      </c>
    </row>
    <row r="391" spans="1:8" x14ac:dyDescent="0.35">
      <c r="A391" t="s">
        <v>73</v>
      </c>
      <c r="B391" s="16" t="s">
        <v>632</v>
      </c>
      <c r="C391" t="s">
        <v>503</v>
      </c>
      <c r="D391" t="s">
        <v>27</v>
      </c>
      <c r="E391">
        <v>0.01</v>
      </c>
      <c r="F391">
        <v>1</v>
      </c>
      <c r="G391">
        <v>0</v>
      </c>
      <c r="H391" t="s">
        <v>633</v>
      </c>
    </row>
    <row r="392" spans="1:8" x14ac:dyDescent="0.35">
      <c r="A392" t="s">
        <v>73</v>
      </c>
      <c r="B392" s="16" t="s">
        <v>632</v>
      </c>
      <c r="C392" t="s">
        <v>504</v>
      </c>
      <c r="D392" t="s">
        <v>27</v>
      </c>
      <c r="E392">
        <v>0.01</v>
      </c>
      <c r="F392">
        <v>1</v>
      </c>
      <c r="G392">
        <v>0</v>
      </c>
      <c r="H392" t="s">
        <v>633</v>
      </c>
    </row>
    <row r="393" spans="1:8" x14ac:dyDescent="0.35">
      <c r="A393" t="s">
        <v>73</v>
      </c>
      <c r="B393" s="16" t="s">
        <v>632</v>
      </c>
      <c r="C393" t="s">
        <v>505</v>
      </c>
      <c r="D393" t="s">
        <v>27</v>
      </c>
      <c r="E393">
        <v>0.02</v>
      </c>
      <c r="F393">
        <v>1</v>
      </c>
      <c r="G393">
        <v>0</v>
      </c>
      <c r="H393" t="s">
        <v>633</v>
      </c>
    </row>
    <row r="394" spans="1:8" x14ac:dyDescent="0.35">
      <c r="A394" t="s">
        <v>73</v>
      </c>
      <c r="B394" s="16" t="s">
        <v>632</v>
      </c>
      <c r="C394" t="s">
        <v>506</v>
      </c>
      <c r="D394" t="s">
        <v>27</v>
      </c>
      <c r="E394">
        <v>0.05</v>
      </c>
      <c r="F394">
        <v>1</v>
      </c>
      <c r="G394">
        <v>0</v>
      </c>
      <c r="H394" t="s">
        <v>633</v>
      </c>
    </row>
    <row r="395" spans="1:8" x14ac:dyDescent="0.35">
      <c r="A395" t="s">
        <v>73</v>
      </c>
      <c r="B395" s="16" t="s">
        <v>632</v>
      </c>
      <c r="C395" t="s">
        <v>42</v>
      </c>
      <c r="D395" t="s">
        <v>27</v>
      </c>
      <c r="E395">
        <v>0.01</v>
      </c>
      <c r="F395">
        <v>1</v>
      </c>
      <c r="G395">
        <v>0</v>
      </c>
      <c r="H395" t="s">
        <v>633</v>
      </c>
    </row>
    <row r="396" spans="1:8" x14ac:dyDescent="0.35">
      <c r="A396" t="s">
        <v>73</v>
      </c>
      <c r="B396" s="16" t="s">
        <v>632</v>
      </c>
      <c r="C396" t="s">
        <v>507</v>
      </c>
      <c r="D396" t="s">
        <v>27</v>
      </c>
      <c r="E396">
        <v>0.02</v>
      </c>
      <c r="F396">
        <v>1</v>
      </c>
      <c r="G396">
        <v>0</v>
      </c>
      <c r="H396" t="s">
        <v>633</v>
      </c>
    </row>
    <row r="397" spans="1:8" x14ac:dyDescent="0.35">
      <c r="A397" t="s">
        <v>73</v>
      </c>
      <c r="B397" s="16" t="s">
        <v>632</v>
      </c>
      <c r="C397" t="s">
        <v>508</v>
      </c>
      <c r="D397" t="s">
        <v>27</v>
      </c>
      <c r="E397">
        <v>0.01</v>
      </c>
      <c r="F397">
        <v>1</v>
      </c>
      <c r="G397">
        <v>0</v>
      </c>
      <c r="H397" t="s">
        <v>633</v>
      </c>
    </row>
    <row r="398" spans="1:8" x14ac:dyDescent="0.35">
      <c r="A398" t="s">
        <v>73</v>
      </c>
      <c r="B398" s="16" t="s">
        <v>632</v>
      </c>
      <c r="C398" t="s">
        <v>509</v>
      </c>
      <c r="D398" t="s">
        <v>27</v>
      </c>
      <c r="E398">
        <v>0.05</v>
      </c>
      <c r="F398">
        <v>1</v>
      </c>
      <c r="G398">
        <v>0</v>
      </c>
      <c r="H398" t="s">
        <v>633</v>
      </c>
    </row>
    <row r="399" spans="1:8" x14ac:dyDescent="0.35">
      <c r="A399" t="s">
        <v>73</v>
      </c>
      <c r="B399" s="16" t="s">
        <v>632</v>
      </c>
      <c r="C399" t="s">
        <v>510</v>
      </c>
      <c r="D399" t="s">
        <v>27</v>
      </c>
      <c r="E399">
        <v>0.05</v>
      </c>
      <c r="F399">
        <v>1</v>
      </c>
      <c r="G399">
        <v>0</v>
      </c>
      <c r="H399" t="s">
        <v>633</v>
      </c>
    </row>
    <row r="400" spans="1:8" x14ac:dyDescent="0.35">
      <c r="A400" t="s">
        <v>73</v>
      </c>
      <c r="B400" s="16" t="s">
        <v>632</v>
      </c>
      <c r="C400" t="s">
        <v>511</v>
      </c>
      <c r="D400" t="s">
        <v>27</v>
      </c>
      <c r="E400">
        <v>0.01</v>
      </c>
      <c r="F400">
        <v>1</v>
      </c>
      <c r="G400">
        <v>0</v>
      </c>
      <c r="H400" t="s">
        <v>633</v>
      </c>
    </row>
    <row r="401" spans="1:8" x14ac:dyDescent="0.35">
      <c r="A401" t="s">
        <v>73</v>
      </c>
      <c r="B401" s="16" t="s">
        <v>632</v>
      </c>
      <c r="C401" t="s">
        <v>512</v>
      </c>
      <c r="D401" t="s">
        <v>27</v>
      </c>
      <c r="E401">
        <v>0.05</v>
      </c>
      <c r="F401">
        <v>1</v>
      </c>
      <c r="G401">
        <v>0</v>
      </c>
      <c r="H401" t="s">
        <v>633</v>
      </c>
    </row>
    <row r="402" spans="1:8" x14ac:dyDescent="0.35">
      <c r="A402" t="s">
        <v>73</v>
      </c>
      <c r="B402" s="16" t="s">
        <v>632</v>
      </c>
      <c r="C402" t="s">
        <v>513</v>
      </c>
      <c r="D402" t="s">
        <v>27</v>
      </c>
      <c r="E402">
        <v>0.1</v>
      </c>
      <c r="F402">
        <v>1</v>
      </c>
      <c r="G402">
        <v>0</v>
      </c>
      <c r="H402" t="s">
        <v>633</v>
      </c>
    </row>
    <row r="403" spans="1:8" x14ac:dyDescent="0.35">
      <c r="A403" t="s">
        <v>73</v>
      </c>
      <c r="B403" s="16" t="s">
        <v>632</v>
      </c>
      <c r="C403" t="s">
        <v>514</v>
      </c>
      <c r="D403" t="s">
        <v>27</v>
      </c>
      <c r="E403">
        <v>0.05</v>
      </c>
      <c r="F403">
        <v>1</v>
      </c>
      <c r="G403">
        <v>0</v>
      </c>
      <c r="H403" t="s">
        <v>633</v>
      </c>
    </row>
    <row r="404" spans="1:8" x14ac:dyDescent="0.35">
      <c r="A404" t="s">
        <v>73</v>
      </c>
      <c r="B404" s="16" t="s">
        <v>632</v>
      </c>
      <c r="C404" t="s">
        <v>515</v>
      </c>
      <c r="D404" t="s">
        <v>27</v>
      </c>
      <c r="E404">
        <v>0.05</v>
      </c>
      <c r="F404">
        <v>1</v>
      </c>
      <c r="G404">
        <v>0</v>
      </c>
      <c r="H404" t="s">
        <v>633</v>
      </c>
    </row>
    <row r="405" spans="1:8" x14ac:dyDescent="0.35">
      <c r="A405" t="s">
        <v>73</v>
      </c>
      <c r="B405" s="16" t="s">
        <v>632</v>
      </c>
      <c r="C405" t="s">
        <v>516</v>
      </c>
      <c r="D405" t="s">
        <v>27</v>
      </c>
      <c r="E405">
        <v>0.01</v>
      </c>
      <c r="F405">
        <v>1</v>
      </c>
      <c r="G405">
        <v>0</v>
      </c>
      <c r="H405" t="s">
        <v>633</v>
      </c>
    </row>
    <row r="406" spans="1:8" x14ac:dyDescent="0.35">
      <c r="A406" t="s">
        <v>73</v>
      </c>
      <c r="B406" s="16" t="s">
        <v>632</v>
      </c>
      <c r="C406" t="s">
        <v>517</v>
      </c>
      <c r="D406" t="s">
        <v>27</v>
      </c>
      <c r="E406">
        <v>0.01</v>
      </c>
      <c r="F406">
        <v>1</v>
      </c>
      <c r="G406">
        <v>0</v>
      </c>
      <c r="H406" t="s">
        <v>633</v>
      </c>
    </row>
    <row r="407" spans="1:8" x14ac:dyDescent="0.35">
      <c r="A407" t="s">
        <v>73</v>
      </c>
      <c r="B407" s="16" t="s">
        <v>632</v>
      </c>
      <c r="C407" t="s">
        <v>518</v>
      </c>
      <c r="D407" t="s">
        <v>27</v>
      </c>
      <c r="E407">
        <v>0.1</v>
      </c>
      <c r="F407">
        <v>1</v>
      </c>
      <c r="G407">
        <v>0</v>
      </c>
      <c r="H407" t="s">
        <v>633</v>
      </c>
    </row>
    <row r="408" spans="1:8" x14ac:dyDescent="0.35">
      <c r="A408" t="s">
        <v>73</v>
      </c>
      <c r="B408" s="16" t="s">
        <v>632</v>
      </c>
      <c r="C408" t="s">
        <v>519</v>
      </c>
      <c r="D408" t="s">
        <v>27</v>
      </c>
      <c r="E408">
        <v>0.01</v>
      </c>
      <c r="F408">
        <v>1</v>
      </c>
      <c r="G408">
        <v>0</v>
      </c>
      <c r="H408" t="s">
        <v>633</v>
      </c>
    </row>
    <row r="409" spans="1:8" x14ac:dyDescent="0.35">
      <c r="A409" t="s">
        <v>73</v>
      </c>
      <c r="B409" s="16" t="s">
        <v>632</v>
      </c>
      <c r="C409" t="s">
        <v>520</v>
      </c>
      <c r="D409" t="s">
        <v>27</v>
      </c>
      <c r="E409">
        <v>0.05</v>
      </c>
      <c r="F409">
        <v>1</v>
      </c>
      <c r="G409">
        <v>0</v>
      </c>
      <c r="H409" t="s">
        <v>633</v>
      </c>
    </row>
    <row r="410" spans="1:8" x14ac:dyDescent="0.35">
      <c r="A410" t="s">
        <v>73</v>
      </c>
      <c r="B410" s="16" t="s">
        <v>632</v>
      </c>
      <c r="C410" t="s">
        <v>521</v>
      </c>
      <c r="D410" t="s">
        <v>27</v>
      </c>
      <c r="E410">
        <v>0</v>
      </c>
      <c r="F410">
        <v>1</v>
      </c>
      <c r="G410">
        <v>0</v>
      </c>
      <c r="H410" t="s">
        <v>633</v>
      </c>
    </row>
    <row r="411" spans="1:8" x14ac:dyDescent="0.35">
      <c r="A411" t="s">
        <v>73</v>
      </c>
      <c r="B411" s="16" t="s">
        <v>632</v>
      </c>
      <c r="C411" t="s">
        <v>522</v>
      </c>
      <c r="D411" t="s">
        <v>27</v>
      </c>
      <c r="E411">
        <v>0.05</v>
      </c>
      <c r="F411">
        <v>1</v>
      </c>
      <c r="G411">
        <v>0</v>
      </c>
      <c r="H411" t="s">
        <v>633</v>
      </c>
    </row>
    <row r="412" spans="1:8" x14ac:dyDescent="0.35">
      <c r="A412" t="s">
        <v>73</v>
      </c>
      <c r="B412" s="16" t="s">
        <v>632</v>
      </c>
      <c r="C412" t="s">
        <v>48</v>
      </c>
      <c r="D412" t="s">
        <v>27</v>
      </c>
      <c r="E412">
        <v>0.02</v>
      </c>
      <c r="F412">
        <v>1</v>
      </c>
      <c r="G412">
        <v>0</v>
      </c>
      <c r="H412" t="s">
        <v>633</v>
      </c>
    </row>
    <row r="413" spans="1:8" x14ac:dyDescent="0.35">
      <c r="A413" t="s">
        <v>73</v>
      </c>
      <c r="B413" s="16" t="s">
        <v>632</v>
      </c>
      <c r="C413" t="s">
        <v>523</v>
      </c>
      <c r="D413" t="s">
        <v>27</v>
      </c>
      <c r="E413">
        <v>0.01</v>
      </c>
      <c r="F413">
        <v>1</v>
      </c>
      <c r="G413">
        <v>0</v>
      </c>
      <c r="H413" t="s">
        <v>633</v>
      </c>
    </row>
    <row r="414" spans="1:8" x14ac:dyDescent="0.35">
      <c r="A414" t="s">
        <v>73</v>
      </c>
      <c r="B414" s="16" t="s">
        <v>632</v>
      </c>
      <c r="C414" t="s">
        <v>524</v>
      </c>
      <c r="D414" t="s">
        <v>27</v>
      </c>
      <c r="E414">
        <v>0.01</v>
      </c>
      <c r="F414">
        <v>1</v>
      </c>
      <c r="G414">
        <v>0</v>
      </c>
      <c r="H414" t="s">
        <v>633</v>
      </c>
    </row>
    <row r="415" spans="1:8" x14ac:dyDescent="0.35">
      <c r="A415" t="s">
        <v>73</v>
      </c>
      <c r="B415" s="16" t="s">
        <v>632</v>
      </c>
      <c r="C415" t="s">
        <v>525</v>
      </c>
      <c r="D415" t="s">
        <v>27</v>
      </c>
      <c r="E415">
        <v>0.01</v>
      </c>
      <c r="F415">
        <v>1</v>
      </c>
      <c r="G415">
        <v>0</v>
      </c>
      <c r="H415" t="s">
        <v>633</v>
      </c>
    </row>
    <row r="416" spans="1:8" x14ac:dyDescent="0.35">
      <c r="A416" t="s">
        <v>73</v>
      </c>
      <c r="B416" s="16" t="s">
        <v>632</v>
      </c>
      <c r="C416" t="s">
        <v>526</v>
      </c>
      <c r="D416" t="s">
        <v>27</v>
      </c>
      <c r="E416">
        <v>0.01</v>
      </c>
      <c r="F416">
        <v>1</v>
      </c>
      <c r="G416">
        <v>0</v>
      </c>
      <c r="H416" t="s">
        <v>633</v>
      </c>
    </row>
    <row r="417" spans="1:8" x14ac:dyDescent="0.35">
      <c r="A417" t="s">
        <v>73</v>
      </c>
      <c r="B417" s="16" t="s">
        <v>632</v>
      </c>
      <c r="C417" t="s">
        <v>527</v>
      </c>
      <c r="D417" t="s">
        <v>27</v>
      </c>
      <c r="E417">
        <v>0.01</v>
      </c>
      <c r="F417">
        <v>1</v>
      </c>
      <c r="G417">
        <v>0</v>
      </c>
      <c r="H417" t="s">
        <v>633</v>
      </c>
    </row>
    <row r="418" spans="1:8" x14ac:dyDescent="0.35">
      <c r="A418" t="s">
        <v>73</v>
      </c>
      <c r="B418" s="16" t="s">
        <v>632</v>
      </c>
      <c r="C418" t="s">
        <v>528</v>
      </c>
      <c r="D418" t="s">
        <v>27</v>
      </c>
      <c r="E418">
        <v>0.1</v>
      </c>
      <c r="F418">
        <v>1</v>
      </c>
      <c r="G418">
        <v>0</v>
      </c>
      <c r="H418" t="s">
        <v>633</v>
      </c>
    </row>
    <row r="419" spans="1:8" x14ac:dyDescent="0.35">
      <c r="A419" t="s">
        <v>73</v>
      </c>
      <c r="B419" s="16" t="s">
        <v>632</v>
      </c>
      <c r="C419" t="s">
        <v>529</v>
      </c>
      <c r="D419" t="s">
        <v>27</v>
      </c>
      <c r="E419">
        <v>0.02</v>
      </c>
      <c r="F419">
        <v>1</v>
      </c>
      <c r="G419">
        <v>0</v>
      </c>
      <c r="H419" t="s">
        <v>633</v>
      </c>
    </row>
    <row r="420" spans="1:8" x14ac:dyDescent="0.35">
      <c r="A420" t="s">
        <v>73</v>
      </c>
      <c r="B420" s="16" t="s">
        <v>632</v>
      </c>
      <c r="C420" t="s">
        <v>530</v>
      </c>
      <c r="D420" t="s">
        <v>27</v>
      </c>
      <c r="E420">
        <v>0.1</v>
      </c>
      <c r="F420">
        <v>1</v>
      </c>
      <c r="G420">
        <v>0</v>
      </c>
      <c r="H420" t="s">
        <v>633</v>
      </c>
    </row>
    <row r="421" spans="1:8" x14ac:dyDescent="0.35">
      <c r="A421" t="s">
        <v>73</v>
      </c>
      <c r="B421" s="16" t="s">
        <v>632</v>
      </c>
      <c r="C421" t="s">
        <v>531</v>
      </c>
      <c r="D421" t="s">
        <v>27</v>
      </c>
      <c r="E421">
        <v>0.02</v>
      </c>
      <c r="F421">
        <v>1</v>
      </c>
      <c r="G421">
        <v>0</v>
      </c>
      <c r="H421" t="s">
        <v>633</v>
      </c>
    </row>
    <row r="422" spans="1:8" x14ac:dyDescent="0.35">
      <c r="A422" t="s">
        <v>73</v>
      </c>
      <c r="B422" s="16" t="s">
        <v>632</v>
      </c>
      <c r="C422" t="s">
        <v>532</v>
      </c>
      <c r="D422" t="s">
        <v>27</v>
      </c>
      <c r="E422">
        <v>0.01</v>
      </c>
      <c r="F422">
        <v>1</v>
      </c>
      <c r="G422">
        <v>0</v>
      </c>
      <c r="H422" t="s">
        <v>633</v>
      </c>
    </row>
    <row r="423" spans="1:8" x14ac:dyDescent="0.35">
      <c r="A423" t="s">
        <v>73</v>
      </c>
      <c r="B423" s="16" t="s">
        <v>632</v>
      </c>
      <c r="C423" t="s">
        <v>533</v>
      </c>
      <c r="D423" t="s">
        <v>27</v>
      </c>
      <c r="E423">
        <v>0.01</v>
      </c>
      <c r="F423">
        <v>1</v>
      </c>
      <c r="G423">
        <v>0</v>
      </c>
      <c r="H423" t="s">
        <v>633</v>
      </c>
    </row>
    <row r="424" spans="1:8" x14ac:dyDescent="0.35">
      <c r="A424" t="s">
        <v>73</v>
      </c>
      <c r="B424" s="16" t="s">
        <v>632</v>
      </c>
      <c r="C424" t="s">
        <v>534</v>
      </c>
      <c r="D424" t="s">
        <v>27</v>
      </c>
      <c r="E424">
        <v>0.01</v>
      </c>
      <c r="F424">
        <v>1</v>
      </c>
      <c r="G424">
        <v>0</v>
      </c>
      <c r="H424" t="s">
        <v>633</v>
      </c>
    </row>
    <row r="425" spans="1:8" x14ac:dyDescent="0.35">
      <c r="A425" t="s">
        <v>73</v>
      </c>
      <c r="B425" s="16" t="s">
        <v>632</v>
      </c>
      <c r="C425" t="s">
        <v>535</v>
      </c>
      <c r="D425" t="s">
        <v>27</v>
      </c>
      <c r="E425">
        <v>0.01</v>
      </c>
      <c r="F425">
        <v>1</v>
      </c>
      <c r="G425">
        <v>0</v>
      </c>
      <c r="H425" t="s">
        <v>633</v>
      </c>
    </row>
    <row r="426" spans="1:8" x14ac:dyDescent="0.35">
      <c r="A426" t="s">
        <v>73</v>
      </c>
      <c r="B426" s="16" t="s">
        <v>632</v>
      </c>
      <c r="C426" t="s">
        <v>536</v>
      </c>
      <c r="D426" t="s">
        <v>27</v>
      </c>
      <c r="E426">
        <v>0.02</v>
      </c>
      <c r="F426">
        <v>1</v>
      </c>
      <c r="G426">
        <v>0</v>
      </c>
      <c r="H426" t="s">
        <v>633</v>
      </c>
    </row>
    <row r="427" spans="1:8" x14ac:dyDescent="0.35">
      <c r="A427" t="s">
        <v>73</v>
      </c>
      <c r="B427" s="16" t="s">
        <v>632</v>
      </c>
      <c r="C427" t="s">
        <v>537</v>
      </c>
      <c r="D427" t="s">
        <v>27</v>
      </c>
      <c r="E427">
        <v>0.02</v>
      </c>
      <c r="F427">
        <v>1</v>
      </c>
      <c r="G427">
        <v>0</v>
      </c>
      <c r="H427" t="s">
        <v>633</v>
      </c>
    </row>
    <row r="428" spans="1:8" x14ac:dyDescent="0.35">
      <c r="A428" t="s">
        <v>73</v>
      </c>
      <c r="B428" s="16" t="s">
        <v>632</v>
      </c>
      <c r="C428" t="s">
        <v>538</v>
      </c>
      <c r="D428" t="s">
        <v>27</v>
      </c>
      <c r="E428">
        <v>0.02</v>
      </c>
      <c r="F428">
        <v>1</v>
      </c>
      <c r="G428">
        <v>0</v>
      </c>
      <c r="H428" t="s">
        <v>633</v>
      </c>
    </row>
    <row r="429" spans="1:8" x14ac:dyDescent="0.35">
      <c r="A429" t="s">
        <v>73</v>
      </c>
      <c r="B429" s="16" t="s">
        <v>632</v>
      </c>
      <c r="C429" t="s">
        <v>539</v>
      </c>
      <c r="D429" t="s">
        <v>27</v>
      </c>
      <c r="E429">
        <v>0.02</v>
      </c>
      <c r="F429">
        <v>1</v>
      </c>
      <c r="G429">
        <v>0</v>
      </c>
      <c r="H429" t="s">
        <v>633</v>
      </c>
    </row>
    <row r="430" spans="1:8" x14ac:dyDescent="0.35">
      <c r="A430" t="s">
        <v>73</v>
      </c>
      <c r="B430" s="16" t="s">
        <v>632</v>
      </c>
      <c r="C430" t="s">
        <v>540</v>
      </c>
      <c r="D430" t="s">
        <v>27</v>
      </c>
      <c r="E430">
        <v>0.02</v>
      </c>
      <c r="F430">
        <v>1</v>
      </c>
      <c r="G430">
        <v>0</v>
      </c>
      <c r="H430" t="s">
        <v>633</v>
      </c>
    </row>
    <row r="431" spans="1:8" x14ac:dyDescent="0.35">
      <c r="A431" t="s">
        <v>73</v>
      </c>
      <c r="B431" s="16" t="s">
        <v>632</v>
      </c>
      <c r="C431" t="s">
        <v>541</v>
      </c>
      <c r="D431" t="s">
        <v>27</v>
      </c>
      <c r="E431">
        <v>0.1</v>
      </c>
      <c r="F431">
        <v>1</v>
      </c>
      <c r="G431">
        <v>0</v>
      </c>
      <c r="H431" t="s">
        <v>633</v>
      </c>
    </row>
    <row r="432" spans="1:8" x14ac:dyDescent="0.35">
      <c r="A432" t="s">
        <v>73</v>
      </c>
      <c r="B432" s="16" t="s">
        <v>632</v>
      </c>
      <c r="C432" t="s">
        <v>52</v>
      </c>
      <c r="D432" t="s">
        <v>27</v>
      </c>
      <c r="E432">
        <v>0.01</v>
      </c>
      <c r="F432">
        <v>1</v>
      </c>
      <c r="G432">
        <v>0</v>
      </c>
      <c r="H432" t="s">
        <v>633</v>
      </c>
    </row>
    <row r="433" spans="1:8" x14ac:dyDescent="0.35">
      <c r="A433" t="s">
        <v>73</v>
      </c>
      <c r="B433" s="16" t="s">
        <v>632</v>
      </c>
      <c r="C433" t="s">
        <v>542</v>
      </c>
      <c r="D433" t="s">
        <v>27</v>
      </c>
      <c r="E433">
        <v>0.05</v>
      </c>
      <c r="F433">
        <v>1</v>
      </c>
      <c r="G433">
        <v>0</v>
      </c>
      <c r="H433" t="s">
        <v>633</v>
      </c>
    </row>
    <row r="434" spans="1:8" x14ac:dyDescent="0.35">
      <c r="A434" t="s">
        <v>73</v>
      </c>
      <c r="B434" s="16" t="s">
        <v>632</v>
      </c>
      <c r="C434" t="s">
        <v>543</v>
      </c>
      <c r="D434" t="s">
        <v>27</v>
      </c>
      <c r="E434">
        <v>0.05</v>
      </c>
      <c r="F434">
        <v>1</v>
      </c>
      <c r="G434">
        <v>0</v>
      </c>
      <c r="H434" t="s">
        <v>633</v>
      </c>
    </row>
    <row r="435" spans="1:8" x14ac:dyDescent="0.35">
      <c r="A435" t="s">
        <v>73</v>
      </c>
      <c r="B435" s="16" t="s">
        <v>632</v>
      </c>
      <c r="C435" t="s">
        <v>544</v>
      </c>
      <c r="D435" t="s">
        <v>27</v>
      </c>
      <c r="E435">
        <v>5.0000000000000001E-3</v>
      </c>
      <c r="F435">
        <v>1</v>
      </c>
      <c r="G435">
        <v>0</v>
      </c>
      <c r="H435" t="s">
        <v>633</v>
      </c>
    </row>
    <row r="436" spans="1:8" x14ac:dyDescent="0.35">
      <c r="A436" t="s">
        <v>73</v>
      </c>
      <c r="B436" s="16" t="s">
        <v>632</v>
      </c>
      <c r="C436" t="s">
        <v>545</v>
      </c>
      <c r="D436" t="s">
        <v>27</v>
      </c>
      <c r="E436">
        <v>0.01</v>
      </c>
      <c r="F436">
        <v>1</v>
      </c>
      <c r="G436">
        <v>0</v>
      </c>
      <c r="H436" t="s">
        <v>633</v>
      </c>
    </row>
    <row r="437" spans="1:8" x14ac:dyDescent="0.35">
      <c r="A437" t="s">
        <v>73</v>
      </c>
      <c r="B437" s="16" t="s">
        <v>632</v>
      </c>
      <c r="C437" t="s">
        <v>546</v>
      </c>
      <c r="D437" t="s">
        <v>27</v>
      </c>
      <c r="E437">
        <v>0.1</v>
      </c>
      <c r="F437">
        <v>1</v>
      </c>
      <c r="G437">
        <v>0</v>
      </c>
      <c r="H437" t="s">
        <v>633</v>
      </c>
    </row>
    <row r="438" spans="1:8" x14ac:dyDescent="0.35">
      <c r="A438" t="s">
        <v>73</v>
      </c>
      <c r="B438" s="16" t="s">
        <v>632</v>
      </c>
      <c r="C438" t="s">
        <v>547</v>
      </c>
      <c r="D438" t="s">
        <v>27</v>
      </c>
      <c r="E438">
        <v>0.01</v>
      </c>
      <c r="F438">
        <v>1</v>
      </c>
      <c r="G438">
        <v>0</v>
      </c>
      <c r="H438" t="s">
        <v>633</v>
      </c>
    </row>
    <row r="439" spans="1:8" x14ac:dyDescent="0.35">
      <c r="A439" t="s">
        <v>73</v>
      </c>
      <c r="B439" s="16" t="s">
        <v>632</v>
      </c>
      <c r="C439" t="s">
        <v>548</v>
      </c>
      <c r="D439" t="s">
        <v>27</v>
      </c>
      <c r="E439">
        <v>0.01</v>
      </c>
      <c r="F439">
        <v>1</v>
      </c>
      <c r="G439">
        <v>0</v>
      </c>
      <c r="H439" t="s">
        <v>633</v>
      </c>
    </row>
    <row r="440" spans="1:8" x14ac:dyDescent="0.35">
      <c r="A440" t="s">
        <v>73</v>
      </c>
      <c r="B440" s="16" t="s">
        <v>632</v>
      </c>
      <c r="C440" t="s">
        <v>549</v>
      </c>
      <c r="D440" t="s">
        <v>27</v>
      </c>
      <c r="E440">
        <v>0.01</v>
      </c>
      <c r="F440">
        <v>1</v>
      </c>
      <c r="G440">
        <v>0</v>
      </c>
      <c r="H440" t="s">
        <v>633</v>
      </c>
    </row>
    <row r="441" spans="1:8" x14ac:dyDescent="0.35">
      <c r="A441" t="s">
        <v>73</v>
      </c>
      <c r="B441" s="16" t="s">
        <v>632</v>
      </c>
      <c r="C441" t="s">
        <v>550</v>
      </c>
      <c r="D441" t="s">
        <v>27</v>
      </c>
      <c r="E441">
        <v>0.01</v>
      </c>
      <c r="F441">
        <v>1</v>
      </c>
      <c r="G441">
        <v>0</v>
      </c>
      <c r="H441" t="s">
        <v>633</v>
      </c>
    </row>
    <row r="442" spans="1:8" x14ac:dyDescent="0.35">
      <c r="A442" t="s">
        <v>73</v>
      </c>
      <c r="B442" s="16" t="s">
        <v>632</v>
      </c>
      <c r="C442" t="s">
        <v>551</v>
      </c>
      <c r="D442" t="s">
        <v>27</v>
      </c>
      <c r="E442">
        <v>0.01</v>
      </c>
      <c r="F442">
        <v>1</v>
      </c>
      <c r="G442">
        <v>0</v>
      </c>
      <c r="H442" t="s">
        <v>633</v>
      </c>
    </row>
    <row r="443" spans="1:8" x14ac:dyDescent="0.35">
      <c r="A443" t="s">
        <v>73</v>
      </c>
      <c r="B443" s="16" t="s">
        <v>632</v>
      </c>
      <c r="C443" t="s">
        <v>552</v>
      </c>
      <c r="D443" t="s">
        <v>27</v>
      </c>
      <c r="E443">
        <v>0.01</v>
      </c>
      <c r="F443">
        <v>1</v>
      </c>
      <c r="G443">
        <v>0</v>
      </c>
      <c r="H443" t="s">
        <v>633</v>
      </c>
    </row>
    <row r="444" spans="1:8" x14ac:dyDescent="0.35">
      <c r="A444" t="s">
        <v>73</v>
      </c>
      <c r="B444" s="16" t="s">
        <v>632</v>
      </c>
      <c r="C444" t="s">
        <v>553</v>
      </c>
      <c r="D444" t="s">
        <v>27</v>
      </c>
      <c r="E444">
        <v>0.02</v>
      </c>
      <c r="F444">
        <v>1</v>
      </c>
      <c r="G444">
        <v>0</v>
      </c>
      <c r="H444" t="s">
        <v>633</v>
      </c>
    </row>
    <row r="445" spans="1:8" x14ac:dyDescent="0.35">
      <c r="A445" t="s">
        <v>73</v>
      </c>
      <c r="B445" s="16" t="s">
        <v>632</v>
      </c>
      <c r="C445" t="s">
        <v>554</v>
      </c>
      <c r="D445" t="s">
        <v>27</v>
      </c>
      <c r="E445">
        <v>0.02</v>
      </c>
      <c r="F445">
        <v>1</v>
      </c>
      <c r="G445">
        <v>0</v>
      </c>
      <c r="H445" t="s">
        <v>633</v>
      </c>
    </row>
    <row r="446" spans="1:8" x14ac:dyDescent="0.35">
      <c r="A446" t="s">
        <v>73</v>
      </c>
      <c r="B446" s="16" t="s">
        <v>632</v>
      </c>
      <c r="C446" t="s">
        <v>555</v>
      </c>
      <c r="D446" t="s">
        <v>27</v>
      </c>
      <c r="E446">
        <v>0.02</v>
      </c>
      <c r="F446">
        <v>1</v>
      </c>
      <c r="G446">
        <v>0</v>
      </c>
      <c r="H446" t="s">
        <v>633</v>
      </c>
    </row>
    <row r="447" spans="1:8" x14ac:dyDescent="0.35">
      <c r="A447" t="s">
        <v>73</v>
      </c>
      <c r="B447" s="16" t="s">
        <v>632</v>
      </c>
      <c r="C447" t="s">
        <v>556</v>
      </c>
      <c r="D447" t="s">
        <v>27</v>
      </c>
      <c r="E447">
        <v>0.01</v>
      </c>
      <c r="F447">
        <v>1</v>
      </c>
      <c r="G447">
        <v>0</v>
      </c>
      <c r="H447" t="s">
        <v>633</v>
      </c>
    </row>
    <row r="448" spans="1:8" x14ac:dyDescent="0.35">
      <c r="A448" t="s">
        <v>73</v>
      </c>
      <c r="B448" s="16" t="s">
        <v>632</v>
      </c>
      <c r="C448" t="s">
        <v>557</v>
      </c>
      <c r="D448" t="s">
        <v>27</v>
      </c>
      <c r="E448">
        <v>0.02</v>
      </c>
      <c r="F448">
        <v>1</v>
      </c>
      <c r="G448">
        <v>0</v>
      </c>
      <c r="H448" t="s">
        <v>633</v>
      </c>
    </row>
    <row r="449" spans="1:8" x14ac:dyDescent="0.35">
      <c r="A449" t="s">
        <v>73</v>
      </c>
      <c r="B449" s="16" t="s">
        <v>632</v>
      </c>
      <c r="C449" t="s">
        <v>558</v>
      </c>
      <c r="D449" t="s">
        <v>27</v>
      </c>
      <c r="E449">
        <v>0.01</v>
      </c>
      <c r="F449">
        <v>1</v>
      </c>
      <c r="G449">
        <v>0</v>
      </c>
      <c r="H449" t="s">
        <v>633</v>
      </c>
    </row>
    <row r="450" spans="1:8" x14ac:dyDescent="0.35">
      <c r="A450" t="s">
        <v>73</v>
      </c>
      <c r="B450" s="16" t="s">
        <v>632</v>
      </c>
      <c r="C450" t="s">
        <v>559</v>
      </c>
      <c r="D450" t="s">
        <v>27</v>
      </c>
      <c r="E450">
        <v>0.02</v>
      </c>
      <c r="F450">
        <v>1</v>
      </c>
      <c r="G450">
        <v>0</v>
      </c>
      <c r="H450" t="s">
        <v>633</v>
      </c>
    </row>
    <row r="451" spans="1:8" x14ac:dyDescent="0.35">
      <c r="A451" t="s">
        <v>73</v>
      </c>
      <c r="B451" s="16" t="s">
        <v>632</v>
      </c>
      <c r="C451" t="s">
        <v>56</v>
      </c>
      <c r="D451" t="s">
        <v>27</v>
      </c>
      <c r="E451">
        <v>0.01</v>
      </c>
      <c r="F451">
        <v>1</v>
      </c>
      <c r="G451">
        <v>0</v>
      </c>
      <c r="H451" t="s">
        <v>633</v>
      </c>
    </row>
    <row r="452" spans="1:8" x14ac:dyDescent="0.35">
      <c r="A452" t="s">
        <v>73</v>
      </c>
      <c r="B452" s="16" t="s">
        <v>632</v>
      </c>
      <c r="C452" t="s">
        <v>560</v>
      </c>
      <c r="D452" t="s">
        <v>27</v>
      </c>
      <c r="E452">
        <v>0.01</v>
      </c>
      <c r="F452">
        <v>1</v>
      </c>
      <c r="G452">
        <v>0</v>
      </c>
      <c r="H452" t="s">
        <v>633</v>
      </c>
    </row>
    <row r="453" spans="1:8" x14ac:dyDescent="0.35">
      <c r="A453" t="s">
        <v>73</v>
      </c>
      <c r="B453" s="16" t="s">
        <v>632</v>
      </c>
      <c r="C453" t="s">
        <v>561</v>
      </c>
      <c r="D453" t="s">
        <v>27</v>
      </c>
      <c r="E453">
        <v>0.02</v>
      </c>
      <c r="F453">
        <v>1</v>
      </c>
      <c r="G453">
        <v>0</v>
      </c>
      <c r="H453" t="s">
        <v>633</v>
      </c>
    </row>
    <row r="454" spans="1:8" x14ac:dyDescent="0.35">
      <c r="A454" t="s">
        <v>73</v>
      </c>
      <c r="B454" s="16" t="s">
        <v>632</v>
      </c>
      <c r="C454" t="s">
        <v>562</v>
      </c>
      <c r="D454" t="s">
        <v>27</v>
      </c>
      <c r="E454">
        <v>0.01</v>
      </c>
      <c r="F454">
        <v>1</v>
      </c>
      <c r="G454">
        <v>0</v>
      </c>
      <c r="H454" t="s">
        <v>633</v>
      </c>
    </row>
    <row r="455" spans="1:8" x14ac:dyDescent="0.35">
      <c r="A455" t="s">
        <v>73</v>
      </c>
      <c r="B455" s="16" t="s">
        <v>632</v>
      </c>
      <c r="C455" t="s">
        <v>563</v>
      </c>
      <c r="D455" t="s">
        <v>27</v>
      </c>
      <c r="E455">
        <v>0.01</v>
      </c>
      <c r="F455">
        <v>1</v>
      </c>
      <c r="G455">
        <v>0</v>
      </c>
      <c r="H455" t="s">
        <v>633</v>
      </c>
    </row>
    <row r="456" spans="1:8" x14ac:dyDescent="0.35">
      <c r="A456" t="s">
        <v>73</v>
      </c>
      <c r="B456" s="16" t="s">
        <v>632</v>
      </c>
      <c r="C456" t="s">
        <v>564</v>
      </c>
      <c r="D456" t="s">
        <v>27</v>
      </c>
      <c r="E456">
        <v>0.2</v>
      </c>
      <c r="F456">
        <v>1</v>
      </c>
      <c r="G456">
        <v>0</v>
      </c>
      <c r="H456" t="s">
        <v>633</v>
      </c>
    </row>
    <row r="457" spans="1:8" x14ac:dyDescent="0.35">
      <c r="A457" t="s">
        <v>73</v>
      </c>
      <c r="B457" s="16" t="s">
        <v>632</v>
      </c>
      <c r="C457" t="s">
        <v>565</v>
      </c>
      <c r="D457" t="s">
        <v>27</v>
      </c>
      <c r="E457">
        <v>0.01</v>
      </c>
      <c r="F457">
        <v>1</v>
      </c>
      <c r="G457">
        <v>0</v>
      </c>
      <c r="H457" t="s">
        <v>633</v>
      </c>
    </row>
    <row r="458" spans="1:8" x14ac:dyDescent="0.35">
      <c r="A458" t="s">
        <v>73</v>
      </c>
      <c r="B458" s="16" t="s">
        <v>632</v>
      </c>
      <c r="C458" t="s">
        <v>566</v>
      </c>
      <c r="D458" t="s">
        <v>27</v>
      </c>
      <c r="E458">
        <v>0.02</v>
      </c>
      <c r="F458">
        <v>1</v>
      </c>
      <c r="G458">
        <v>0</v>
      </c>
      <c r="H458" t="s">
        <v>633</v>
      </c>
    </row>
    <row r="459" spans="1:8" x14ac:dyDescent="0.35">
      <c r="A459" t="s">
        <v>73</v>
      </c>
      <c r="B459" s="16" t="s">
        <v>632</v>
      </c>
      <c r="C459" t="s">
        <v>567</v>
      </c>
      <c r="D459" t="s">
        <v>27</v>
      </c>
      <c r="E459">
        <v>0.02</v>
      </c>
      <c r="F459">
        <v>1</v>
      </c>
      <c r="G459">
        <v>0</v>
      </c>
      <c r="H459" t="s">
        <v>633</v>
      </c>
    </row>
    <row r="460" spans="1:8" x14ac:dyDescent="0.35">
      <c r="A460" t="s">
        <v>73</v>
      </c>
      <c r="B460" s="16" t="s">
        <v>632</v>
      </c>
      <c r="C460" t="s">
        <v>568</v>
      </c>
      <c r="D460" t="s">
        <v>27</v>
      </c>
      <c r="E460">
        <v>0.01</v>
      </c>
      <c r="F460">
        <v>1</v>
      </c>
      <c r="G460">
        <v>0</v>
      </c>
      <c r="H460" t="s">
        <v>633</v>
      </c>
    </row>
    <row r="461" spans="1:8" x14ac:dyDescent="0.35">
      <c r="A461" t="s">
        <v>73</v>
      </c>
      <c r="B461" s="16" t="s">
        <v>632</v>
      </c>
      <c r="C461" t="s">
        <v>569</v>
      </c>
      <c r="D461" t="s">
        <v>27</v>
      </c>
      <c r="E461">
        <v>0.01</v>
      </c>
      <c r="F461">
        <v>1</v>
      </c>
      <c r="G461">
        <v>0</v>
      </c>
      <c r="H461" t="s">
        <v>633</v>
      </c>
    </row>
    <row r="462" spans="1:8" x14ac:dyDescent="0.35">
      <c r="A462" t="s">
        <v>73</v>
      </c>
      <c r="B462" s="16" t="s">
        <v>632</v>
      </c>
      <c r="C462" t="s">
        <v>570</v>
      </c>
      <c r="D462" t="s">
        <v>27</v>
      </c>
      <c r="E462">
        <v>0.05</v>
      </c>
      <c r="F462">
        <v>1</v>
      </c>
      <c r="G462">
        <v>0</v>
      </c>
      <c r="H462" t="s">
        <v>633</v>
      </c>
    </row>
    <row r="463" spans="1:8" x14ac:dyDescent="0.35">
      <c r="A463" t="s">
        <v>73</v>
      </c>
      <c r="B463" s="16" t="s">
        <v>632</v>
      </c>
      <c r="C463" t="s">
        <v>571</v>
      </c>
      <c r="D463" t="s">
        <v>27</v>
      </c>
      <c r="E463">
        <v>0.01</v>
      </c>
      <c r="F463">
        <v>1</v>
      </c>
      <c r="G463">
        <v>0</v>
      </c>
      <c r="H463" t="s">
        <v>633</v>
      </c>
    </row>
    <row r="464" spans="1:8" x14ac:dyDescent="0.35">
      <c r="A464" t="s">
        <v>73</v>
      </c>
      <c r="B464" s="16" t="s">
        <v>632</v>
      </c>
      <c r="C464" t="s">
        <v>572</v>
      </c>
      <c r="D464" t="s">
        <v>27</v>
      </c>
      <c r="E464">
        <v>0.05</v>
      </c>
      <c r="F464">
        <v>1</v>
      </c>
      <c r="G464">
        <v>0</v>
      </c>
      <c r="H464" t="s">
        <v>633</v>
      </c>
    </row>
    <row r="465" spans="1:8" x14ac:dyDescent="0.35">
      <c r="A465" t="s">
        <v>73</v>
      </c>
      <c r="B465" s="16" t="s">
        <v>632</v>
      </c>
      <c r="C465" t="s">
        <v>573</v>
      </c>
      <c r="D465" t="s">
        <v>27</v>
      </c>
      <c r="E465">
        <v>0.01</v>
      </c>
      <c r="F465">
        <v>1</v>
      </c>
      <c r="G465">
        <v>0</v>
      </c>
      <c r="H465" t="s">
        <v>633</v>
      </c>
    </row>
    <row r="466" spans="1:8" x14ac:dyDescent="0.35">
      <c r="A466" t="s">
        <v>73</v>
      </c>
      <c r="B466" s="16" t="s">
        <v>632</v>
      </c>
      <c r="C466" t="s">
        <v>574</v>
      </c>
      <c r="D466" t="s">
        <v>27</v>
      </c>
      <c r="E466">
        <v>0.05</v>
      </c>
      <c r="F466">
        <v>1</v>
      </c>
      <c r="G466">
        <v>0</v>
      </c>
      <c r="H466" t="s">
        <v>633</v>
      </c>
    </row>
    <row r="467" spans="1:8" x14ac:dyDescent="0.35">
      <c r="A467" t="s">
        <v>73</v>
      </c>
      <c r="B467" s="16" t="s">
        <v>632</v>
      </c>
      <c r="C467" t="s">
        <v>575</v>
      </c>
      <c r="D467" t="s">
        <v>27</v>
      </c>
      <c r="E467">
        <v>0.1</v>
      </c>
      <c r="F467">
        <v>1</v>
      </c>
      <c r="G467">
        <v>0</v>
      </c>
      <c r="H467" t="s">
        <v>633</v>
      </c>
    </row>
    <row r="468" spans="1:8" x14ac:dyDescent="0.35">
      <c r="A468" t="s">
        <v>73</v>
      </c>
      <c r="B468" s="16" t="s">
        <v>632</v>
      </c>
      <c r="C468" t="s">
        <v>576</v>
      </c>
      <c r="D468" t="s">
        <v>27</v>
      </c>
      <c r="E468">
        <v>0.01</v>
      </c>
      <c r="F468">
        <v>1</v>
      </c>
      <c r="G468">
        <v>0</v>
      </c>
      <c r="H468" t="s">
        <v>633</v>
      </c>
    </row>
    <row r="469" spans="1:8" x14ac:dyDescent="0.35">
      <c r="A469" t="s">
        <v>73</v>
      </c>
      <c r="B469" s="16" t="s">
        <v>632</v>
      </c>
      <c r="C469" t="s">
        <v>577</v>
      </c>
      <c r="D469" t="s">
        <v>27</v>
      </c>
      <c r="E469">
        <v>0.02</v>
      </c>
      <c r="F469">
        <v>1</v>
      </c>
      <c r="G469">
        <v>0</v>
      </c>
      <c r="H469" t="s">
        <v>633</v>
      </c>
    </row>
    <row r="470" spans="1:8" x14ac:dyDescent="0.35">
      <c r="A470" t="s">
        <v>73</v>
      </c>
      <c r="B470" s="16" t="s">
        <v>632</v>
      </c>
      <c r="C470" t="s">
        <v>578</v>
      </c>
      <c r="D470" t="s">
        <v>27</v>
      </c>
      <c r="E470">
        <v>0.02</v>
      </c>
      <c r="F470">
        <v>1</v>
      </c>
      <c r="G470">
        <v>0</v>
      </c>
      <c r="H470" t="s">
        <v>633</v>
      </c>
    </row>
    <row r="471" spans="1:8" x14ac:dyDescent="0.35">
      <c r="A471" t="s">
        <v>73</v>
      </c>
      <c r="B471" s="16" t="s">
        <v>632</v>
      </c>
      <c r="C471" t="s">
        <v>579</v>
      </c>
      <c r="D471" t="s">
        <v>27</v>
      </c>
      <c r="E471">
        <v>0.01</v>
      </c>
      <c r="F471">
        <v>1</v>
      </c>
      <c r="G471">
        <v>0</v>
      </c>
      <c r="H471" t="s">
        <v>633</v>
      </c>
    </row>
    <row r="472" spans="1:8" x14ac:dyDescent="0.35">
      <c r="A472" t="s">
        <v>73</v>
      </c>
      <c r="B472" s="16" t="s">
        <v>632</v>
      </c>
      <c r="C472" t="s">
        <v>580</v>
      </c>
      <c r="D472" t="s">
        <v>27</v>
      </c>
      <c r="E472">
        <v>0.01</v>
      </c>
      <c r="F472">
        <v>1</v>
      </c>
      <c r="G472">
        <v>0</v>
      </c>
      <c r="H472" t="s">
        <v>633</v>
      </c>
    </row>
    <row r="473" spans="1:8" x14ac:dyDescent="0.35">
      <c r="A473" t="s">
        <v>73</v>
      </c>
      <c r="B473" s="16" t="s">
        <v>632</v>
      </c>
      <c r="C473" t="s">
        <v>581</v>
      </c>
      <c r="D473" t="s">
        <v>27</v>
      </c>
      <c r="E473">
        <v>0.01</v>
      </c>
      <c r="F473">
        <v>1</v>
      </c>
      <c r="G473">
        <v>0</v>
      </c>
      <c r="H473" t="s">
        <v>633</v>
      </c>
    </row>
    <row r="474" spans="1:8" x14ac:dyDescent="0.35">
      <c r="A474" t="s">
        <v>73</v>
      </c>
      <c r="B474" s="16" t="s">
        <v>632</v>
      </c>
      <c r="C474" t="s">
        <v>582</v>
      </c>
      <c r="D474" t="s">
        <v>27</v>
      </c>
      <c r="E474">
        <v>0.01</v>
      </c>
      <c r="F474">
        <v>1</v>
      </c>
      <c r="G474">
        <v>0</v>
      </c>
      <c r="H474" t="s">
        <v>633</v>
      </c>
    </row>
    <row r="475" spans="1:8" x14ac:dyDescent="0.35">
      <c r="A475" t="s">
        <v>73</v>
      </c>
      <c r="B475" s="16" t="s">
        <v>632</v>
      </c>
      <c r="C475" t="s">
        <v>583</v>
      </c>
      <c r="D475" t="s">
        <v>27</v>
      </c>
      <c r="E475">
        <v>0.01</v>
      </c>
      <c r="F475">
        <v>1</v>
      </c>
      <c r="G475">
        <v>0</v>
      </c>
      <c r="H475" t="s">
        <v>633</v>
      </c>
    </row>
    <row r="476" spans="1:8" x14ac:dyDescent="0.35">
      <c r="A476" t="s">
        <v>73</v>
      </c>
      <c r="B476" s="16" t="s">
        <v>632</v>
      </c>
      <c r="C476" t="s">
        <v>584</v>
      </c>
      <c r="D476" t="s">
        <v>27</v>
      </c>
      <c r="E476">
        <v>0.01</v>
      </c>
      <c r="F476">
        <v>1</v>
      </c>
      <c r="G476">
        <v>0</v>
      </c>
      <c r="H476" t="s">
        <v>633</v>
      </c>
    </row>
    <row r="477" spans="1:8" x14ac:dyDescent="0.35">
      <c r="A477" t="s">
        <v>73</v>
      </c>
      <c r="B477" s="16" t="s">
        <v>632</v>
      </c>
      <c r="C477" t="s">
        <v>585</v>
      </c>
      <c r="D477" t="s">
        <v>27</v>
      </c>
      <c r="E477">
        <v>0.02</v>
      </c>
      <c r="F477">
        <v>1</v>
      </c>
      <c r="G477">
        <v>0</v>
      </c>
      <c r="H477" t="s">
        <v>633</v>
      </c>
    </row>
    <row r="478" spans="1:8" x14ac:dyDescent="0.35">
      <c r="A478" t="s">
        <v>73</v>
      </c>
      <c r="B478" s="16" t="s">
        <v>632</v>
      </c>
      <c r="C478" t="s">
        <v>586</v>
      </c>
      <c r="D478" t="s">
        <v>27</v>
      </c>
      <c r="E478">
        <v>0.05</v>
      </c>
      <c r="F478">
        <v>1</v>
      </c>
      <c r="G478">
        <v>0</v>
      </c>
      <c r="H478" t="s">
        <v>633</v>
      </c>
    </row>
    <row r="479" spans="1:8" x14ac:dyDescent="0.35">
      <c r="A479" t="s">
        <v>73</v>
      </c>
      <c r="B479" s="16" t="s">
        <v>632</v>
      </c>
      <c r="C479" t="s">
        <v>587</v>
      </c>
      <c r="D479" t="s">
        <v>27</v>
      </c>
      <c r="E479">
        <v>0.05</v>
      </c>
      <c r="F479">
        <v>1</v>
      </c>
      <c r="G479">
        <v>0</v>
      </c>
      <c r="H479" t="s">
        <v>633</v>
      </c>
    </row>
    <row r="480" spans="1:8" x14ac:dyDescent="0.35">
      <c r="A480" t="s">
        <v>73</v>
      </c>
      <c r="B480" s="16" t="s">
        <v>632</v>
      </c>
      <c r="C480" t="s">
        <v>588</v>
      </c>
      <c r="D480" t="s">
        <v>27</v>
      </c>
      <c r="E480">
        <v>0.01</v>
      </c>
      <c r="F480">
        <v>1</v>
      </c>
      <c r="G480">
        <v>0</v>
      </c>
      <c r="H480" t="s">
        <v>633</v>
      </c>
    </row>
    <row r="481" spans="1:8" x14ac:dyDescent="0.35">
      <c r="A481" t="s">
        <v>73</v>
      </c>
      <c r="B481" s="16" t="s">
        <v>632</v>
      </c>
      <c r="C481" t="s">
        <v>589</v>
      </c>
      <c r="D481" t="s">
        <v>27</v>
      </c>
      <c r="E481">
        <v>0.02</v>
      </c>
      <c r="F481">
        <v>1</v>
      </c>
      <c r="G481">
        <v>0</v>
      </c>
      <c r="H481" t="s">
        <v>633</v>
      </c>
    </row>
    <row r="482" spans="1:8" x14ac:dyDescent="0.35">
      <c r="A482" t="s">
        <v>73</v>
      </c>
      <c r="B482" s="16" t="s">
        <v>632</v>
      </c>
      <c r="C482" t="s">
        <v>590</v>
      </c>
      <c r="D482" t="s">
        <v>27</v>
      </c>
      <c r="E482">
        <v>0.01</v>
      </c>
      <c r="F482">
        <v>1</v>
      </c>
      <c r="G482">
        <v>0</v>
      </c>
      <c r="H482" t="s">
        <v>633</v>
      </c>
    </row>
    <row r="483" spans="1:8" x14ac:dyDescent="0.35">
      <c r="A483" t="s">
        <v>73</v>
      </c>
      <c r="B483" s="16" t="s">
        <v>632</v>
      </c>
      <c r="C483" t="s">
        <v>591</v>
      </c>
      <c r="D483" t="s">
        <v>27</v>
      </c>
      <c r="E483">
        <v>0.01</v>
      </c>
      <c r="F483">
        <v>1</v>
      </c>
      <c r="G483">
        <v>0</v>
      </c>
      <c r="H483" t="s">
        <v>633</v>
      </c>
    </row>
    <row r="484" spans="1:8" x14ac:dyDescent="0.35">
      <c r="A484" t="s">
        <v>73</v>
      </c>
      <c r="B484" s="16" t="s">
        <v>632</v>
      </c>
      <c r="C484" t="s">
        <v>592</v>
      </c>
      <c r="D484" t="s">
        <v>27</v>
      </c>
      <c r="E484">
        <v>0.01</v>
      </c>
      <c r="F484">
        <v>1</v>
      </c>
      <c r="G484">
        <v>0</v>
      </c>
      <c r="H484" t="s">
        <v>633</v>
      </c>
    </row>
    <row r="485" spans="1:8" x14ac:dyDescent="0.35">
      <c r="A485" t="s">
        <v>73</v>
      </c>
      <c r="B485" s="16" t="s">
        <v>632</v>
      </c>
      <c r="C485" t="s">
        <v>593</v>
      </c>
      <c r="D485" t="s">
        <v>27</v>
      </c>
      <c r="E485">
        <v>0.01</v>
      </c>
      <c r="F485">
        <v>1</v>
      </c>
      <c r="G485">
        <v>0</v>
      </c>
      <c r="H485" t="s">
        <v>633</v>
      </c>
    </row>
    <row r="486" spans="1:8" x14ac:dyDescent="0.35">
      <c r="A486" t="s">
        <v>73</v>
      </c>
      <c r="B486" s="16" t="s">
        <v>632</v>
      </c>
      <c r="C486" t="s">
        <v>594</v>
      </c>
      <c r="D486" t="s">
        <v>27</v>
      </c>
      <c r="E486">
        <v>0.01</v>
      </c>
      <c r="F486">
        <v>1</v>
      </c>
      <c r="G486">
        <v>0</v>
      </c>
      <c r="H486" t="s">
        <v>633</v>
      </c>
    </row>
    <row r="487" spans="1:8" x14ac:dyDescent="0.35">
      <c r="A487" t="s">
        <v>73</v>
      </c>
      <c r="B487" s="16" t="s">
        <v>632</v>
      </c>
      <c r="C487" t="s">
        <v>595</v>
      </c>
      <c r="D487" t="s">
        <v>27</v>
      </c>
      <c r="E487">
        <v>0.02</v>
      </c>
      <c r="F487">
        <v>1</v>
      </c>
      <c r="G487">
        <v>0</v>
      </c>
      <c r="H487" t="s">
        <v>633</v>
      </c>
    </row>
    <row r="488" spans="1:8" x14ac:dyDescent="0.35">
      <c r="A488" t="s">
        <v>73</v>
      </c>
      <c r="B488" s="16" t="s">
        <v>632</v>
      </c>
      <c r="C488" t="s">
        <v>596</v>
      </c>
      <c r="D488" t="s">
        <v>27</v>
      </c>
      <c r="E488">
        <v>0.01</v>
      </c>
      <c r="F488">
        <v>1</v>
      </c>
      <c r="G488">
        <v>0</v>
      </c>
      <c r="H488" t="s">
        <v>633</v>
      </c>
    </row>
    <row r="489" spans="1:8" x14ac:dyDescent="0.35">
      <c r="A489" t="s">
        <v>73</v>
      </c>
      <c r="B489" s="16" t="s">
        <v>632</v>
      </c>
      <c r="C489" t="s">
        <v>597</v>
      </c>
      <c r="D489" t="s">
        <v>27</v>
      </c>
      <c r="E489">
        <v>0.03</v>
      </c>
      <c r="F489">
        <v>1</v>
      </c>
      <c r="G489">
        <v>0</v>
      </c>
      <c r="H489" t="s">
        <v>633</v>
      </c>
    </row>
    <row r="490" spans="1:8" x14ac:dyDescent="0.35">
      <c r="A490" t="s">
        <v>73</v>
      </c>
      <c r="B490" s="16" t="s">
        <v>632</v>
      </c>
      <c r="C490" t="s">
        <v>598</v>
      </c>
      <c r="D490" t="s">
        <v>27</v>
      </c>
      <c r="E490">
        <v>0.02</v>
      </c>
      <c r="F490">
        <v>1</v>
      </c>
      <c r="G490">
        <v>0</v>
      </c>
      <c r="H490" t="s">
        <v>633</v>
      </c>
    </row>
    <row r="491" spans="1:8" x14ac:dyDescent="0.35">
      <c r="A491" t="s">
        <v>73</v>
      </c>
      <c r="B491" s="16" t="s">
        <v>632</v>
      </c>
      <c r="C491" t="s">
        <v>599</v>
      </c>
      <c r="D491" t="s">
        <v>27</v>
      </c>
      <c r="E491">
        <v>0.02</v>
      </c>
      <c r="F491">
        <v>1</v>
      </c>
      <c r="G491">
        <v>0</v>
      </c>
      <c r="H491" t="s">
        <v>633</v>
      </c>
    </row>
    <row r="492" spans="1:8" x14ac:dyDescent="0.35">
      <c r="A492" t="s">
        <v>73</v>
      </c>
      <c r="B492" s="16" t="s">
        <v>632</v>
      </c>
      <c r="C492" t="s">
        <v>600</v>
      </c>
      <c r="D492" t="s">
        <v>27</v>
      </c>
      <c r="E492">
        <v>0.05</v>
      </c>
      <c r="F492">
        <v>1</v>
      </c>
      <c r="G492">
        <v>0</v>
      </c>
      <c r="H492" t="s">
        <v>633</v>
      </c>
    </row>
    <row r="493" spans="1:8" x14ac:dyDescent="0.35">
      <c r="A493" t="s">
        <v>73</v>
      </c>
      <c r="B493" s="16" t="s">
        <v>632</v>
      </c>
      <c r="C493" t="s">
        <v>601</v>
      </c>
      <c r="D493" t="s">
        <v>27</v>
      </c>
      <c r="E493">
        <v>0.02</v>
      </c>
      <c r="F493">
        <v>1</v>
      </c>
      <c r="G493">
        <v>0</v>
      </c>
      <c r="H493" t="s">
        <v>633</v>
      </c>
    </row>
    <row r="494" spans="1:8" x14ac:dyDescent="0.35">
      <c r="A494" t="s">
        <v>73</v>
      </c>
      <c r="B494" s="16" t="s">
        <v>632</v>
      </c>
      <c r="C494" t="s">
        <v>602</v>
      </c>
      <c r="D494" t="s">
        <v>27</v>
      </c>
      <c r="E494">
        <v>0.02</v>
      </c>
      <c r="F494">
        <v>1</v>
      </c>
      <c r="G494">
        <v>0</v>
      </c>
      <c r="H494" t="s">
        <v>633</v>
      </c>
    </row>
    <row r="495" spans="1:8" x14ac:dyDescent="0.35">
      <c r="A495" t="s">
        <v>73</v>
      </c>
      <c r="B495" s="16" t="s">
        <v>632</v>
      </c>
      <c r="C495" t="s">
        <v>603</v>
      </c>
      <c r="D495" t="s">
        <v>27</v>
      </c>
      <c r="E495">
        <v>0.01</v>
      </c>
      <c r="F495">
        <v>1</v>
      </c>
      <c r="G495">
        <v>0</v>
      </c>
      <c r="H495" t="s">
        <v>633</v>
      </c>
    </row>
    <row r="496" spans="1:8" x14ac:dyDescent="0.35">
      <c r="A496" t="s">
        <v>73</v>
      </c>
      <c r="B496" s="16" t="s">
        <v>632</v>
      </c>
      <c r="C496" t="s">
        <v>604</v>
      </c>
      <c r="D496" t="s">
        <v>27</v>
      </c>
      <c r="E496">
        <v>0.02</v>
      </c>
      <c r="F496">
        <v>1</v>
      </c>
      <c r="G496">
        <v>0</v>
      </c>
      <c r="H496" t="s">
        <v>633</v>
      </c>
    </row>
    <row r="497" spans="1:8" x14ac:dyDescent="0.35">
      <c r="A497" t="s">
        <v>73</v>
      </c>
      <c r="B497" s="16" t="s">
        <v>632</v>
      </c>
      <c r="C497" t="s">
        <v>61</v>
      </c>
      <c r="D497" t="s">
        <v>27</v>
      </c>
      <c r="E497">
        <v>0.02</v>
      </c>
      <c r="F497">
        <v>1</v>
      </c>
      <c r="G497">
        <v>0</v>
      </c>
      <c r="H497" t="s">
        <v>633</v>
      </c>
    </row>
    <row r="498" spans="1:8" x14ac:dyDescent="0.35">
      <c r="A498" t="s">
        <v>73</v>
      </c>
      <c r="B498" s="16" t="s">
        <v>632</v>
      </c>
      <c r="C498" t="s">
        <v>605</v>
      </c>
      <c r="D498" t="s">
        <v>27</v>
      </c>
      <c r="E498">
        <v>0.02</v>
      </c>
      <c r="F498">
        <v>1</v>
      </c>
      <c r="G498">
        <v>0</v>
      </c>
      <c r="H498" t="s">
        <v>633</v>
      </c>
    </row>
    <row r="499" spans="1:8" x14ac:dyDescent="0.35">
      <c r="A499" t="s">
        <v>73</v>
      </c>
      <c r="B499" s="16" t="s">
        <v>632</v>
      </c>
      <c r="C499" t="s">
        <v>606</v>
      </c>
      <c r="D499" t="s">
        <v>27</v>
      </c>
      <c r="E499">
        <v>0.01</v>
      </c>
      <c r="F499">
        <v>1</v>
      </c>
      <c r="G499">
        <v>0</v>
      </c>
      <c r="H499" t="s">
        <v>633</v>
      </c>
    </row>
    <row r="500" spans="1:8" x14ac:dyDescent="0.35">
      <c r="A500" t="s">
        <v>73</v>
      </c>
      <c r="B500" s="16" t="s">
        <v>632</v>
      </c>
      <c r="C500" t="s">
        <v>607</v>
      </c>
      <c r="D500" t="s">
        <v>27</v>
      </c>
      <c r="E500">
        <v>0.01</v>
      </c>
      <c r="F500">
        <v>1</v>
      </c>
      <c r="G500">
        <v>0</v>
      </c>
      <c r="H500" t="s">
        <v>633</v>
      </c>
    </row>
    <row r="501" spans="1:8" x14ac:dyDescent="0.35">
      <c r="A501" t="s">
        <v>73</v>
      </c>
      <c r="B501" s="16" t="s">
        <v>632</v>
      </c>
      <c r="C501" t="s">
        <v>608</v>
      </c>
      <c r="D501" t="s">
        <v>27</v>
      </c>
      <c r="E501">
        <v>0.02</v>
      </c>
      <c r="F501">
        <v>1</v>
      </c>
      <c r="G501">
        <v>0</v>
      </c>
      <c r="H501" t="s">
        <v>633</v>
      </c>
    </row>
    <row r="502" spans="1:8" x14ac:dyDescent="0.35">
      <c r="A502" t="s">
        <v>73</v>
      </c>
      <c r="B502" s="16" t="s">
        <v>632</v>
      </c>
      <c r="C502" t="s">
        <v>609</v>
      </c>
      <c r="D502" t="s">
        <v>27</v>
      </c>
      <c r="E502">
        <v>0.02</v>
      </c>
      <c r="F502">
        <v>1</v>
      </c>
      <c r="G502">
        <v>0</v>
      </c>
      <c r="H502" t="s">
        <v>633</v>
      </c>
    </row>
    <row r="503" spans="1:8" x14ac:dyDescent="0.35">
      <c r="A503" t="s">
        <v>73</v>
      </c>
      <c r="B503" s="16" t="s">
        <v>632</v>
      </c>
      <c r="C503" t="s">
        <v>610</v>
      </c>
      <c r="D503" t="s">
        <v>27</v>
      </c>
      <c r="E503">
        <v>0.01</v>
      </c>
      <c r="F503">
        <v>1</v>
      </c>
      <c r="G503">
        <v>0</v>
      </c>
      <c r="H503" t="s">
        <v>633</v>
      </c>
    </row>
    <row r="504" spans="1:8" x14ac:dyDescent="0.35">
      <c r="A504" t="s">
        <v>73</v>
      </c>
      <c r="B504" s="16" t="s">
        <v>632</v>
      </c>
      <c r="C504" t="s">
        <v>611</v>
      </c>
      <c r="D504" t="s">
        <v>27</v>
      </c>
      <c r="E504">
        <v>0.02</v>
      </c>
      <c r="F504">
        <v>1</v>
      </c>
      <c r="G504">
        <v>0</v>
      </c>
      <c r="H504" t="s">
        <v>633</v>
      </c>
    </row>
    <row r="505" spans="1:8" x14ac:dyDescent="0.35">
      <c r="A505" t="s">
        <v>73</v>
      </c>
      <c r="B505" s="16" t="s">
        <v>632</v>
      </c>
      <c r="C505" t="s">
        <v>612</v>
      </c>
      <c r="D505" t="s">
        <v>27</v>
      </c>
      <c r="E505">
        <v>0.02</v>
      </c>
      <c r="F505">
        <v>1</v>
      </c>
      <c r="G505">
        <v>0</v>
      </c>
      <c r="H505" t="s">
        <v>633</v>
      </c>
    </row>
    <row r="506" spans="1:8" x14ac:dyDescent="0.35">
      <c r="A506" t="s">
        <v>73</v>
      </c>
      <c r="B506" s="16" t="s">
        <v>632</v>
      </c>
      <c r="C506" t="s">
        <v>613</v>
      </c>
      <c r="D506" t="s">
        <v>27</v>
      </c>
      <c r="E506">
        <v>0.05</v>
      </c>
      <c r="F506">
        <v>1</v>
      </c>
      <c r="G506">
        <v>0</v>
      </c>
      <c r="H506" t="s">
        <v>633</v>
      </c>
    </row>
    <row r="507" spans="1:8" x14ac:dyDescent="0.35">
      <c r="A507" t="s">
        <v>73</v>
      </c>
      <c r="B507" s="16" t="s">
        <v>632</v>
      </c>
      <c r="C507" t="s">
        <v>64</v>
      </c>
      <c r="D507" t="s">
        <v>27</v>
      </c>
      <c r="E507">
        <v>0.05</v>
      </c>
      <c r="F507">
        <v>1</v>
      </c>
      <c r="G507">
        <v>0</v>
      </c>
      <c r="H507" t="s">
        <v>633</v>
      </c>
    </row>
    <row r="508" spans="1:8" x14ac:dyDescent="0.35">
      <c r="A508" t="s">
        <v>73</v>
      </c>
      <c r="B508" s="16" t="s">
        <v>632</v>
      </c>
      <c r="C508" t="s">
        <v>614</v>
      </c>
      <c r="D508" t="s">
        <v>27</v>
      </c>
      <c r="E508">
        <v>0.05</v>
      </c>
      <c r="F508">
        <v>1</v>
      </c>
      <c r="G508">
        <v>0</v>
      </c>
      <c r="H508" t="s">
        <v>633</v>
      </c>
    </row>
    <row r="509" spans="1:8" x14ac:dyDescent="0.35">
      <c r="A509" t="s">
        <v>73</v>
      </c>
      <c r="B509" s="16" t="s">
        <v>632</v>
      </c>
      <c r="C509" t="s">
        <v>615</v>
      </c>
      <c r="D509" t="s">
        <v>27</v>
      </c>
      <c r="E509">
        <v>0.01</v>
      </c>
      <c r="F509">
        <v>1</v>
      </c>
      <c r="G509">
        <v>0</v>
      </c>
      <c r="H509" t="s">
        <v>633</v>
      </c>
    </row>
    <row r="510" spans="1:8" x14ac:dyDescent="0.35">
      <c r="A510" t="s">
        <v>73</v>
      </c>
      <c r="B510" s="16" t="s">
        <v>632</v>
      </c>
      <c r="C510" t="s">
        <v>616</v>
      </c>
      <c r="D510" t="s">
        <v>27</v>
      </c>
      <c r="E510">
        <v>0.01</v>
      </c>
      <c r="F510">
        <v>1</v>
      </c>
      <c r="G510">
        <v>0</v>
      </c>
      <c r="H510" t="s">
        <v>633</v>
      </c>
    </row>
    <row r="511" spans="1:8" x14ac:dyDescent="0.35">
      <c r="A511" t="s">
        <v>73</v>
      </c>
      <c r="B511" s="16" t="s">
        <v>635</v>
      </c>
      <c r="C511" t="s">
        <v>469</v>
      </c>
      <c r="D511" t="s">
        <v>27</v>
      </c>
      <c r="E511">
        <v>0.01</v>
      </c>
      <c r="F511">
        <v>1</v>
      </c>
      <c r="G511">
        <v>0</v>
      </c>
      <c r="H511" t="s">
        <v>634</v>
      </c>
    </row>
    <row r="512" spans="1:8" x14ac:dyDescent="0.35">
      <c r="A512" t="s">
        <v>73</v>
      </c>
      <c r="B512" s="16" t="s">
        <v>635</v>
      </c>
      <c r="C512" t="s">
        <v>470</v>
      </c>
      <c r="D512" t="s">
        <v>27</v>
      </c>
      <c r="E512">
        <v>0.02</v>
      </c>
      <c r="F512">
        <v>1</v>
      </c>
      <c r="G512">
        <v>0</v>
      </c>
      <c r="H512" t="s">
        <v>634</v>
      </c>
    </row>
    <row r="513" spans="1:8" x14ac:dyDescent="0.35">
      <c r="A513" t="s">
        <v>73</v>
      </c>
      <c r="B513" s="16" t="s">
        <v>635</v>
      </c>
      <c r="C513" t="s">
        <v>471</v>
      </c>
      <c r="D513" t="s">
        <v>27</v>
      </c>
      <c r="E513">
        <v>0.05</v>
      </c>
      <c r="F513">
        <v>1</v>
      </c>
      <c r="G513">
        <v>0</v>
      </c>
      <c r="H513" t="s">
        <v>634</v>
      </c>
    </row>
    <row r="514" spans="1:8" x14ac:dyDescent="0.35">
      <c r="A514" t="s">
        <v>73</v>
      </c>
      <c r="B514" s="16" t="s">
        <v>635</v>
      </c>
      <c r="C514" t="s">
        <v>472</v>
      </c>
      <c r="D514" t="s">
        <v>27</v>
      </c>
      <c r="E514">
        <v>0.05</v>
      </c>
      <c r="F514">
        <v>1</v>
      </c>
      <c r="G514">
        <v>0</v>
      </c>
      <c r="H514" t="s">
        <v>634</v>
      </c>
    </row>
    <row r="515" spans="1:8" x14ac:dyDescent="0.35">
      <c r="A515" t="s">
        <v>73</v>
      </c>
      <c r="B515" s="16" t="s">
        <v>635</v>
      </c>
      <c r="C515" t="s">
        <v>473</v>
      </c>
      <c r="D515" t="s">
        <v>27</v>
      </c>
      <c r="E515">
        <v>0.01</v>
      </c>
      <c r="F515">
        <v>1</v>
      </c>
      <c r="G515">
        <v>0</v>
      </c>
      <c r="H515" t="s">
        <v>634</v>
      </c>
    </row>
    <row r="516" spans="1:8" x14ac:dyDescent="0.35">
      <c r="A516" t="s">
        <v>73</v>
      </c>
      <c r="B516" s="16" t="s">
        <v>635</v>
      </c>
      <c r="C516" t="s">
        <v>474</v>
      </c>
      <c r="D516" t="s">
        <v>27</v>
      </c>
      <c r="E516">
        <v>0.01</v>
      </c>
      <c r="F516">
        <v>1</v>
      </c>
      <c r="G516">
        <v>0</v>
      </c>
      <c r="H516" t="s">
        <v>634</v>
      </c>
    </row>
    <row r="517" spans="1:8" x14ac:dyDescent="0.35">
      <c r="A517" t="s">
        <v>73</v>
      </c>
      <c r="B517" s="16" t="s">
        <v>635</v>
      </c>
      <c r="C517" t="s">
        <v>475</v>
      </c>
      <c r="D517" t="s">
        <v>27</v>
      </c>
      <c r="E517">
        <v>0.05</v>
      </c>
      <c r="F517">
        <v>1</v>
      </c>
      <c r="G517">
        <v>0</v>
      </c>
      <c r="H517" t="s">
        <v>634</v>
      </c>
    </row>
    <row r="518" spans="1:8" x14ac:dyDescent="0.35">
      <c r="A518" t="s">
        <v>73</v>
      </c>
      <c r="B518" s="16" t="s">
        <v>635</v>
      </c>
      <c r="C518" t="s">
        <v>476</v>
      </c>
      <c r="D518" t="s">
        <v>27</v>
      </c>
      <c r="E518">
        <v>0.01</v>
      </c>
      <c r="F518">
        <v>1</v>
      </c>
      <c r="G518">
        <v>0</v>
      </c>
      <c r="H518" t="s">
        <v>634</v>
      </c>
    </row>
    <row r="519" spans="1:8" x14ac:dyDescent="0.35">
      <c r="A519" t="s">
        <v>73</v>
      </c>
      <c r="B519" s="16" t="s">
        <v>635</v>
      </c>
      <c r="C519" t="s">
        <v>477</v>
      </c>
      <c r="D519" t="s">
        <v>27</v>
      </c>
      <c r="E519">
        <v>0.01</v>
      </c>
      <c r="F519">
        <v>1</v>
      </c>
      <c r="G519">
        <v>0</v>
      </c>
      <c r="H519" t="s">
        <v>634</v>
      </c>
    </row>
    <row r="520" spans="1:8" x14ac:dyDescent="0.35">
      <c r="A520" t="s">
        <v>73</v>
      </c>
      <c r="B520" s="16" t="s">
        <v>635</v>
      </c>
      <c r="C520" t="s">
        <v>478</v>
      </c>
      <c r="D520" t="s">
        <v>27</v>
      </c>
      <c r="E520">
        <v>0.05</v>
      </c>
      <c r="F520">
        <v>1</v>
      </c>
      <c r="G520">
        <v>0</v>
      </c>
      <c r="H520" t="s">
        <v>634</v>
      </c>
    </row>
    <row r="521" spans="1:8" x14ac:dyDescent="0.35">
      <c r="A521" t="s">
        <v>73</v>
      </c>
      <c r="B521" s="16" t="s">
        <v>635</v>
      </c>
      <c r="C521" t="s">
        <v>479</v>
      </c>
      <c r="D521" t="s">
        <v>27</v>
      </c>
      <c r="E521">
        <v>0.01</v>
      </c>
      <c r="F521">
        <v>1</v>
      </c>
      <c r="G521">
        <v>0</v>
      </c>
      <c r="H521" t="s">
        <v>634</v>
      </c>
    </row>
    <row r="522" spans="1:8" x14ac:dyDescent="0.35">
      <c r="A522" t="s">
        <v>73</v>
      </c>
      <c r="B522" s="16" t="s">
        <v>635</v>
      </c>
      <c r="C522" t="s">
        <v>480</v>
      </c>
      <c r="D522" t="s">
        <v>27</v>
      </c>
      <c r="E522">
        <v>0.01</v>
      </c>
      <c r="F522">
        <v>1</v>
      </c>
      <c r="G522">
        <v>0</v>
      </c>
      <c r="H522" t="s">
        <v>634</v>
      </c>
    </row>
    <row r="523" spans="1:8" x14ac:dyDescent="0.35">
      <c r="A523" t="s">
        <v>73</v>
      </c>
      <c r="B523" s="16" t="s">
        <v>635</v>
      </c>
      <c r="C523" t="s">
        <v>481</v>
      </c>
      <c r="D523" t="s">
        <v>27</v>
      </c>
      <c r="E523">
        <v>0.01</v>
      </c>
      <c r="F523">
        <v>1</v>
      </c>
      <c r="G523">
        <v>0</v>
      </c>
      <c r="H523" t="s">
        <v>634</v>
      </c>
    </row>
    <row r="524" spans="1:8" x14ac:dyDescent="0.35">
      <c r="A524" t="s">
        <v>73</v>
      </c>
      <c r="B524" s="16" t="s">
        <v>635</v>
      </c>
      <c r="C524" t="s">
        <v>482</v>
      </c>
      <c r="D524" t="s">
        <v>27</v>
      </c>
      <c r="E524">
        <v>0.05</v>
      </c>
      <c r="F524">
        <v>1</v>
      </c>
      <c r="G524">
        <v>0</v>
      </c>
      <c r="H524" t="s">
        <v>634</v>
      </c>
    </row>
    <row r="525" spans="1:8" x14ac:dyDescent="0.35">
      <c r="A525" t="s">
        <v>73</v>
      </c>
      <c r="B525" s="16" t="s">
        <v>635</v>
      </c>
      <c r="C525" t="s">
        <v>483</v>
      </c>
      <c r="D525" t="s">
        <v>27</v>
      </c>
      <c r="E525">
        <v>0.05</v>
      </c>
      <c r="F525">
        <v>1</v>
      </c>
      <c r="G525">
        <v>0</v>
      </c>
      <c r="H525" t="s">
        <v>634</v>
      </c>
    </row>
    <row r="526" spans="1:8" x14ac:dyDescent="0.35">
      <c r="A526" t="s">
        <v>73</v>
      </c>
      <c r="B526" s="16" t="s">
        <v>635</v>
      </c>
      <c r="C526" t="s">
        <v>484</v>
      </c>
      <c r="D526" t="s">
        <v>27</v>
      </c>
      <c r="E526">
        <v>0.01</v>
      </c>
      <c r="F526">
        <v>1</v>
      </c>
      <c r="G526">
        <v>0</v>
      </c>
      <c r="H526" t="s">
        <v>634</v>
      </c>
    </row>
    <row r="527" spans="1:8" x14ac:dyDescent="0.35">
      <c r="A527" t="s">
        <v>73</v>
      </c>
      <c r="B527" s="16" t="s">
        <v>635</v>
      </c>
      <c r="C527" t="s">
        <v>485</v>
      </c>
      <c r="D527" t="s">
        <v>27</v>
      </c>
      <c r="E527">
        <v>0.05</v>
      </c>
      <c r="F527">
        <v>1</v>
      </c>
      <c r="G527">
        <v>0</v>
      </c>
      <c r="H527" t="s">
        <v>634</v>
      </c>
    </row>
    <row r="528" spans="1:8" x14ac:dyDescent="0.35">
      <c r="A528" t="s">
        <v>73</v>
      </c>
      <c r="B528" s="16" t="s">
        <v>635</v>
      </c>
      <c r="C528" t="s">
        <v>486</v>
      </c>
      <c r="D528" t="s">
        <v>27</v>
      </c>
      <c r="E528">
        <v>0.01</v>
      </c>
      <c r="F528">
        <v>1</v>
      </c>
      <c r="G528">
        <v>0</v>
      </c>
      <c r="H528" t="s">
        <v>634</v>
      </c>
    </row>
    <row r="529" spans="1:8" x14ac:dyDescent="0.35">
      <c r="A529" t="s">
        <v>73</v>
      </c>
      <c r="B529" s="16" t="s">
        <v>635</v>
      </c>
      <c r="C529" t="s">
        <v>487</v>
      </c>
      <c r="D529" t="s">
        <v>27</v>
      </c>
      <c r="E529">
        <v>0.1</v>
      </c>
      <c r="F529">
        <v>1</v>
      </c>
      <c r="G529">
        <v>0</v>
      </c>
      <c r="H529" t="s">
        <v>634</v>
      </c>
    </row>
    <row r="530" spans="1:8" x14ac:dyDescent="0.35">
      <c r="A530" t="s">
        <v>73</v>
      </c>
      <c r="B530" s="16" t="s">
        <v>635</v>
      </c>
      <c r="C530" t="s">
        <v>488</v>
      </c>
      <c r="D530" t="s">
        <v>27</v>
      </c>
      <c r="E530">
        <v>0.01</v>
      </c>
      <c r="F530">
        <v>1</v>
      </c>
      <c r="G530">
        <v>0</v>
      </c>
      <c r="H530" t="s">
        <v>634</v>
      </c>
    </row>
    <row r="531" spans="1:8" x14ac:dyDescent="0.35">
      <c r="A531" t="s">
        <v>73</v>
      </c>
      <c r="B531" s="16" t="s">
        <v>635</v>
      </c>
      <c r="C531" t="s">
        <v>30</v>
      </c>
      <c r="D531" t="s">
        <v>27</v>
      </c>
      <c r="E531">
        <v>4</v>
      </c>
      <c r="F531">
        <v>1</v>
      </c>
      <c r="G531">
        <v>0</v>
      </c>
      <c r="H531" t="s">
        <v>634</v>
      </c>
    </row>
    <row r="532" spans="1:8" x14ac:dyDescent="0.35">
      <c r="A532" t="s">
        <v>73</v>
      </c>
      <c r="B532" s="16" t="s">
        <v>635</v>
      </c>
      <c r="C532" t="s">
        <v>489</v>
      </c>
      <c r="D532" t="s">
        <v>27</v>
      </c>
      <c r="E532">
        <v>0.01</v>
      </c>
      <c r="F532">
        <v>1</v>
      </c>
      <c r="G532">
        <v>0</v>
      </c>
      <c r="H532" t="s">
        <v>634</v>
      </c>
    </row>
    <row r="533" spans="1:8" x14ac:dyDescent="0.35">
      <c r="A533" t="s">
        <v>73</v>
      </c>
      <c r="B533" s="16" t="s">
        <v>635</v>
      </c>
      <c r="C533" t="s">
        <v>490</v>
      </c>
      <c r="D533" t="s">
        <v>27</v>
      </c>
      <c r="E533">
        <v>0.01</v>
      </c>
      <c r="F533">
        <v>1</v>
      </c>
      <c r="G533">
        <v>0</v>
      </c>
      <c r="H533" t="s">
        <v>634</v>
      </c>
    </row>
    <row r="534" spans="1:8" x14ac:dyDescent="0.35">
      <c r="A534" t="s">
        <v>73</v>
      </c>
      <c r="B534" s="16" t="s">
        <v>635</v>
      </c>
      <c r="C534" t="s">
        <v>32</v>
      </c>
      <c r="D534" t="s">
        <v>27</v>
      </c>
      <c r="E534">
        <v>0.01</v>
      </c>
      <c r="F534">
        <v>1</v>
      </c>
      <c r="G534">
        <v>0</v>
      </c>
      <c r="H534" t="s">
        <v>634</v>
      </c>
    </row>
    <row r="535" spans="1:8" x14ac:dyDescent="0.35">
      <c r="A535" t="s">
        <v>73</v>
      </c>
      <c r="B535" s="16" t="s">
        <v>635</v>
      </c>
      <c r="C535" t="s">
        <v>491</v>
      </c>
      <c r="D535" t="s">
        <v>27</v>
      </c>
      <c r="E535">
        <v>0.01</v>
      </c>
      <c r="F535">
        <v>1</v>
      </c>
      <c r="G535">
        <v>0</v>
      </c>
      <c r="H535" t="s">
        <v>634</v>
      </c>
    </row>
    <row r="536" spans="1:8" x14ac:dyDescent="0.35">
      <c r="A536" t="s">
        <v>73</v>
      </c>
      <c r="B536" s="16" t="s">
        <v>635</v>
      </c>
      <c r="C536" t="s">
        <v>492</v>
      </c>
      <c r="D536" t="s">
        <v>27</v>
      </c>
      <c r="E536">
        <v>0.01</v>
      </c>
      <c r="F536">
        <v>1</v>
      </c>
      <c r="G536">
        <v>0</v>
      </c>
      <c r="H536" t="s">
        <v>634</v>
      </c>
    </row>
    <row r="537" spans="1:8" x14ac:dyDescent="0.35">
      <c r="A537" t="s">
        <v>73</v>
      </c>
      <c r="B537" s="16" t="s">
        <v>635</v>
      </c>
      <c r="C537" t="s">
        <v>493</v>
      </c>
      <c r="D537" t="s">
        <v>27</v>
      </c>
      <c r="E537">
        <v>0.02</v>
      </c>
      <c r="F537">
        <v>1</v>
      </c>
      <c r="G537">
        <v>0</v>
      </c>
      <c r="H537" t="s">
        <v>634</v>
      </c>
    </row>
    <row r="538" spans="1:8" x14ac:dyDescent="0.35">
      <c r="A538" t="s">
        <v>73</v>
      </c>
      <c r="B538" s="16" t="s">
        <v>635</v>
      </c>
      <c r="C538" t="s">
        <v>494</v>
      </c>
      <c r="D538" t="s">
        <v>27</v>
      </c>
      <c r="E538">
        <v>0.5</v>
      </c>
      <c r="F538">
        <v>1</v>
      </c>
      <c r="G538">
        <v>0</v>
      </c>
      <c r="H538" t="s">
        <v>634</v>
      </c>
    </row>
    <row r="539" spans="1:8" x14ac:dyDescent="0.35">
      <c r="A539" t="s">
        <v>73</v>
      </c>
      <c r="B539" s="16" t="s">
        <v>635</v>
      </c>
      <c r="C539" t="s">
        <v>34</v>
      </c>
      <c r="D539" t="s">
        <v>27</v>
      </c>
      <c r="E539">
        <v>2</v>
      </c>
      <c r="F539">
        <v>1</v>
      </c>
      <c r="G539">
        <v>0</v>
      </c>
      <c r="H539" t="s">
        <v>634</v>
      </c>
    </row>
    <row r="540" spans="1:8" x14ac:dyDescent="0.35">
      <c r="A540" t="s">
        <v>73</v>
      </c>
      <c r="B540" s="16" t="s">
        <v>635</v>
      </c>
      <c r="C540" t="s">
        <v>36</v>
      </c>
      <c r="D540" t="s">
        <v>27</v>
      </c>
      <c r="E540">
        <v>0.01</v>
      </c>
      <c r="F540">
        <v>1</v>
      </c>
      <c r="G540">
        <v>0</v>
      </c>
      <c r="H540" t="s">
        <v>634</v>
      </c>
    </row>
    <row r="541" spans="1:8" x14ac:dyDescent="0.35">
      <c r="A541" t="s">
        <v>73</v>
      </c>
      <c r="B541" s="16" t="s">
        <v>635</v>
      </c>
      <c r="C541" t="s">
        <v>495</v>
      </c>
      <c r="D541" t="s">
        <v>27</v>
      </c>
      <c r="E541">
        <v>0.03</v>
      </c>
      <c r="F541">
        <v>1</v>
      </c>
      <c r="G541">
        <v>0</v>
      </c>
      <c r="H541" t="s">
        <v>634</v>
      </c>
    </row>
    <row r="542" spans="1:8" x14ac:dyDescent="0.35">
      <c r="A542" t="s">
        <v>73</v>
      </c>
      <c r="B542" s="16" t="s">
        <v>635</v>
      </c>
      <c r="C542" t="s">
        <v>496</v>
      </c>
      <c r="D542" t="s">
        <v>27</v>
      </c>
      <c r="E542">
        <v>0</v>
      </c>
      <c r="F542">
        <v>1</v>
      </c>
      <c r="G542">
        <v>0</v>
      </c>
      <c r="H542" t="s">
        <v>634</v>
      </c>
    </row>
    <row r="543" spans="1:8" x14ac:dyDescent="0.35">
      <c r="A543" t="s">
        <v>73</v>
      </c>
      <c r="B543" s="16" t="s">
        <v>635</v>
      </c>
      <c r="C543" t="s">
        <v>38</v>
      </c>
      <c r="D543" t="s">
        <v>27</v>
      </c>
      <c r="E543">
        <v>0.02</v>
      </c>
      <c r="F543">
        <v>1</v>
      </c>
      <c r="G543">
        <v>0</v>
      </c>
      <c r="H543" t="s">
        <v>634</v>
      </c>
    </row>
    <row r="544" spans="1:8" x14ac:dyDescent="0.35">
      <c r="A544" t="s">
        <v>73</v>
      </c>
      <c r="B544" s="16" t="s">
        <v>635</v>
      </c>
      <c r="C544" t="s">
        <v>497</v>
      </c>
      <c r="D544" t="s">
        <v>27</v>
      </c>
      <c r="E544">
        <v>0.02</v>
      </c>
      <c r="F544">
        <v>1</v>
      </c>
      <c r="G544">
        <v>0</v>
      </c>
      <c r="H544" t="s">
        <v>634</v>
      </c>
    </row>
    <row r="545" spans="1:8" x14ac:dyDescent="0.35">
      <c r="A545" t="s">
        <v>73</v>
      </c>
      <c r="B545" s="16" t="s">
        <v>635</v>
      </c>
      <c r="C545" t="s">
        <v>498</v>
      </c>
      <c r="D545" t="s">
        <v>27</v>
      </c>
      <c r="E545">
        <v>0.01</v>
      </c>
      <c r="F545">
        <v>1</v>
      </c>
      <c r="G545">
        <v>0</v>
      </c>
      <c r="H545" t="s">
        <v>634</v>
      </c>
    </row>
    <row r="546" spans="1:8" x14ac:dyDescent="0.35">
      <c r="A546" t="s">
        <v>73</v>
      </c>
      <c r="B546" s="16" t="s">
        <v>635</v>
      </c>
      <c r="C546" t="s">
        <v>499</v>
      </c>
      <c r="D546" t="s">
        <v>27</v>
      </c>
      <c r="E546">
        <v>0.01</v>
      </c>
      <c r="F546">
        <v>1</v>
      </c>
      <c r="G546">
        <v>0</v>
      </c>
      <c r="H546" t="s">
        <v>634</v>
      </c>
    </row>
    <row r="547" spans="1:8" x14ac:dyDescent="0.35">
      <c r="A547" t="s">
        <v>73</v>
      </c>
      <c r="B547" s="16" t="s">
        <v>635</v>
      </c>
      <c r="C547" t="s">
        <v>500</v>
      </c>
      <c r="D547" t="s">
        <v>27</v>
      </c>
      <c r="E547">
        <v>0.02</v>
      </c>
      <c r="F547">
        <v>1</v>
      </c>
      <c r="G547">
        <v>0</v>
      </c>
      <c r="H547" t="s">
        <v>634</v>
      </c>
    </row>
    <row r="548" spans="1:8" x14ac:dyDescent="0.35">
      <c r="A548" t="s">
        <v>73</v>
      </c>
      <c r="B548" s="16" t="s">
        <v>635</v>
      </c>
      <c r="C548" t="s">
        <v>501</v>
      </c>
      <c r="D548" t="s">
        <v>27</v>
      </c>
      <c r="E548">
        <v>0.01</v>
      </c>
      <c r="F548">
        <v>1</v>
      </c>
      <c r="G548">
        <v>0</v>
      </c>
      <c r="H548" t="s">
        <v>634</v>
      </c>
    </row>
    <row r="549" spans="1:8" x14ac:dyDescent="0.35">
      <c r="A549" t="s">
        <v>73</v>
      </c>
      <c r="B549" s="16" t="s">
        <v>635</v>
      </c>
      <c r="C549" t="s">
        <v>502</v>
      </c>
      <c r="D549" t="s">
        <v>27</v>
      </c>
      <c r="E549">
        <v>0.01</v>
      </c>
      <c r="F549">
        <v>1</v>
      </c>
      <c r="G549">
        <v>0</v>
      </c>
      <c r="H549" t="s">
        <v>634</v>
      </c>
    </row>
    <row r="550" spans="1:8" x14ac:dyDescent="0.35">
      <c r="A550" t="s">
        <v>73</v>
      </c>
      <c r="B550" s="16" t="s">
        <v>635</v>
      </c>
      <c r="C550" t="s">
        <v>503</v>
      </c>
      <c r="D550" t="s">
        <v>27</v>
      </c>
      <c r="E550">
        <v>0.01</v>
      </c>
      <c r="F550">
        <v>1</v>
      </c>
      <c r="G550">
        <v>0</v>
      </c>
      <c r="H550" t="s">
        <v>634</v>
      </c>
    </row>
    <row r="551" spans="1:8" x14ac:dyDescent="0.35">
      <c r="A551" t="s">
        <v>73</v>
      </c>
      <c r="B551" s="16" t="s">
        <v>635</v>
      </c>
      <c r="C551" t="s">
        <v>504</v>
      </c>
      <c r="D551" t="s">
        <v>27</v>
      </c>
      <c r="E551">
        <v>0.01</v>
      </c>
      <c r="F551">
        <v>1</v>
      </c>
      <c r="G551">
        <v>0</v>
      </c>
      <c r="H551" t="s">
        <v>634</v>
      </c>
    </row>
    <row r="552" spans="1:8" x14ac:dyDescent="0.35">
      <c r="A552" t="s">
        <v>73</v>
      </c>
      <c r="B552" s="16" t="s">
        <v>635</v>
      </c>
      <c r="C552" t="s">
        <v>505</v>
      </c>
      <c r="D552" t="s">
        <v>27</v>
      </c>
      <c r="E552">
        <v>0.01</v>
      </c>
      <c r="F552">
        <v>1</v>
      </c>
      <c r="G552">
        <v>0</v>
      </c>
      <c r="H552" t="s">
        <v>634</v>
      </c>
    </row>
    <row r="553" spans="1:8" x14ac:dyDescent="0.35">
      <c r="A553" t="s">
        <v>73</v>
      </c>
      <c r="B553" s="16" t="s">
        <v>635</v>
      </c>
      <c r="C553" t="s">
        <v>506</v>
      </c>
      <c r="D553" t="s">
        <v>27</v>
      </c>
      <c r="E553">
        <v>0.02</v>
      </c>
      <c r="F553">
        <v>1</v>
      </c>
      <c r="G553">
        <v>0</v>
      </c>
      <c r="H553" t="s">
        <v>634</v>
      </c>
    </row>
    <row r="554" spans="1:8" x14ac:dyDescent="0.35">
      <c r="A554" t="s">
        <v>73</v>
      </c>
      <c r="B554" s="16" t="s">
        <v>635</v>
      </c>
      <c r="C554" t="s">
        <v>42</v>
      </c>
      <c r="D554" t="s">
        <v>27</v>
      </c>
      <c r="E554">
        <v>0.02</v>
      </c>
      <c r="F554">
        <v>1</v>
      </c>
      <c r="G554">
        <v>0</v>
      </c>
      <c r="H554" t="s">
        <v>634</v>
      </c>
    </row>
    <row r="555" spans="1:8" x14ac:dyDescent="0.35">
      <c r="A555" t="s">
        <v>73</v>
      </c>
      <c r="B555" s="16" t="s">
        <v>635</v>
      </c>
      <c r="C555" t="s">
        <v>507</v>
      </c>
      <c r="D555" t="s">
        <v>27</v>
      </c>
      <c r="E555">
        <v>0.02</v>
      </c>
      <c r="F555">
        <v>1</v>
      </c>
      <c r="G555">
        <v>0</v>
      </c>
      <c r="H555" t="s">
        <v>634</v>
      </c>
    </row>
    <row r="556" spans="1:8" x14ac:dyDescent="0.35">
      <c r="A556" t="s">
        <v>73</v>
      </c>
      <c r="B556" s="16" t="s">
        <v>635</v>
      </c>
      <c r="C556" t="s">
        <v>508</v>
      </c>
      <c r="D556" t="s">
        <v>27</v>
      </c>
      <c r="E556">
        <v>0.01</v>
      </c>
      <c r="F556">
        <v>1</v>
      </c>
      <c r="G556">
        <v>0</v>
      </c>
      <c r="H556" t="s">
        <v>634</v>
      </c>
    </row>
    <row r="557" spans="1:8" x14ac:dyDescent="0.35">
      <c r="A557" t="s">
        <v>73</v>
      </c>
      <c r="B557" s="16" t="s">
        <v>635</v>
      </c>
      <c r="C557" t="s">
        <v>509</v>
      </c>
      <c r="D557" t="s">
        <v>27</v>
      </c>
      <c r="E557">
        <v>0.01</v>
      </c>
      <c r="F557">
        <v>1</v>
      </c>
      <c r="G557">
        <v>0</v>
      </c>
      <c r="H557" t="s">
        <v>634</v>
      </c>
    </row>
    <row r="558" spans="1:8" x14ac:dyDescent="0.35">
      <c r="A558" t="s">
        <v>73</v>
      </c>
      <c r="B558" s="16" t="s">
        <v>635</v>
      </c>
      <c r="C558" t="s">
        <v>510</v>
      </c>
      <c r="D558" t="s">
        <v>27</v>
      </c>
      <c r="E558">
        <v>2</v>
      </c>
      <c r="F558">
        <v>1</v>
      </c>
      <c r="G558">
        <v>0</v>
      </c>
      <c r="H558" t="s">
        <v>634</v>
      </c>
    </row>
    <row r="559" spans="1:8" x14ac:dyDescent="0.35">
      <c r="A559" t="s">
        <v>73</v>
      </c>
      <c r="B559" s="16" t="s">
        <v>635</v>
      </c>
      <c r="C559" t="s">
        <v>511</v>
      </c>
      <c r="D559" t="s">
        <v>27</v>
      </c>
      <c r="E559">
        <v>0.02</v>
      </c>
      <c r="F559">
        <v>1</v>
      </c>
      <c r="G559">
        <v>0</v>
      </c>
      <c r="H559" t="s">
        <v>634</v>
      </c>
    </row>
    <row r="560" spans="1:8" x14ac:dyDescent="0.35">
      <c r="A560" t="s">
        <v>73</v>
      </c>
      <c r="B560" s="16" t="s">
        <v>635</v>
      </c>
      <c r="C560" t="s">
        <v>512</v>
      </c>
      <c r="D560" t="s">
        <v>27</v>
      </c>
      <c r="E560">
        <v>0.05</v>
      </c>
      <c r="F560">
        <v>1</v>
      </c>
      <c r="G560">
        <v>0</v>
      </c>
      <c r="H560" t="s">
        <v>634</v>
      </c>
    </row>
    <row r="561" spans="1:8" x14ac:dyDescent="0.35">
      <c r="A561" t="s">
        <v>73</v>
      </c>
      <c r="B561" s="16" t="s">
        <v>635</v>
      </c>
      <c r="C561" t="s">
        <v>513</v>
      </c>
      <c r="D561" t="s">
        <v>27</v>
      </c>
      <c r="E561">
        <v>0.06</v>
      </c>
      <c r="F561">
        <v>1</v>
      </c>
      <c r="G561">
        <v>0</v>
      </c>
      <c r="H561" t="s">
        <v>634</v>
      </c>
    </row>
    <row r="562" spans="1:8" x14ac:dyDescent="0.35">
      <c r="A562" t="s">
        <v>73</v>
      </c>
      <c r="B562" s="16" t="s">
        <v>635</v>
      </c>
      <c r="C562" t="s">
        <v>514</v>
      </c>
      <c r="D562" t="s">
        <v>27</v>
      </c>
      <c r="E562">
        <v>0.01</v>
      </c>
      <c r="F562">
        <v>1</v>
      </c>
      <c r="G562">
        <v>0</v>
      </c>
      <c r="H562" t="s">
        <v>634</v>
      </c>
    </row>
    <row r="563" spans="1:8" x14ac:dyDescent="0.35">
      <c r="A563" t="s">
        <v>73</v>
      </c>
      <c r="B563" s="16" t="s">
        <v>635</v>
      </c>
      <c r="C563" t="s">
        <v>515</v>
      </c>
      <c r="D563" t="s">
        <v>27</v>
      </c>
      <c r="E563">
        <v>0.5</v>
      </c>
      <c r="F563">
        <v>1</v>
      </c>
      <c r="G563">
        <v>0</v>
      </c>
      <c r="H563" t="s">
        <v>634</v>
      </c>
    </row>
    <row r="564" spans="1:8" x14ac:dyDescent="0.35">
      <c r="A564" t="s">
        <v>73</v>
      </c>
      <c r="B564" s="16" t="s">
        <v>635</v>
      </c>
      <c r="C564" t="s">
        <v>516</v>
      </c>
      <c r="D564" t="s">
        <v>27</v>
      </c>
      <c r="E564">
        <v>0.01</v>
      </c>
      <c r="F564">
        <v>1</v>
      </c>
      <c r="G564">
        <v>0</v>
      </c>
      <c r="H564" t="s">
        <v>634</v>
      </c>
    </row>
    <row r="565" spans="1:8" x14ac:dyDescent="0.35">
      <c r="A565" t="s">
        <v>73</v>
      </c>
      <c r="B565" s="16" t="s">
        <v>635</v>
      </c>
      <c r="C565" t="s">
        <v>517</v>
      </c>
      <c r="D565" t="s">
        <v>27</v>
      </c>
      <c r="E565">
        <v>0.01</v>
      </c>
      <c r="F565">
        <v>1</v>
      </c>
      <c r="G565">
        <v>0</v>
      </c>
      <c r="H565" t="s">
        <v>634</v>
      </c>
    </row>
    <row r="566" spans="1:8" x14ac:dyDescent="0.35">
      <c r="A566" t="s">
        <v>73</v>
      </c>
      <c r="B566" s="16" t="s">
        <v>635</v>
      </c>
      <c r="C566" t="s">
        <v>518</v>
      </c>
      <c r="D566" t="s">
        <v>27</v>
      </c>
      <c r="E566">
        <v>0.05</v>
      </c>
      <c r="F566">
        <v>1</v>
      </c>
      <c r="G566">
        <v>0</v>
      </c>
      <c r="H566" t="s">
        <v>634</v>
      </c>
    </row>
    <row r="567" spans="1:8" x14ac:dyDescent="0.35">
      <c r="A567" t="s">
        <v>73</v>
      </c>
      <c r="B567" s="16" t="s">
        <v>635</v>
      </c>
      <c r="C567" t="s">
        <v>519</v>
      </c>
      <c r="D567" t="s">
        <v>27</v>
      </c>
      <c r="E567">
        <v>0.01</v>
      </c>
      <c r="F567">
        <v>1</v>
      </c>
      <c r="G567">
        <v>0</v>
      </c>
      <c r="H567" t="s">
        <v>634</v>
      </c>
    </row>
    <row r="568" spans="1:8" x14ac:dyDescent="0.35">
      <c r="A568" t="s">
        <v>73</v>
      </c>
      <c r="B568" s="16" t="s">
        <v>635</v>
      </c>
      <c r="C568" t="s">
        <v>520</v>
      </c>
      <c r="D568" t="s">
        <v>27</v>
      </c>
      <c r="E568">
        <v>0.05</v>
      </c>
      <c r="F568">
        <v>1</v>
      </c>
      <c r="G568">
        <v>0</v>
      </c>
      <c r="H568" t="s">
        <v>634</v>
      </c>
    </row>
    <row r="569" spans="1:8" x14ac:dyDescent="0.35">
      <c r="A569" t="s">
        <v>73</v>
      </c>
      <c r="B569" s="16" t="s">
        <v>635</v>
      </c>
      <c r="C569" t="s">
        <v>521</v>
      </c>
      <c r="D569" t="s">
        <v>27</v>
      </c>
      <c r="E569">
        <v>0</v>
      </c>
      <c r="F569">
        <v>1</v>
      </c>
      <c r="G569">
        <v>0</v>
      </c>
      <c r="H569" t="s">
        <v>634</v>
      </c>
    </row>
    <row r="570" spans="1:8" x14ac:dyDescent="0.35">
      <c r="A570" t="s">
        <v>73</v>
      </c>
      <c r="B570" s="16" t="s">
        <v>635</v>
      </c>
      <c r="C570" t="s">
        <v>522</v>
      </c>
      <c r="D570" t="s">
        <v>27</v>
      </c>
      <c r="E570">
        <v>0.05</v>
      </c>
      <c r="F570">
        <v>1</v>
      </c>
      <c r="G570">
        <v>0</v>
      </c>
      <c r="H570" t="s">
        <v>634</v>
      </c>
    </row>
    <row r="571" spans="1:8" x14ac:dyDescent="0.35">
      <c r="A571" t="s">
        <v>73</v>
      </c>
      <c r="B571" s="16" t="s">
        <v>635</v>
      </c>
      <c r="C571" t="s">
        <v>48</v>
      </c>
      <c r="D571" t="s">
        <v>27</v>
      </c>
      <c r="E571">
        <v>2</v>
      </c>
      <c r="F571">
        <v>1</v>
      </c>
      <c r="G571">
        <v>0</v>
      </c>
      <c r="H571" t="s">
        <v>634</v>
      </c>
    </row>
    <row r="572" spans="1:8" x14ac:dyDescent="0.35">
      <c r="A572" t="s">
        <v>73</v>
      </c>
      <c r="B572" s="16" t="s">
        <v>635</v>
      </c>
      <c r="C572" t="s">
        <v>523</v>
      </c>
      <c r="D572" t="s">
        <v>27</v>
      </c>
      <c r="E572">
        <v>0.01</v>
      </c>
      <c r="F572">
        <v>1</v>
      </c>
      <c r="G572">
        <v>0</v>
      </c>
      <c r="H572" t="s">
        <v>634</v>
      </c>
    </row>
    <row r="573" spans="1:8" x14ac:dyDescent="0.35">
      <c r="A573" t="s">
        <v>73</v>
      </c>
      <c r="B573" s="16" t="s">
        <v>635</v>
      </c>
      <c r="C573" t="s">
        <v>524</v>
      </c>
      <c r="D573" t="s">
        <v>27</v>
      </c>
      <c r="E573">
        <v>0.01</v>
      </c>
      <c r="F573">
        <v>1</v>
      </c>
      <c r="G573">
        <v>0</v>
      </c>
      <c r="H573" t="s">
        <v>634</v>
      </c>
    </row>
    <row r="574" spans="1:8" x14ac:dyDescent="0.35">
      <c r="A574" t="s">
        <v>73</v>
      </c>
      <c r="B574" s="16" t="s">
        <v>635</v>
      </c>
      <c r="C574" t="s">
        <v>525</v>
      </c>
      <c r="D574" t="s">
        <v>27</v>
      </c>
      <c r="E574">
        <v>0.01</v>
      </c>
      <c r="F574">
        <v>1</v>
      </c>
      <c r="G574">
        <v>0</v>
      </c>
      <c r="H574" t="s">
        <v>634</v>
      </c>
    </row>
    <row r="575" spans="1:8" x14ac:dyDescent="0.35">
      <c r="A575" t="s">
        <v>73</v>
      </c>
      <c r="B575" s="16" t="s">
        <v>635</v>
      </c>
      <c r="C575" t="s">
        <v>526</v>
      </c>
      <c r="D575" t="s">
        <v>27</v>
      </c>
      <c r="E575">
        <v>0.01</v>
      </c>
      <c r="F575">
        <v>1</v>
      </c>
      <c r="G575">
        <v>0</v>
      </c>
      <c r="H575" t="s">
        <v>634</v>
      </c>
    </row>
    <row r="576" spans="1:8" x14ac:dyDescent="0.35">
      <c r="A576" t="s">
        <v>73</v>
      </c>
      <c r="B576" s="16" t="s">
        <v>635</v>
      </c>
      <c r="C576" t="s">
        <v>527</v>
      </c>
      <c r="D576" t="s">
        <v>27</v>
      </c>
      <c r="E576">
        <v>0.01</v>
      </c>
      <c r="F576">
        <v>1</v>
      </c>
      <c r="G576">
        <v>0</v>
      </c>
      <c r="H576" t="s">
        <v>634</v>
      </c>
    </row>
    <row r="577" spans="1:8" x14ac:dyDescent="0.35">
      <c r="A577" t="s">
        <v>73</v>
      </c>
      <c r="B577" s="16" t="s">
        <v>635</v>
      </c>
      <c r="C577" t="s">
        <v>528</v>
      </c>
      <c r="D577" t="s">
        <v>27</v>
      </c>
      <c r="E577">
        <v>0.05</v>
      </c>
      <c r="F577">
        <v>1</v>
      </c>
      <c r="G577">
        <v>0</v>
      </c>
      <c r="H577" t="s">
        <v>634</v>
      </c>
    </row>
    <row r="578" spans="1:8" x14ac:dyDescent="0.35">
      <c r="A578" t="s">
        <v>73</v>
      </c>
      <c r="B578" s="16" t="s">
        <v>635</v>
      </c>
      <c r="C578" t="s">
        <v>529</v>
      </c>
      <c r="D578" t="s">
        <v>27</v>
      </c>
      <c r="E578">
        <v>0.01</v>
      </c>
      <c r="F578">
        <v>1</v>
      </c>
      <c r="G578">
        <v>0</v>
      </c>
      <c r="H578" t="s">
        <v>634</v>
      </c>
    </row>
    <row r="579" spans="1:8" x14ac:dyDescent="0.35">
      <c r="A579" t="s">
        <v>73</v>
      </c>
      <c r="B579" s="16" t="s">
        <v>635</v>
      </c>
      <c r="C579" t="s">
        <v>530</v>
      </c>
      <c r="D579" t="s">
        <v>27</v>
      </c>
      <c r="E579">
        <v>0.05</v>
      </c>
      <c r="F579">
        <v>1</v>
      </c>
      <c r="G579">
        <v>0</v>
      </c>
      <c r="H579" t="s">
        <v>634</v>
      </c>
    </row>
    <row r="580" spans="1:8" x14ac:dyDescent="0.35">
      <c r="A580" t="s">
        <v>73</v>
      </c>
      <c r="B580" s="16" t="s">
        <v>635</v>
      </c>
      <c r="C580" t="s">
        <v>531</v>
      </c>
      <c r="D580" t="s">
        <v>27</v>
      </c>
      <c r="E580">
        <v>0.01</v>
      </c>
      <c r="F580">
        <v>1</v>
      </c>
      <c r="G580">
        <v>0</v>
      </c>
      <c r="H580" t="s">
        <v>634</v>
      </c>
    </row>
    <row r="581" spans="1:8" x14ac:dyDescent="0.35">
      <c r="A581" t="s">
        <v>73</v>
      </c>
      <c r="B581" s="16" t="s">
        <v>635</v>
      </c>
      <c r="C581" t="s">
        <v>532</v>
      </c>
      <c r="D581" t="s">
        <v>27</v>
      </c>
      <c r="E581">
        <v>0.01</v>
      </c>
      <c r="F581">
        <v>1</v>
      </c>
      <c r="G581">
        <v>0</v>
      </c>
      <c r="H581" t="s">
        <v>634</v>
      </c>
    </row>
    <row r="582" spans="1:8" x14ac:dyDescent="0.35">
      <c r="A582" t="s">
        <v>73</v>
      </c>
      <c r="B582" s="16" t="s">
        <v>635</v>
      </c>
      <c r="C582" t="s">
        <v>533</v>
      </c>
      <c r="D582" t="s">
        <v>27</v>
      </c>
      <c r="E582">
        <v>0.01</v>
      </c>
      <c r="F582">
        <v>1</v>
      </c>
      <c r="G582">
        <v>0</v>
      </c>
      <c r="H582" t="s">
        <v>634</v>
      </c>
    </row>
    <row r="583" spans="1:8" x14ac:dyDescent="0.35">
      <c r="A583" t="s">
        <v>73</v>
      </c>
      <c r="B583" s="16" t="s">
        <v>635</v>
      </c>
      <c r="C583" t="s">
        <v>534</v>
      </c>
      <c r="D583" t="s">
        <v>27</v>
      </c>
      <c r="E583">
        <v>0.01</v>
      </c>
      <c r="F583">
        <v>1</v>
      </c>
      <c r="G583">
        <v>0</v>
      </c>
      <c r="H583" t="s">
        <v>634</v>
      </c>
    </row>
    <row r="584" spans="1:8" x14ac:dyDescent="0.35">
      <c r="A584" t="s">
        <v>73</v>
      </c>
      <c r="B584" s="16" t="s">
        <v>635</v>
      </c>
      <c r="C584" t="s">
        <v>535</v>
      </c>
      <c r="D584" t="s">
        <v>27</v>
      </c>
      <c r="E584">
        <v>0.01</v>
      </c>
      <c r="F584">
        <v>1</v>
      </c>
      <c r="G584">
        <v>0</v>
      </c>
      <c r="H584" t="s">
        <v>634</v>
      </c>
    </row>
    <row r="585" spans="1:8" x14ac:dyDescent="0.35">
      <c r="A585" t="s">
        <v>73</v>
      </c>
      <c r="B585" s="16" t="s">
        <v>635</v>
      </c>
      <c r="C585" t="s">
        <v>536</v>
      </c>
      <c r="D585" t="s">
        <v>27</v>
      </c>
      <c r="E585">
        <v>0.02</v>
      </c>
      <c r="F585">
        <v>1</v>
      </c>
      <c r="G585">
        <v>0</v>
      </c>
      <c r="H585" t="s">
        <v>634</v>
      </c>
    </row>
    <row r="586" spans="1:8" x14ac:dyDescent="0.35">
      <c r="A586" t="s">
        <v>73</v>
      </c>
      <c r="B586" s="16" t="s">
        <v>635</v>
      </c>
      <c r="C586" t="s">
        <v>537</v>
      </c>
      <c r="D586" t="s">
        <v>27</v>
      </c>
      <c r="E586">
        <v>0.01</v>
      </c>
      <c r="F586">
        <v>1</v>
      </c>
      <c r="G586">
        <v>0</v>
      </c>
      <c r="H586" t="s">
        <v>634</v>
      </c>
    </row>
    <row r="587" spans="1:8" x14ac:dyDescent="0.35">
      <c r="A587" t="s">
        <v>73</v>
      </c>
      <c r="B587" s="16" t="s">
        <v>635</v>
      </c>
      <c r="C587" t="s">
        <v>538</v>
      </c>
      <c r="D587" t="s">
        <v>27</v>
      </c>
      <c r="E587">
        <v>0.01</v>
      </c>
      <c r="F587">
        <v>1</v>
      </c>
      <c r="G587">
        <v>0</v>
      </c>
      <c r="H587" t="s">
        <v>634</v>
      </c>
    </row>
    <row r="588" spans="1:8" x14ac:dyDescent="0.35">
      <c r="A588" t="s">
        <v>73</v>
      </c>
      <c r="B588" s="16" t="s">
        <v>635</v>
      </c>
      <c r="C588" t="s">
        <v>539</v>
      </c>
      <c r="D588" t="s">
        <v>27</v>
      </c>
      <c r="E588">
        <v>0.01</v>
      </c>
      <c r="F588">
        <v>1</v>
      </c>
      <c r="G588">
        <v>0</v>
      </c>
      <c r="H588" t="s">
        <v>634</v>
      </c>
    </row>
    <row r="589" spans="1:8" x14ac:dyDescent="0.35">
      <c r="A589" t="s">
        <v>73</v>
      </c>
      <c r="B589" s="16" t="s">
        <v>635</v>
      </c>
      <c r="C589" t="s">
        <v>540</v>
      </c>
      <c r="D589" t="s">
        <v>27</v>
      </c>
      <c r="E589">
        <v>0.05</v>
      </c>
      <c r="F589">
        <v>1</v>
      </c>
      <c r="G589">
        <v>0</v>
      </c>
      <c r="H589" t="s">
        <v>634</v>
      </c>
    </row>
    <row r="590" spans="1:8" x14ac:dyDescent="0.35">
      <c r="A590" t="s">
        <v>73</v>
      </c>
      <c r="B590" s="16" t="s">
        <v>635</v>
      </c>
      <c r="C590" t="s">
        <v>541</v>
      </c>
      <c r="D590" t="s">
        <v>27</v>
      </c>
      <c r="E590">
        <v>0.1</v>
      </c>
      <c r="F590">
        <v>1</v>
      </c>
      <c r="G590">
        <v>0</v>
      </c>
      <c r="H590" t="s">
        <v>634</v>
      </c>
    </row>
    <row r="591" spans="1:8" x14ac:dyDescent="0.35">
      <c r="A591" t="s">
        <v>73</v>
      </c>
      <c r="B591" s="16" t="s">
        <v>635</v>
      </c>
      <c r="C591" t="s">
        <v>52</v>
      </c>
      <c r="D591" t="s">
        <v>27</v>
      </c>
      <c r="E591">
        <v>0.01</v>
      </c>
      <c r="F591">
        <v>1</v>
      </c>
      <c r="G591">
        <v>0</v>
      </c>
      <c r="H591" t="s">
        <v>634</v>
      </c>
    </row>
    <row r="592" spans="1:8" x14ac:dyDescent="0.35">
      <c r="A592" t="s">
        <v>73</v>
      </c>
      <c r="B592" s="16" t="s">
        <v>635</v>
      </c>
      <c r="C592" t="s">
        <v>542</v>
      </c>
      <c r="D592" t="s">
        <v>27</v>
      </c>
      <c r="E592">
        <v>0.01</v>
      </c>
      <c r="F592">
        <v>1</v>
      </c>
      <c r="G592">
        <v>0</v>
      </c>
      <c r="H592" t="s">
        <v>634</v>
      </c>
    </row>
    <row r="593" spans="1:8" x14ac:dyDescent="0.35">
      <c r="A593" t="s">
        <v>73</v>
      </c>
      <c r="B593" s="16" t="s">
        <v>635</v>
      </c>
      <c r="C593" t="s">
        <v>543</v>
      </c>
      <c r="D593" t="s">
        <v>27</v>
      </c>
      <c r="E593">
        <v>0.3</v>
      </c>
      <c r="F593">
        <v>1</v>
      </c>
      <c r="G593">
        <v>0</v>
      </c>
      <c r="H593" t="s">
        <v>634</v>
      </c>
    </row>
    <row r="594" spans="1:8" x14ac:dyDescent="0.35">
      <c r="A594" t="s">
        <v>73</v>
      </c>
      <c r="B594" s="16" t="s">
        <v>635</v>
      </c>
      <c r="C594" t="s">
        <v>544</v>
      </c>
      <c r="D594" t="s">
        <v>27</v>
      </c>
      <c r="E594">
        <v>5.0000000000000001E-3</v>
      </c>
      <c r="F594">
        <v>1</v>
      </c>
      <c r="G594">
        <v>0</v>
      </c>
      <c r="H594" t="s">
        <v>634</v>
      </c>
    </row>
    <row r="595" spans="1:8" x14ac:dyDescent="0.35">
      <c r="A595" t="s">
        <v>73</v>
      </c>
      <c r="B595" s="16" t="s">
        <v>635</v>
      </c>
      <c r="C595" t="s">
        <v>545</v>
      </c>
      <c r="D595" t="s">
        <v>27</v>
      </c>
      <c r="E595">
        <v>0.01</v>
      </c>
      <c r="F595">
        <v>1</v>
      </c>
      <c r="G595">
        <v>0</v>
      </c>
      <c r="H595" t="s">
        <v>634</v>
      </c>
    </row>
    <row r="596" spans="1:8" x14ac:dyDescent="0.35">
      <c r="A596" t="s">
        <v>73</v>
      </c>
      <c r="B596" s="16" t="s">
        <v>635</v>
      </c>
      <c r="C596" t="s">
        <v>546</v>
      </c>
      <c r="D596" t="s">
        <v>27</v>
      </c>
      <c r="E596">
        <v>0.01</v>
      </c>
      <c r="F596">
        <v>1</v>
      </c>
      <c r="G596">
        <v>0</v>
      </c>
      <c r="H596" t="s">
        <v>634</v>
      </c>
    </row>
    <row r="597" spans="1:8" x14ac:dyDescent="0.35">
      <c r="A597" t="s">
        <v>73</v>
      </c>
      <c r="B597" s="16" t="s">
        <v>635</v>
      </c>
      <c r="C597" t="s">
        <v>547</v>
      </c>
      <c r="D597" t="s">
        <v>27</v>
      </c>
      <c r="E597">
        <v>0.01</v>
      </c>
      <c r="F597">
        <v>1</v>
      </c>
      <c r="G597">
        <v>0</v>
      </c>
      <c r="H597" t="s">
        <v>634</v>
      </c>
    </row>
    <row r="598" spans="1:8" x14ac:dyDescent="0.35">
      <c r="A598" t="s">
        <v>73</v>
      </c>
      <c r="B598" s="16" t="s">
        <v>635</v>
      </c>
      <c r="C598" t="s">
        <v>548</v>
      </c>
      <c r="D598" t="s">
        <v>27</v>
      </c>
      <c r="E598">
        <v>5.0000000000000001E-3</v>
      </c>
      <c r="F598">
        <v>1</v>
      </c>
      <c r="G598">
        <v>0</v>
      </c>
      <c r="H598" t="s">
        <v>634</v>
      </c>
    </row>
    <row r="599" spans="1:8" x14ac:dyDescent="0.35">
      <c r="A599" t="s">
        <v>73</v>
      </c>
      <c r="B599" s="16" t="s">
        <v>635</v>
      </c>
      <c r="C599" t="s">
        <v>549</v>
      </c>
      <c r="D599" t="s">
        <v>27</v>
      </c>
      <c r="E599">
        <v>0.01</v>
      </c>
      <c r="F599">
        <v>1</v>
      </c>
      <c r="G599">
        <v>0</v>
      </c>
      <c r="H599" t="s">
        <v>634</v>
      </c>
    </row>
    <row r="600" spans="1:8" x14ac:dyDescent="0.35">
      <c r="A600" t="s">
        <v>73</v>
      </c>
      <c r="B600" s="16" t="s">
        <v>635</v>
      </c>
      <c r="C600" t="s">
        <v>550</v>
      </c>
      <c r="D600" t="s">
        <v>27</v>
      </c>
      <c r="E600">
        <v>0.01</v>
      </c>
      <c r="F600">
        <v>1</v>
      </c>
      <c r="G600">
        <v>0</v>
      </c>
      <c r="H600" t="s">
        <v>634</v>
      </c>
    </row>
    <row r="601" spans="1:8" x14ac:dyDescent="0.35">
      <c r="A601" t="s">
        <v>73</v>
      </c>
      <c r="B601" s="16" t="s">
        <v>635</v>
      </c>
      <c r="C601" t="s">
        <v>551</v>
      </c>
      <c r="D601" t="s">
        <v>27</v>
      </c>
      <c r="E601">
        <v>0.01</v>
      </c>
      <c r="F601">
        <v>1</v>
      </c>
      <c r="G601">
        <v>0</v>
      </c>
      <c r="H601" t="s">
        <v>634</v>
      </c>
    </row>
    <row r="602" spans="1:8" x14ac:dyDescent="0.35">
      <c r="A602" t="s">
        <v>73</v>
      </c>
      <c r="B602" s="16" t="s">
        <v>635</v>
      </c>
      <c r="C602" t="s">
        <v>552</v>
      </c>
      <c r="D602" t="s">
        <v>27</v>
      </c>
      <c r="E602">
        <v>0.4</v>
      </c>
      <c r="F602">
        <v>1</v>
      </c>
      <c r="G602">
        <v>0</v>
      </c>
      <c r="H602" t="s">
        <v>634</v>
      </c>
    </row>
    <row r="603" spans="1:8" x14ac:dyDescent="0.35">
      <c r="A603" t="s">
        <v>73</v>
      </c>
      <c r="B603" s="16" t="s">
        <v>635</v>
      </c>
      <c r="C603" t="s">
        <v>553</v>
      </c>
      <c r="D603" t="s">
        <v>27</v>
      </c>
      <c r="E603">
        <v>0.01</v>
      </c>
      <c r="F603">
        <v>1</v>
      </c>
      <c r="G603">
        <v>0</v>
      </c>
      <c r="H603" t="s">
        <v>634</v>
      </c>
    </row>
    <row r="604" spans="1:8" x14ac:dyDescent="0.35">
      <c r="A604" t="s">
        <v>73</v>
      </c>
      <c r="B604" s="16" t="s">
        <v>635</v>
      </c>
      <c r="C604" t="s">
        <v>554</v>
      </c>
      <c r="D604" t="s">
        <v>27</v>
      </c>
      <c r="E604">
        <v>0.02</v>
      </c>
      <c r="F604">
        <v>1</v>
      </c>
      <c r="G604">
        <v>0</v>
      </c>
      <c r="H604" t="s">
        <v>634</v>
      </c>
    </row>
    <row r="605" spans="1:8" x14ac:dyDescent="0.35">
      <c r="A605" t="s">
        <v>73</v>
      </c>
      <c r="B605" s="16" t="s">
        <v>635</v>
      </c>
      <c r="C605" t="s">
        <v>555</v>
      </c>
      <c r="D605" t="s">
        <v>27</v>
      </c>
      <c r="E605">
        <v>0.01</v>
      </c>
      <c r="F605">
        <v>1</v>
      </c>
      <c r="G605">
        <v>0</v>
      </c>
      <c r="H605" t="s">
        <v>634</v>
      </c>
    </row>
    <row r="606" spans="1:8" x14ac:dyDescent="0.35">
      <c r="A606" t="s">
        <v>73</v>
      </c>
      <c r="B606" s="16" t="s">
        <v>635</v>
      </c>
      <c r="C606" t="s">
        <v>556</v>
      </c>
      <c r="D606" t="s">
        <v>27</v>
      </c>
      <c r="E606">
        <v>0.01</v>
      </c>
      <c r="F606">
        <v>1</v>
      </c>
      <c r="G606">
        <v>0</v>
      </c>
      <c r="H606" t="s">
        <v>634</v>
      </c>
    </row>
    <row r="607" spans="1:8" x14ac:dyDescent="0.35">
      <c r="A607" t="s">
        <v>73</v>
      </c>
      <c r="B607" s="16" t="s">
        <v>635</v>
      </c>
      <c r="C607" t="s">
        <v>557</v>
      </c>
      <c r="D607" t="s">
        <v>27</v>
      </c>
      <c r="E607">
        <v>0.01</v>
      </c>
      <c r="F607">
        <v>1</v>
      </c>
      <c r="G607">
        <v>0</v>
      </c>
      <c r="H607" t="s">
        <v>634</v>
      </c>
    </row>
    <row r="608" spans="1:8" x14ac:dyDescent="0.35">
      <c r="A608" t="s">
        <v>73</v>
      </c>
      <c r="B608" s="16" t="s">
        <v>635</v>
      </c>
      <c r="C608" t="s">
        <v>558</v>
      </c>
      <c r="D608" t="s">
        <v>27</v>
      </c>
      <c r="E608">
        <v>0.01</v>
      </c>
      <c r="F608">
        <v>1</v>
      </c>
      <c r="G608">
        <v>0</v>
      </c>
      <c r="H608" t="s">
        <v>634</v>
      </c>
    </row>
    <row r="609" spans="1:8" x14ac:dyDescent="0.35">
      <c r="A609" t="s">
        <v>73</v>
      </c>
      <c r="B609" s="16" t="s">
        <v>635</v>
      </c>
      <c r="C609" t="s">
        <v>559</v>
      </c>
      <c r="D609" t="s">
        <v>27</v>
      </c>
      <c r="E609">
        <v>0.01</v>
      </c>
      <c r="F609">
        <v>1</v>
      </c>
      <c r="G609">
        <v>0</v>
      </c>
      <c r="H609" t="s">
        <v>634</v>
      </c>
    </row>
    <row r="610" spans="1:8" x14ac:dyDescent="0.35">
      <c r="A610" t="s">
        <v>73</v>
      </c>
      <c r="B610" s="16" t="s">
        <v>635</v>
      </c>
      <c r="C610" t="s">
        <v>56</v>
      </c>
      <c r="D610" t="s">
        <v>27</v>
      </c>
      <c r="E610">
        <v>0.01</v>
      </c>
      <c r="F610">
        <v>1</v>
      </c>
      <c r="G610">
        <v>0</v>
      </c>
      <c r="H610" t="s">
        <v>634</v>
      </c>
    </row>
    <row r="611" spans="1:8" x14ac:dyDescent="0.35">
      <c r="A611" t="s">
        <v>73</v>
      </c>
      <c r="B611" s="16" t="s">
        <v>635</v>
      </c>
      <c r="C611" t="s">
        <v>560</v>
      </c>
      <c r="D611" t="s">
        <v>27</v>
      </c>
      <c r="E611">
        <v>0.01</v>
      </c>
      <c r="F611">
        <v>1</v>
      </c>
      <c r="G611">
        <v>0</v>
      </c>
      <c r="H611" t="s">
        <v>634</v>
      </c>
    </row>
    <row r="612" spans="1:8" x14ac:dyDescent="0.35">
      <c r="A612" t="s">
        <v>73</v>
      </c>
      <c r="B612" s="16" t="s">
        <v>635</v>
      </c>
      <c r="C612" t="s">
        <v>561</v>
      </c>
      <c r="D612" t="s">
        <v>27</v>
      </c>
      <c r="E612">
        <v>0.01</v>
      </c>
      <c r="F612">
        <v>1</v>
      </c>
      <c r="G612">
        <v>0</v>
      </c>
      <c r="H612" t="s">
        <v>634</v>
      </c>
    </row>
    <row r="613" spans="1:8" x14ac:dyDescent="0.35">
      <c r="A613" t="s">
        <v>73</v>
      </c>
      <c r="B613" s="16" t="s">
        <v>635</v>
      </c>
      <c r="C613" t="s">
        <v>562</v>
      </c>
      <c r="D613" t="s">
        <v>27</v>
      </c>
      <c r="E613">
        <v>0.01</v>
      </c>
      <c r="F613">
        <v>1</v>
      </c>
      <c r="G613">
        <v>0</v>
      </c>
      <c r="H613" t="s">
        <v>634</v>
      </c>
    </row>
    <row r="614" spans="1:8" x14ac:dyDescent="0.35">
      <c r="A614" t="s">
        <v>73</v>
      </c>
      <c r="B614" s="16" t="s">
        <v>635</v>
      </c>
      <c r="C614" t="s">
        <v>563</v>
      </c>
      <c r="D614" t="s">
        <v>27</v>
      </c>
      <c r="E614">
        <v>0.01</v>
      </c>
      <c r="F614">
        <v>1</v>
      </c>
      <c r="G614">
        <v>0</v>
      </c>
      <c r="H614" t="s">
        <v>634</v>
      </c>
    </row>
    <row r="615" spans="1:8" x14ac:dyDescent="0.35">
      <c r="A615" t="s">
        <v>73</v>
      </c>
      <c r="B615" s="16" t="s">
        <v>635</v>
      </c>
      <c r="C615" t="s">
        <v>564</v>
      </c>
      <c r="D615" t="s">
        <v>27</v>
      </c>
      <c r="E615">
        <v>0.2</v>
      </c>
      <c r="F615">
        <v>1</v>
      </c>
      <c r="G615">
        <v>0</v>
      </c>
      <c r="H615" t="s">
        <v>634</v>
      </c>
    </row>
    <row r="616" spans="1:8" x14ac:dyDescent="0.35">
      <c r="A616" t="s">
        <v>73</v>
      </c>
      <c r="B616" s="16" t="s">
        <v>635</v>
      </c>
      <c r="C616" t="s">
        <v>565</v>
      </c>
      <c r="D616" t="s">
        <v>27</v>
      </c>
      <c r="E616">
        <v>0.01</v>
      </c>
      <c r="F616">
        <v>1</v>
      </c>
      <c r="G616">
        <v>0</v>
      </c>
      <c r="H616" t="s">
        <v>634</v>
      </c>
    </row>
    <row r="617" spans="1:8" x14ac:dyDescent="0.35">
      <c r="A617" t="s">
        <v>73</v>
      </c>
      <c r="B617" s="16" t="s">
        <v>635</v>
      </c>
      <c r="C617" t="s">
        <v>566</v>
      </c>
      <c r="D617" t="s">
        <v>27</v>
      </c>
      <c r="E617">
        <v>0.01</v>
      </c>
      <c r="F617">
        <v>1</v>
      </c>
      <c r="G617">
        <v>0</v>
      </c>
      <c r="H617" t="s">
        <v>634</v>
      </c>
    </row>
    <row r="618" spans="1:8" x14ac:dyDescent="0.35">
      <c r="A618" t="s">
        <v>73</v>
      </c>
      <c r="B618" s="16" t="s">
        <v>635</v>
      </c>
      <c r="C618" t="s">
        <v>567</v>
      </c>
      <c r="D618" t="s">
        <v>27</v>
      </c>
      <c r="E618">
        <v>0.01</v>
      </c>
      <c r="F618">
        <v>1</v>
      </c>
      <c r="G618">
        <v>0</v>
      </c>
      <c r="H618" t="s">
        <v>634</v>
      </c>
    </row>
    <row r="619" spans="1:8" x14ac:dyDescent="0.35">
      <c r="A619" t="s">
        <v>73</v>
      </c>
      <c r="B619" s="16" t="s">
        <v>635</v>
      </c>
      <c r="C619" t="s">
        <v>568</v>
      </c>
      <c r="D619" t="s">
        <v>27</v>
      </c>
      <c r="E619">
        <v>0.01</v>
      </c>
      <c r="F619">
        <v>1</v>
      </c>
      <c r="G619">
        <v>0</v>
      </c>
      <c r="H619" t="s">
        <v>634</v>
      </c>
    </row>
    <row r="620" spans="1:8" x14ac:dyDescent="0.35">
      <c r="A620" t="s">
        <v>73</v>
      </c>
      <c r="B620" s="16" t="s">
        <v>635</v>
      </c>
      <c r="C620" t="s">
        <v>569</v>
      </c>
      <c r="D620" t="s">
        <v>27</v>
      </c>
      <c r="E620">
        <v>0.01</v>
      </c>
      <c r="F620">
        <v>1</v>
      </c>
      <c r="G620">
        <v>0</v>
      </c>
      <c r="H620" t="s">
        <v>634</v>
      </c>
    </row>
    <row r="621" spans="1:8" x14ac:dyDescent="0.35">
      <c r="A621" t="s">
        <v>73</v>
      </c>
      <c r="B621" s="16" t="s">
        <v>635</v>
      </c>
      <c r="C621" t="s">
        <v>570</v>
      </c>
      <c r="D621" t="s">
        <v>27</v>
      </c>
      <c r="E621">
        <v>0.02</v>
      </c>
      <c r="F621">
        <v>1</v>
      </c>
      <c r="G621">
        <v>0</v>
      </c>
      <c r="H621" t="s">
        <v>634</v>
      </c>
    </row>
    <row r="622" spans="1:8" x14ac:dyDescent="0.35">
      <c r="A622" t="s">
        <v>73</v>
      </c>
      <c r="B622" s="16" t="s">
        <v>635</v>
      </c>
      <c r="C622" t="s">
        <v>571</v>
      </c>
      <c r="D622" t="s">
        <v>27</v>
      </c>
      <c r="E622">
        <v>0.01</v>
      </c>
      <c r="F622">
        <v>1</v>
      </c>
      <c r="G622">
        <v>0</v>
      </c>
      <c r="H622" t="s">
        <v>634</v>
      </c>
    </row>
    <row r="623" spans="1:8" x14ac:dyDescent="0.35">
      <c r="A623" t="s">
        <v>73</v>
      </c>
      <c r="B623" s="16" t="s">
        <v>635</v>
      </c>
      <c r="C623" t="s">
        <v>572</v>
      </c>
      <c r="D623" t="s">
        <v>27</v>
      </c>
      <c r="E623">
        <v>5</v>
      </c>
      <c r="F623">
        <v>1</v>
      </c>
      <c r="G623">
        <v>0</v>
      </c>
      <c r="H623" t="s">
        <v>634</v>
      </c>
    </row>
    <row r="624" spans="1:8" x14ac:dyDescent="0.35">
      <c r="A624" t="s">
        <v>73</v>
      </c>
      <c r="B624" s="16" t="s">
        <v>635</v>
      </c>
      <c r="C624" t="s">
        <v>573</v>
      </c>
      <c r="D624" t="s">
        <v>27</v>
      </c>
      <c r="E624">
        <v>0.01</v>
      </c>
      <c r="F624">
        <v>1</v>
      </c>
      <c r="G624">
        <v>0</v>
      </c>
      <c r="H624" t="s">
        <v>634</v>
      </c>
    </row>
    <row r="625" spans="1:8" x14ac:dyDescent="0.35">
      <c r="A625" t="s">
        <v>73</v>
      </c>
      <c r="B625" s="16" t="s">
        <v>635</v>
      </c>
      <c r="C625" t="s">
        <v>574</v>
      </c>
      <c r="D625" t="s">
        <v>27</v>
      </c>
      <c r="E625">
        <v>0.05</v>
      </c>
      <c r="F625">
        <v>1</v>
      </c>
      <c r="G625">
        <v>0</v>
      </c>
      <c r="H625" t="s">
        <v>634</v>
      </c>
    </row>
    <row r="626" spans="1:8" x14ac:dyDescent="0.35">
      <c r="A626" t="s">
        <v>73</v>
      </c>
      <c r="B626" s="16" t="s">
        <v>635</v>
      </c>
      <c r="C626" t="s">
        <v>575</v>
      </c>
      <c r="D626" t="s">
        <v>27</v>
      </c>
      <c r="E626">
        <v>0.1</v>
      </c>
      <c r="F626">
        <v>1</v>
      </c>
      <c r="G626">
        <v>0</v>
      </c>
      <c r="H626" t="s">
        <v>634</v>
      </c>
    </row>
    <row r="627" spans="1:8" x14ac:dyDescent="0.35">
      <c r="A627" t="s">
        <v>73</v>
      </c>
      <c r="B627" s="16" t="s">
        <v>635</v>
      </c>
      <c r="C627" t="s">
        <v>576</v>
      </c>
      <c r="D627" t="s">
        <v>27</v>
      </c>
      <c r="E627">
        <v>0.01</v>
      </c>
      <c r="F627">
        <v>1</v>
      </c>
      <c r="G627">
        <v>0</v>
      </c>
      <c r="H627" t="s">
        <v>634</v>
      </c>
    </row>
    <row r="628" spans="1:8" x14ac:dyDescent="0.35">
      <c r="A628" t="s">
        <v>73</v>
      </c>
      <c r="B628" s="16" t="s">
        <v>635</v>
      </c>
      <c r="C628" t="s">
        <v>577</v>
      </c>
      <c r="D628" t="s">
        <v>27</v>
      </c>
      <c r="E628">
        <v>0.01</v>
      </c>
      <c r="F628">
        <v>1</v>
      </c>
      <c r="G628">
        <v>0</v>
      </c>
      <c r="H628" t="s">
        <v>634</v>
      </c>
    </row>
    <row r="629" spans="1:8" x14ac:dyDescent="0.35">
      <c r="A629" t="s">
        <v>73</v>
      </c>
      <c r="B629" s="16" t="s">
        <v>635</v>
      </c>
      <c r="C629" t="s">
        <v>578</v>
      </c>
      <c r="D629" t="s">
        <v>27</v>
      </c>
      <c r="E629">
        <v>0.01</v>
      </c>
      <c r="F629">
        <v>1</v>
      </c>
      <c r="G629">
        <v>0</v>
      </c>
      <c r="H629" t="s">
        <v>634</v>
      </c>
    </row>
    <row r="630" spans="1:8" x14ac:dyDescent="0.35">
      <c r="A630" t="s">
        <v>73</v>
      </c>
      <c r="B630" s="16" t="s">
        <v>635</v>
      </c>
      <c r="C630" t="s">
        <v>579</v>
      </c>
      <c r="D630" t="s">
        <v>27</v>
      </c>
      <c r="E630">
        <v>0.01</v>
      </c>
      <c r="F630">
        <v>1</v>
      </c>
      <c r="G630">
        <v>0</v>
      </c>
      <c r="H630" t="s">
        <v>634</v>
      </c>
    </row>
    <row r="631" spans="1:8" x14ac:dyDescent="0.35">
      <c r="A631" t="s">
        <v>73</v>
      </c>
      <c r="B631" s="16" t="s">
        <v>635</v>
      </c>
      <c r="C631" t="s">
        <v>580</v>
      </c>
      <c r="D631" t="s">
        <v>27</v>
      </c>
      <c r="E631">
        <v>0.01</v>
      </c>
      <c r="F631">
        <v>1</v>
      </c>
      <c r="G631">
        <v>0</v>
      </c>
      <c r="H631" t="s">
        <v>634</v>
      </c>
    </row>
    <row r="632" spans="1:8" x14ac:dyDescent="0.35">
      <c r="A632" t="s">
        <v>73</v>
      </c>
      <c r="B632" s="16" t="s">
        <v>635</v>
      </c>
      <c r="C632" t="s">
        <v>581</v>
      </c>
      <c r="D632" t="s">
        <v>27</v>
      </c>
      <c r="E632">
        <v>0.01</v>
      </c>
      <c r="F632">
        <v>1</v>
      </c>
      <c r="G632">
        <v>0</v>
      </c>
      <c r="H632" t="s">
        <v>634</v>
      </c>
    </row>
    <row r="633" spans="1:8" x14ac:dyDescent="0.35">
      <c r="A633" t="s">
        <v>73</v>
      </c>
      <c r="B633" s="16" t="s">
        <v>635</v>
      </c>
      <c r="C633" t="s">
        <v>582</v>
      </c>
      <c r="D633" t="s">
        <v>27</v>
      </c>
      <c r="E633">
        <v>0.01</v>
      </c>
      <c r="F633">
        <v>1</v>
      </c>
      <c r="G633">
        <v>0</v>
      </c>
      <c r="H633" t="s">
        <v>634</v>
      </c>
    </row>
    <row r="634" spans="1:8" x14ac:dyDescent="0.35">
      <c r="A634" t="s">
        <v>73</v>
      </c>
      <c r="B634" s="16" t="s">
        <v>635</v>
      </c>
      <c r="C634" t="s">
        <v>583</v>
      </c>
      <c r="D634" t="s">
        <v>27</v>
      </c>
      <c r="E634">
        <v>5.0000000000000001E-3</v>
      </c>
      <c r="F634">
        <v>1</v>
      </c>
      <c r="G634">
        <v>0</v>
      </c>
      <c r="H634" t="s">
        <v>634</v>
      </c>
    </row>
    <row r="635" spans="1:8" x14ac:dyDescent="0.35">
      <c r="A635" t="s">
        <v>73</v>
      </c>
      <c r="B635" s="16" t="s">
        <v>635</v>
      </c>
      <c r="C635" t="s">
        <v>584</v>
      </c>
      <c r="D635" t="s">
        <v>27</v>
      </c>
      <c r="E635">
        <v>0.01</v>
      </c>
      <c r="F635">
        <v>1</v>
      </c>
      <c r="G635">
        <v>0</v>
      </c>
      <c r="H635" t="s">
        <v>634</v>
      </c>
    </row>
    <row r="636" spans="1:8" x14ac:dyDescent="0.35">
      <c r="A636" t="s">
        <v>73</v>
      </c>
      <c r="B636" s="16" t="s">
        <v>635</v>
      </c>
      <c r="C636" t="s">
        <v>585</v>
      </c>
      <c r="D636" t="s">
        <v>27</v>
      </c>
      <c r="E636">
        <v>0.02</v>
      </c>
      <c r="F636">
        <v>1</v>
      </c>
      <c r="G636">
        <v>0</v>
      </c>
      <c r="H636" t="s">
        <v>634</v>
      </c>
    </row>
    <row r="637" spans="1:8" x14ac:dyDescent="0.35">
      <c r="A637" t="s">
        <v>73</v>
      </c>
      <c r="B637" s="16" t="s">
        <v>635</v>
      </c>
      <c r="C637" t="s">
        <v>586</v>
      </c>
      <c r="D637" t="s">
        <v>27</v>
      </c>
      <c r="E637">
        <v>0.05</v>
      </c>
      <c r="F637">
        <v>1</v>
      </c>
      <c r="G637">
        <v>0</v>
      </c>
      <c r="H637" t="s">
        <v>634</v>
      </c>
    </row>
    <row r="638" spans="1:8" x14ac:dyDescent="0.35">
      <c r="A638" t="s">
        <v>73</v>
      </c>
      <c r="B638" s="16" t="s">
        <v>635</v>
      </c>
      <c r="C638" t="s">
        <v>587</v>
      </c>
      <c r="D638" t="s">
        <v>27</v>
      </c>
      <c r="E638">
        <v>0.05</v>
      </c>
      <c r="F638">
        <v>1</v>
      </c>
      <c r="G638">
        <v>0</v>
      </c>
      <c r="H638" t="s">
        <v>634</v>
      </c>
    </row>
    <row r="639" spans="1:8" x14ac:dyDescent="0.35">
      <c r="A639" t="s">
        <v>73</v>
      </c>
      <c r="B639" s="16" t="s">
        <v>635</v>
      </c>
      <c r="C639" t="s">
        <v>588</v>
      </c>
      <c r="D639" t="s">
        <v>27</v>
      </c>
      <c r="E639">
        <v>0.01</v>
      </c>
      <c r="F639">
        <v>1</v>
      </c>
      <c r="G639">
        <v>0</v>
      </c>
      <c r="H639" t="s">
        <v>634</v>
      </c>
    </row>
    <row r="640" spans="1:8" x14ac:dyDescent="0.35">
      <c r="A640" t="s">
        <v>73</v>
      </c>
      <c r="B640" s="16" t="s">
        <v>635</v>
      </c>
      <c r="C640" t="s">
        <v>589</v>
      </c>
      <c r="D640" t="s">
        <v>27</v>
      </c>
      <c r="E640">
        <v>0.01</v>
      </c>
      <c r="F640">
        <v>1</v>
      </c>
      <c r="G640">
        <v>0</v>
      </c>
      <c r="H640" t="s">
        <v>634</v>
      </c>
    </row>
    <row r="641" spans="1:8" x14ac:dyDescent="0.35">
      <c r="A641" t="s">
        <v>73</v>
      </c>
      <c r="B641" s="16" t="s">
        <v>635</v>
      </c>
      <c r="C641" t="s">
        <v>590</v>
      </c>
      <c r="D641" t="s">
        <v>27</v>
      </c>
      <c r="E641">
        <v>0.01</v>
      </c>
      <c r="F641">
        <v>1</v>
      </c>
      <c r="G641">
        <v>0</v>
      </c>
      <c r="H641" t="s">
        <v>634</v>
      </c>
    </row>
    <row r="642" spans="1:8" x14ac:dyDescent="0.35">
      <c r="A642" t="s">
        <v>73</v>
      </c>
      <c r="B642" s="16" t="s">
        <v>635</v>
      </c>
      <c r="C642" t="s">
        <v>591</v>
      </c>
      <c r="D642" t="s">
        <v>27</v>
      </c>
      <c r="E642">
        <v>0.01</v>
      </c>
      <c r="F642">
        <v>1</v>
      </c>
      <c r="G642">
        <v>0</v>
      </c>
      <c r="H642" t="s">
        <v>634</v>
      </c>
    </row>
    <row r="643" spans="1:8" x14ac:dyDescent="0.35">
      <c r="A643" t="s">
        <v>73</v>
      </c>
      <c r="B643" s="16" t="s">
        <v>635</v>
      </c>
      <c r="C643" t="s">
        <v>592</v>
      </c>
      <c r="D643" t="s">
        <v>27</v>
      </c>
      <c r="E643">
        <v>0.01</v>
      </c>
      <c r="F643">
        <v>1</v>
      </c>
      <c r="G643">
        <v>0</v>
      </c>
      <c r="H643" t="s">
        <v>634</v>
      </c>
    </row>
    <row r="644" spans="1:8" x14ac:dyDescent="0.35">
      <c r="A644" t="s">
        <v>73</v>
      </c>
      <c r="B644" s="16" t="s">
        <v>635</v>
      </c>
      <c r="C644" t="s">
        <v>593</v>
      </c>
      <c r="D644" t="s">
        <v>27</v>
      </c>
      <c r="E644">
        <v>0.2</v>
      </c>
      <c r="F644">
        <v>1</v>
      </c>
      <c r="G644">
        <v>0</v>
      </c>
      <c r="H644" t="s">
        <v>634</v>
      </c>
    </row>
    <row r="645" spans="1:8" x14ac:dyDescent="0.35">
      <c r="A645" t="s">
        <v>73</v>
      </c>
      <c r="B645" s="16" t="s">
        <v>635</v>
      </c>
      <c r="C645" t="s">
        <v>594</v>
      </c>
      <c r="D645" t="s">
        <v>27</v>
      </c>
      <c r="E645">
        <v>0.01</v>
      </c>
      <c r="F645">
        <v>1</v>
      </c>
      <c r="G645">
        <v>0</v>
      </c>
      <c r="H645" t="s">
        <v>634</v>
      </c>
    </row>
    <row r="646" spans="1:8" x14ac:dyDescent="0.35">
      <c r="A646" t="s">
        <v>73</v>
      </c>
      <c r="B646" s="16" t="s">
        <v>635</v>
      </c>
      <c r="C646" t="s">
        <v>595</v>
      </c>
      <c r="D646" t="s">
        <v>27</v>
      </c>
      <c r="E646">
        <v>0.05</v>
      </c>
      <c r="F646">
        <v>1</v>
      </c>
      <c r="G646">
        <v>0</v>
      </c>
      <c r="H646" t="s">
        <v>634</v>
      </c>
    </row>
    <row r="647" spans="1:8" x14ac:dyDescent="0.35">
      <c r="A647" t="s">
        <v>73</v>
      </c>
      <c r="B647" s="16" t="s">
        <v>635</v>
      </c>
      <c r="C647" t="s">
        <v>596</v>
      </c>
      <c r="D647" t="s">
        <v>27</v>
      </c>
      <c r="E647">
        <v>5</v>
      </c>
      <c r="F647">
        <v>1</v>
      </c>
      <c r="G647">
        <v>0</v>
      </c>
      <c r="H647" t="s">
        <v>634</v>
      </c>
    </row>
    <row r="648" spans="1:8" x14ac:dyDescent="0.35">
      <c r="A648" t="s">
        <v>73</v>
      </c>
      <c r="B648" s="16" t="s">
        <v>635</v>
      </c>
      <c r="C648" t="s">
        <v>597</v>
      </c>
      <c r="D648" t="s">
        <v>27</v>
      </c>
      <c r="E648">
        <v>0.03</v>
      </c>
      <c r="F648">
        <v>1</v>
      </c>
      <c r="G648">
        <v>0</v>
      </c>
      <c r="H648" t="s">
        <v>634</v>
      </c>
    </row>
    <row r="649" spans="1:8" x14ac:dyDescent="0.35">
      <c r="A649" t="s">
        <v>73</v>
      </c>
      <c r="B649" s="16" t="s">
        <v>635</v>
      </c>
      <c r="C649" t="s">
        <v>598</v>
      </c>
      <c r="D649" t="s">
        <v>27</v>
      </c>
      <c r="E649">
        <v>0.01</v>
      </c>
      <c r="F649">
        <v>1</v>
      </c>
      <c r="G649">
        <v>0</v>
      </c>
      <c r="H649" t="s">
        <v>634</v>
      </c>
    </row>
    <row r="650" spans="1:8" x14ac:dyDescent="0.35">
      <c r="A650" t="s">
        <v>73</v>
      </c>
      <c r="B650" s="16" t="s">
        <v>635</v>
      </c>
      <c r="C650" t="s">
        <v>599</v>
      </c>
      <c r="D650" t="s">
        <v>27</v>
      </c>
      <c r="E650">
        <v>0.01</v>
      </c>
      <c r="F650">
        <v>1</v>
      </c>
      <c r="G650">
        <v>0</v>
      </c>
      <c r="H650" t="s">
        <v>634</v>
      </c>
    </row>
    <row r="651" spans="1:8" x14ac:dyDescent="0.35">
      <c r="A651" t="s">
        <v>73</v>
      </c>
      <c r="B651" s="16" t="s">
        <v>635</v>
      </c>
      <c r="C651" t="s">
        <v>600</v>
      </c>
      <c r="D651" t="s">
        <v>27</v>
      </c>
      <c r="E651">
        <v>0.02</v>
      </c>
      <c r="F651">
        <v>1</v>
      </c>
      <c r="G651">
        <v>0</v>
      </c>
      <c r="H651" t="s">
        <v>634</v>
      </c>
    </row>
    <row r="652" spans="1:8" x14ac:dyDescent="0.35">
      <c r="A652" t="s">
        <v>73</v>
      </c>
      <c r="B652" s="16" t="s">
        <v>635</v>
      </c>
      <c r="C652" t="s">
        <v>601</v>
      </c>
      <c r="D652" t="s">
        <v>27</v>
      </c>
      <c r="E652">
        <v>0.01</v>
      </c>
      <c r="F652">
        <v>1</v>
      </c>
      <c r="G652">
        <v>0</v>
      </c>
      <c r="H652" t="s">
        <v>634</v>
      </c>
    </row>
    <row r="653" spans="1:8" x14ac:dyDescent="0.35">
      <c r="A653" t="s">
        <v>73</v>
      </c>
      <c r="B653" s="16" t="s">
        <v>635</v>
      </c>
      <c r="C653" t="s">
        <v>602</v>
      </c>
      <c r="D653" t="s">
        <v>27</v>
      </c>
      <c r="E653">
        <v>0.01</v>
      </c>
      <c r="F653">
        <v>1</v>
      </c>
      <c r="G653">
        <v>0</v>
      </c>
      <c r="H653" t="s">
        <v>634</v>
      </c>
    </row>
    <row r="654" spans="1:8" x14ac:dyDescent="0.35">
      <c r="A654" t="s">
        <v>73</v>
      </c>
      <c r="B654" s="16" t="s">
        <v>635</v>
      </c>
      <c r="C654" t="s">
        <v>603</v>
      </c>
      <c r="D654" t="s">
        <v>27</v>
      </c>
      <c r="E654">
        <v>5.0000000000000001E-3</v>
      </c>
      <c r="F654">
        <v>1</v>
      </c>
      <c r="G654">
        <v>0</v>
      </c>
      <c r="H654" t="s">
        <v>634</v>
      </c>
    </row>
    <row r="655" spans="1:8" x14ac:dyDescent="0.35">
      <c r="A655" t="s">
        <v>73</v>
      </c>
      <c r="B655" s="16" t="s">
        <v>635</v>
      </c>
      <c r="C655" t="s">
        <v>604</v>
      </c>
      <c r="D655" t="s">
        <v>27</v>
      </c>
      <c r="E655">
        <v>0.01</v>
      </c>
      <c r="F655">
        <v>1</v>
      </c>
      <c r="G655">
        <v>0</v>
      </c>
      <c r="H655" t="s">
        <v>634</v>
      </c>
    </row>
    <row r="656" spans="1:8" x14ac:dyDescent="0.35">
      <c r="A656" t="s">
        <v>73</v>
      </c>
      <c r="B656" s="16" t="s">
        <v>635</v>
      </c>
      <c r="C656" t="s">
        <v>61</v>
      </c>
      <c r="D656" t="s">
        <v>27</v>
      </c>
      <c r="E656">
        <v>0.05</v>
      </c>
      <c r="F656">
        <v>1</v>
      </c>
      <c r="G656">
        <v>0</v>
      </c>
      <c r="H656" t="s">
        <v>634</v>
      </c>
    </row>
    <row r="657" spans="1:8" x14ac:dyDescent="0.35">
      <c r="A657" t="s">
        <v>73</v>
      </c>
      <c r="B657" s="16" t="s">
        <v>635</v>
      </c>
      <c r="C657" t="s">
        <v>605</v>
      </c>
      <c r="D657" t="s">
        <v>27</v>
      </c>
      <c r="E657">
        <v>0.2</v>
      </c>
      <c r="F657">
        <v>1</v>
      </c>
      <c r="G657">
        <v>0</v>
      </c>
      <c r="H657" t="s">
        <v>634</v>
      </c>
    </row>
    <row r="658" spans="1:8" x14ac:dyDescent="0.35">
      <c r="A658" t="s">
        <v>73</v>
      </c>
      <c r="B658" s="16" t="s">
        <v>635</v>
      </c>
      <c r="C658" t="s">
        <v>606</v>
      </c>
      <c r="D658" t="s">
        <v>27</v>
      </c>
      <c r="E658">
        <v>0.03</v>
      </c>
      <c r="F658">
        <v>1</v>
      </c>
      <c r="G658">
        <v>0</v>
      </c>
      <c r="H658" t="s">
        <v>634</v>
      </c>
    </row>
    <row r="659" spans="1:8" x14ac:dyDescent="0.35">
      <c r="A659" t="s">
        <v>73</v>
      </c>
      <c r="B659" s="16" t="s">
        <v>635</v>
      </c>
      <c r="C659" t="s">
        <v>607</v>
      </c>
      <c r="D659" t="s">
        <v>27</v>
      </c>
      <c r="E659">
        <v>0.01</v>
      </c>
      <c r="F659">
        <v>1</v>
      </c>
      <c r="G659">
        <v>0</v>
      </c>
      <c r="H659" t="s">
        <v>634</v>
      </c>
    </row>
    <row r="660" spans="1:8" x14ac:dyDescent="0.35">
      <c r="A660" t="s">
        <v>73</v>
      </c>
      <c r="B660" s="16" t="s">
        <v>635</v>
      </c>
      <c r="C660" t="s">
        <v>608</v>
      </c>
      <c r="D660" t="s">
        <v>27</v>
      </c>
      <c r="E660">
        <v>0.01</v>
      </c>
      <c r="F660">
        <v>1</v>
      </c>
      <c r="G660">
        <v>0</v>
      </c>
      <c r="H660" t="s">
        <v>634</v>
      </c>
    </row>
    <row r="661" spans="1:8" x14ac:dyDescent="0.35">
      <c r="A661" t="s">
        <v>73</v>
      </c>
      <c r="B661" s="16" t="s">
        <v>635</v>
      </c>
      <c r="C661" t="s">
        <v>609</v>
      </c>
      <c r="D661" t="s">
        <v>27</v>
      </c>
      <c r="E661">
        <v>0.02</v>
      </c>
      <c r="F661">
        <v>1</v>
      </c>
      <c r="G661">
        <v>0</v>
      </c>
      <c r="H661" t="s">
        <v>634</v>
      </c>
    </row>
    <row r="662" spans="1:8" x14ac:dyDescent="0.35">
      <c r="A662" t="s">
        <v>73</v>
      </c>
      <c r="B662" s="16" t="s">
        <v>635</v>
      </c>
      <c r="C662" t="s">
        <v>610</v>
      </c>
      <c r="D662" t="s">
        <v>27</v>
      </c>
      <c r="E662">
        <v>0.03</v>
      </c>
      <c r="F662">
        <v>1</v>
      </c>
      <c r="G662">
        <v>0</v>
      </c>
      <c r="H662" t="s">
        <v>634</v>
      </c>
    </row>
    <row r="663" spans="1:8" x14ac:dyDescent="0.35">
      <c r="A663" t="s">
        <v>73</v>
      </c>
      <c r="B663" s="16" t="s">
        <v>635</v>
      </c>
      <c r="C663" t="s">
        <v>611</v>
      </c>
      <c r="D663" t="s">
        <v>27</v>
      </c>
      <c r="E663">
        <v>0.01</v>
      </c>
      <c r="F663">
        <v>1</v>
      </c>
      <c r="G663">
        <v>0</v>
      </c>
      <c r="H663" t="s">
        <v>634</v>
      </c>
    </row>
    <row r="664" spans="1:8" x14ac:dyDescent="0.35">
      <c r="A664" t="s">
        <v>73</v>
      </c>
      <c r="B664" s="16" t="s">
        <v>635</v>
      </c>
      <c r="C664" t="s">
        <v>612</v>
      </c>
      <c r="D664" t="s">
        <v>27</v>
      </c>
      <c r="E664">
        <v>0.02</v>
      </c>
      <c r="F664">
        <v>1</v>
      </c>
      <c r="G664">
        <v>0</v>
      </c>
      <c r="H664" t="s">
        <v>634</v>
      </c>
    </row>
    <row r="665" spans="1:8" x14ac:dyDescent="0.35">
      <c r="A665" t="s">
        <v>73</v>
      </c>
      <c r="B665" s="16" t="s">
        <v>635</v>
      </c>
      <c r="C665" t="s">
        <v>613</v>
      </c>
      <c r="D665" t="s">
        <v>27</v>
      </c>
      <c r="E665">
        <v>0.02</v>
      </c>
      <c r="F665">
        <v>1</v>
      </c>
      <c r="G665">
        <v>0</v>
      </c>
      <c r="H665" t="s">
        <v>634</v>
      </c>
    </row>
    <row r="666" spans="1:8" x14ac:dyDescent="0.35">
      <c r="A666" t="s">
        <v>73</v>
      </c>
      <c r="B666" s="16" t="s">
        <v>635</v>
      </c>
      <c r="C666" t="s">
        <v>64</v>
      </c>
      <c r="D666" t="s">
        <v>27</v>
      </c>
      <c r="E666">
        <v>0.01</v>
      </c>
      <c r="F666">
        <v>1</v>
      </c>
      <c r="G666">
        <v>0</v>
      </c>
      <c r="H666" t="s">
        <v>634</v>
      </c>
    </row>
    <row r="667" spans="1:8" x14ac:dyDescent="0.35">
      <c r="A667" t="s">
        <v>73</v>
      </c>
      <c r="B667" s="16" t="s">
        <v>635</v>
      </c>
      <c r="C667" t="s">
        <v>614</v>
      </c>
      <c r="D667" t="s">
        <v>27</v>
      </c>
      <c r="E667">
        <v>0.01</v>
      </c>
      <c r="F667">
        <v>1</v>
      </c>
      <c r="G667">
        <v>0</v>
      </c>
      <c r="H667" t="s">
        <v>634</v>
      </c>
    </row>
    <row r="668" spans="1:8" x14ac:dyDescent="0.35">
      <c r="A668" t="s">
        <v>73</v>
      </c>
      <c r="B668" s="16" t="s">
        <v>635</v>
      </c>
      <c r="C668" t="s">
        <v>615</v>
      </c>
      <c r="D668" t="s">
        <v>27</v>
      </c>
      <c r="E668">
        <v>0.01</v>
      </c>
      <c r="F668">
        <v>1</v>
      </c>
      <c r="G668">
        <v>0</v>
      </c>
      <c r="H668" t="s">
        <v>634</v>
      </c>
    </row>
    <row r="669" spans="1:8" x14ac:dyDescent="0.35">
      <c r="A669" t="s">
        <v>73</v>
      </c>
      <c r="B669" s="16" t="s">
        <v>635</v>
      </c>
      <c r="C669" t="s">
        <v>616</v>
      </c>
      <c r="D669" t="s">
        <v>27</v>
      </c>
      <c r="E669">
        <v>0.02</v>
      </c>
      <c r="F669">
        <v>1</v>
      </c>
      <c r="G669">
        <v>0</v>
      </c>
      <c r="H669" t="s">
        <v>634</v>
      </c>
    </row>
    <row r="670" spans="1:8" x14ac:dyDescent="0.35">
      <c r="A670" t="s">
        <v>73</v>
      </c>
      <c r="B670" s="16" t="s">
        <v>635</v>
      </c>
      <c r="C670" t="s">
        <v>65</v>
      </c>
      <c r="D670" t="s">
        <v>27</v>
      </c>
      <c r="E670">
        <v>0.01</v>
      </c>
      <c r="F670">
        <v>1</v>
      </c>
      <c r="G670">
        <v>0</v>
      </c>
      <c r="H670" t="s">
        <v>634</v>
      </c>
    </row>
    <row r="671" spans="1:8" x14ac:dyDescent="0.35">
      <c r="A671" t="s">
        <v>73</v>
      </c>
      <c r="B671" s="16" t="s">
        <v>635</v>
      </c>
      <c r="C671" t="s">
        <v>617</v>
      </c>
      <c r="D671" t="s">
        <v>27</v>
      </c>
      <c r="E671">
        <v>0.02</v>
      </c>
      <c r="F671">
        <v>1</v>
      </c>
      <c r="G671">
        <v>0</v>
      </c>
      <c r="H671" t="s">
        <v>634</v>
      </c>
    </row>
    <row r="672" spans="1:8" x14ac:dyDescent="0.35">
      <c r="A672" t="s">
        <v>73</v>
      </c>
      <c r="B672" s="16" t="s">
        <v>635</v>
      </c>
      <c r="C672" t="s">
        <v>618</v>
      </c>
      <c r="D672" t="s">
        <v>27</v>
      </c>
      <c r="E672">
        <v>0.01</v>
      </c>
      <c r="F672">
        <v>1</v>
      </c>
      <c r="G672">
        <v>0</v>
      </c>
      <c r="H672" t="s">
        <v>634</v>
      </c>
    </row>
    <row r="673" spans="1:8" x14ac:dyDescent="0.35">
      <c r="A673" t="s">
        <v>73</v>
      </c>
      <c r="B673" s="16" t="s">
        <v>635</v>
      </c>
      <c r="C673" t="s">
        <v>67</v>
      </c>
      <c r="D673" t="s">
        <v>27</v>
      </c>
      <c r="E673">
        <v>0.01</v>
      </c>
      <c r="F673">
        <v>1</v>
      </c>
      <c r="G673">
        <v>0</v>
      </c>
      <c r="H673" t="s">
        <v>634</v>
      </c>
    </row>
    <row r="674" spans="1:8" x14ac:dyDescent="0.35">
      <c r="A674" t="s">
        <v>73</v>
      </c>
      <c r="B674" s="16" t="s">
        <v>635</v>
      </c>
      <c r="C674" t="s">
        <v>619</v>
      </c>
      <c r="D674" t="s">
        <v>27</v>
      </c>
      <c r="E674">
        <v>0.05</v>
      </c>
      <c r="F674">
        <v>1</v>
      </c>
      <c r="G674">
        <v>0</v>
      </c>
      <c r="H674" t="s">
        <v>634</v>
      </c>
    </row>
    <row r="675" spans="1:8" x14ac:dyDescent="0.35">
      <c r="A675" t="s">
        <v>73</v>
      </c>
      <c r="B675" s="16" t="s">
        <v>635</v>
      </c>
      <c r="C675" t="s">
        <v>620</v>
      </c>
      <c r="D675" t="s">
        <v>27</v>
      </c>
      <c r="E675">
        <v>0.01</v>
      </c>
      <c r="F675">
        <v>1</v>
      </c>
      <c r="G675">
        <v>0</v>
      </c>
      <c r="H675" t="s">
        <v>634</v>
      </c>
    </row>
    <row r="676" spans="1:8" x14ac:dyDescent="0.35">
      <c r="A676" t="s">
        <v>73</v>
      </c>
      <c r="B676" s="16" t="s">
        <v>635</v>
      </c>
      <c r="C676" t="s">
        <v>621</v>
      </c>
      <c r="D676" t="s">
        <v>27</v>
      </c>
      <c r="E676">
        <v>0.01</v>
      </c>
      <c r="F676">
        <v>1</v>
      </c>
      <c r="G676">
        <v>0</v>
      </c>
      <c r="H676" t="s">
        <v>634</v>
      </c>
    </row>
    <row r="677" spans="1:8" x14ac:dyDescent="0.35">
      <c r="A677" t="s">
        <v>73</v>
      </c>
      <c r="B677" s="16" t="s">
        <v>635</v>
      </c>
      <c r="C677" t="s">
        <v>68</v>
      </c>
      <c r="D677" t="s">
        <v>27</v>
      </c>
      <c r="E677">
        <v>0.01</v>
      </c>
      <c r="F677">
        <v>1</v>
      </c>
      <c r="G677">
        <v>0</v>
      </c>
      <c r="H677" t="s">
        <v>634</v>
      </c>
    </row>
    <row r="678" spans="1:8" x14ac:dyDescent="0.35">
      <c r="A678" t="s">
        <v>73</v>
      </c>
      <c r="B678" s="16" t="s">
        <v>635</v>
      </c>
      <c r="C678" t="s">
        <v>622</v>
      </c>
      <c r="D678" t="s">
        <v>27</v>
      </c>
      <c r="E678">
        <v>3.0000000000000001E-3</v>
      </c>
      <c r="F678">
        <v>1</v>
      </c>
      <c r="G678">
        <v>0</v>
      </c>
      <c r="H678" t="s">
        <v>634</v>
      </c>
    </row>
    <row r="679" spans="1:8" x14ac:dyDescent="0.35">
      <c r="A679" t="s">
        <v>73</v>
      </c>
      <c r="B679" s="16" t="s">
        <v>635</v>
      </c>
      <c r="C679" t="s">
        <v>623</v>
      </c>
      <c r="D679" t="s">
        <v>27</v>
      </c>
      <c r="E679">
        <v>0.01</v>
      </c>
      <c r="F679">
        <v>1</v>
      </c>
      <c r="G679">
        <v>0</v>
      </c>
      <c r="H679" t="s">
        <v>634</v>
      </c>
    </row>
    <row r="680" spans="1:8" x14ac:dyDescent="0.35">
      <c r="A680" t="s">
        <v>73</v>
      </c>
      <c r="B680" s="16" t="s">
        <v>635</v>
      </c>
      <c r="C680" t="s">
        <v>624</v>
      </c>
      <c r="D680" t="s">
        <v>27</v>
      </c>
      <c r="E680">
        <v>0.01</v>
      </c>
      <c r="F680">
        <v>1</v>
      </c>
      <c r="G680">
        <v>0</v>
      </c>
      <c r="H680" t="s">
        <v>634</v>
      </c>
    </row>
    <row r="681" spans="1:8" x14ac:dyDescent="0.35">
      <c r="A681" t="s">
        <v>73</v>
      </c>
      <c r="B681" s="16" t="s">
        <v>635</v>
      </c>
      <c r="C681" t="s">
        <v>625</v>
      </c>
      <c r="D681" t="s">
        <v>27</v>
      </c>
      <c r="E681">
        <v>0.02</v>
      </c>
      <c r="F681">
        <v>1</v>
      </c>
      <c r="G681">
        <v>0</v>
      </c>
      <c r="H681" t="s">
        <v>634</v>
      </c>
    </row>
    <row r="682" spans="1:8" x14ac:dyDescent="0.35">
      <c r="A682" t="s">
        <v>73</v>
      </c>
      <c r="B682" s="16" t="s">
        <v>635</v>
      </c>
      <c r="C682" t="s">
        <v>626</v>
      </c>
      <c r="D682" t="s">
        <v>27</v>
      </c>
      <c r="E682">
        <v>0.01</v>
      </c>
      <c r="F682">
        <v>1</v>
      </c>
      <c r="G682">
        <v>0</v>
      </c>
      <c r="H682" t="s">
        <v>634</v>
      </c>
    </row>
    <row r="683" spans="1:8" x14ac:dyDescent="0.35">
      <c r="A683" t="s">
        <v>73</v>
      </c>
      <c r="B683" s="16" t="s">
        <v>635</v>
      </c>
      <c r="C683" t="s">
        <v>627</v>
      </c>
      <c r="D683" t="s">
        <v>27</v>
      </c>
      <c r="E683">
        <v>3</v>
      </c>
      <c r="F683">
        <v>1</v>
      </c>
      <c r="G683">
        <v>0</v>
      </c>
      <c r="H683" t="s">
        <v>634</v>
      </c>
    </row>
    <row r="684" spans="1:8" x14ac:dyDescent="0.35">
      <c r="A684" t="s">
        <v>73</v>
      </c>
      <c r="B684" s="16" t="s">
        <v>635</v>
      </c>
      <c r="C684" t="s">
        <v>628</v>
      </c>
      <c r="D684" t="s">
        <v>27</v>
      </c>
      <c r="E684">
        <v>0.01</v>
      </c>
      <c r="F684">
        <v>1</v>
      </c>
      <c r="G684">
        <v>0</v>
      </c>
      <c r="H684" t="s">
        <v>634</v>
      </c>
    </row>
    <row r="685" spans="1:8" x14ac:dyDescent="0.35">
      <c r="A685" t="s">
        <v>73</v>
      </c>
      <c r="B685" s="16" t="s">
        <v>635</v>
      </c>
      <c r="C685" t="s">
        <v>629</v>
      </c>
      <c r="D685" t="s">
        <v>27</v>
      </c>
      <c r="E685">
        <v>0.01</v>
      </c>
      <c r="F685">
        <v>1</v>
      </c>
      <c r="G685">
        <v>0</v>
      </c>
      <c r="H685" t="s">
        <v>634</v>
      </c>
    </row>
    <row r="686" spans="1:8" x14ac:dyDescent="0.35">
      <c r="A686" t="s">
        <v>73</v>
      </c>
      <c r="B686" s="16" t="s">
        <v>635</v>
      </c>
      <c r="C686" t="s">
        <v>630</v>
      </c>
      <c r="D686" t="s">
        <v>27</v>
      </c>
      <c r="E686">
        <v>0</v>
      </c>
      <c r="F686">
        <v>1</v>
      </c>
      <c r="G686">
        <v>0</v>
      </c>
      <c r="H686" t="s">
        <v>634</v>
      </c>
    </row>
  </sheetData>
  <phoneticPr fontId="7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7B308-9F8D-47B5-90DF-92BF3A08F34F}">
  <dimension ref="A1:H176"/>
  <sheetViews>
    <sheetView workbookViewId="0">
      <selection activeCell="C26" sqref="C26"/>
    </sheetView>
  </sheetViews>
  <sheetFormatPr defaultRowHeight="14.5" x14ac:dyDescent="0.35"/>
  <cols>
    <col min="3" max="3" width="36.1796875" customWidth="1"/>
  </cols>
  <sheetData>
    <row r="1" spans="1:8" x14ac:dyDescent="0.35">
      <c r="A1" s="9" t="s">
        <v>293</v>
      </c>
      <c r="B1" s="18">
        <v>0.01</v>
      </c>
      <c r="C1" t="str">
        <f>PROPER(A1)</f>
        <v>1,3-Dichloropropene</v>
      </c>
      <c r="D1">
        <v>0.01</v>
      </c>
      <c r="F1" s="9" t="s">
        <v>293</v>
      </c>
      <c r="G1" t="e">
        <f>VLOOKUP(F1,'[2]A0-ImpactCategory'!$A$4:$E$288,5,FALSE)</f>
        <v>#N/A</v>
      </c>
      <c r="H1" s="17">
        <f>'[2]A0-Parameters'!$F$210</f>
        <v>0.124</v>
      </c>
    </row>
    <row r="2" spans="1:8" x14ac:dyDescent="0.35">
      <c r="A2" s="9" t="s">
        <v>294</v>
      </c>
      <c r="B2">
        <v>0.01</v>
      </c>
      <c r="C2" t="str">
        <f t="shared" ref="C2:C65" si="0">PROPER(A2)</f>
        <v>2-Phenylphenol</v>
      </c>
      <c r="D2">
        <v>0.02</v>
      </c>
      <c r="F2" s="9" t="s">
        <v>294</v>
      </c>
      <c r="G2" t="e">
        <f>VLOOKUP(F2,'[2]A0-ImpactCategory'!$A$4:$E$288,5,FALSE)</f>
        <v>#N/A</v>
      </c>
      <c r="H2" s="17">
        <f>'[2]A0-Parameters'!$F$210</f>
        <v>0.124</v>
      </c>
    </row>
    <row r="3" spans="1:8" x14ac:dyDescent="0.35">
      <c r="A3" s="9" t="s">
        <v>295</v>
      </c>
      <c r="B3">
        <v>0.05</v>
      </c>
      <c r="C3" t="str">
        <f t="shared" si="0"/>
        <v>2,4-D</v>
      </c>
      <c r="D3">
        <v>0.05</v>
      </c>
      <c r="F3" s="9" t="s">
        <v>295</v>
      </c>
      <c r="G3" t="e">
        <f>VLOOKUP(F3,'[2]A0-ImpactCategory'!$A$4:$E$288,5,FALSE)</f>
        <v>#N/A</v>
      </c>
      <c r="H3" s="17">
        <f>'[2]A0-Parameters'!$F$210</f>
        <v>0.124</v>
      </c>
    </row>
    <row r="4" spans="1:8" x14ac:dyDescent="0.35">
      <c r="A4" s="9" t="s">
        <v>296</v>
      </c>
      <c r="B4">
        <v>0.05</v>
      </c>
      <c r="C4" t="str">
        <f t="shared" si="0"/>
        <v>2,4-Db</v>
      </c>
      <c r="D4">
        <v>0.05</v>
      </c>
      <c r="F4" s="9" t="s">
        <v>296</v>
      </c>
      <c r="G4" t="e">
        <f>VLOOKUP(F4,'[2]A0-ImpactCategory'!$A$4:$E$288,5,FALSE)</f>
        <v>#N/A</v>
      </c>
      <c r="H4" s="17">
        <f>'[2]A0-Parameters'!$F$210</f>
        <v>0.124</v>
      </c>
    </row>
    <row r="5" spans="1:8" x14ac:dyDescent="0.35">
      <c r="A5" s="9" t="s">
        <v>297</v>
      </c>
      <c r="B5">
        <v>0.01</v>
      </c>
      <c r="C5" t="str">
        <f t="shared" si="0"/>
        <v>Abamectin</v>
      </c>
      <c r="D5">
        <v>0.01</v>
      </c>
      <c r="F5" s="9" t="s">
        <v>297</v>
      </c>
      <c r="G5" t="e">
        <f>VLOOKUP(F5,'[2]A0-ImpactCategory'!$A$4:$E$288,5,FALSE)</f>
        <v>#N/A</v>
      </c>
      <c r="H5" s="17">
        <f>'[2]A0-Parameters'!$F$210</f>
        <v>0.124</v>
      </c>
    </row>
    <row r="6" spans="1:8" x14ac:dyDescent="0.35">
      <c r="A6" s="9" t="s">
        <v>298</v>
      </c>
      <c r="B6">
        <v>0.3</v>
      </c>
      <c r="C6" t="str">
        <f t="shared" si="0"/>
        <v>Acephate</v>
      </c>
      <c r="D6">
        <v>0.01</v>
      </c>
      <c r="F6" s="9" t="s">
        <v>298</v>
      </c>
      <c r="G6" t="e">
        <f>VLOOKUP(F6,'[2]A0-ImpactCategory'!$A$4:$E$288,5,FALSE)</f>
        <v>#N/A</v>
      </c>
      <c r="H6" s="17">
        <f>'[2]A0-Parameters'!$F$210</f>
        <v>0.124</v>
      </c>
    </row>
    <row r="7" spans="1:8" x14ac:dyDescent="0.35">
      <c r="A7" s="9" t="s">
        <v>299</v>
      </c>
      <c r="B7">
        <v>0.01</v>
      </c>
      <c r="C7" t="str">
        <f t="shared" si="0"/>
        <v>Acetamiprid</v>
      </c>
      <c r="D7">
        <v>0.05</v>
      </c>
      <c r="F7" s="9" t="s">
        <v>299</v>
      </c>
      <c r="G7" t="e">
        <f>VLOOKUP(F7,'[2]A0-ImpactCategory'!$A$4:$E$288,5,FALSE)</f>
        <v>#N/A</v>
      </c>
      <c r="H7" s="17">
        <f>'[2]A0-Parameters'!$F$210</f>
        <v>0.124</v>
      </c>
    </row>
    <row r="8" spans="1:8" x14ac:dyDescent="0.35">
      <c r="A8" s="9" t="s">
        <v>300</v>
      </c>
      <c r="B8">
        <v>0.01</v>
      </c>
      <c r="C8" t="str">
        <f t="shared" si="0"/>
        <v>Acrinathrin</v>
      </c>
      <c r="D8">
        <v>0.01</v>
      </c>
      <c r="F8" s="9" t="s">
        <v>300</v>
      </c>
      <c r="G8" t="e">
        <f>VLOOKUP(F8,'[2]A0-ImpactCategory'!$A$4:$E$288,5,FALSE)</f>
        <v>#N/A</v>
      </c>
      <c r="H8" s="17">
        <f>'[2]A0-Parameters'!$F$210</f>
        <v>0.124</v>
      </c>
    </row>
    <row r="9" spans="1:8" x14ac:dyDescent="0.35">
      <c r="A9" s="9" t="s">
        <v>301</v>
      </c>
      <c r="B9">
        <v>0.02</v>
      </c>
      <c r="C9" t="str">
        <f t="shared" si="0"/>
        <v>Aldrin</v>
      </c>
      <c r="D9">
        <v>0.01</v>
      </c>
      <c r="F9" s="9" t="s">
        <v>301</v>
      </c>
      <c r="G9" t="e">
        <f>VLOOKUP(F9,'[2]A0-ImpactCategory'!$A$4:$E$288,5,FALSE)</f>
        <v>#N/A</v>
      </c>
      <c r="H9" s="17">
        <f>'[2]A0-Parameters'!$F$210</f>
        <v>0.124</v>
      </c>
    </row>
    <row r="10" spans="1:8" x14ac:dyDescent="0.35">
      <c r="A10" s="9" t="s">
        <v>302</v>
      </c>
      <c r="B10">
        <v>0.05</v>
      </c>
      <c r="C10" t="str">
        <f t="shared" si="0"/>
        <v>Amitraz</v>
      </c>
      <c r="D10">
        <v>0.05</v>
      </c>
      <c r="F10" s="9" t="s">
        <v>302</v>
      </c>
      <c r="G10" t="e">
        <f>VLOOKUP(F10,'[2]A0-ImpactCategory'!$A$4:$E$288,5,FALSE)</f>
        <v>#N/A</v>
      </c>
      <c r="H10" s="17">
        <f>'[2]A0-Parameters'!$F$210</f>
        <v>0.124</v>
      </c>
    </row>
    <row r="11" spans="1:8" x14ac:dyDescent="0.35">
      <c r="A11" s="9" t="s">
        <v>303</v>
      </c>
      <c r="B11">
        <v>0.02</v>
      </c>
      <c r="C11" t="str">
        <f t="shared" si="0"/>
        <v>Amitrole</v>
      </c>
      <c r="D11">
        <v>0.01</v>
      </c>
      <c r="F11" s="9" t="s">
        <v>303</v>
      </c>
      <c r="G11" t="e">
        <f>VLOOKUP(F11,'[2]A0-ImpactCategory'!$A$4:$E$288,5,FALSE)</f>
        <v>#N/A</v>
      </c>
      <c r="H11" s="17">
        <f>'[2]A0-Parameters'!$F$210</f>
        <v>0.124</v>
      </c>
    </row>
    <row r="12" spans="1:8" x14ac:dyDescent="0.35">
      <c r="A12" s="9" t="s">
        <v>304</v>
      </c>
      <c r="B12">
        <v>0.02</v>
      </c>
      <c r="C12" t="str">
        <f t="shared" si="0"/>
        <v>Anilazine</v>
      </c>
      <c r="D12">
        <v>0.01</v>
      </c>
      <c r="F12" s="9" t="s">
        <v>304</v>
      </c>
      <c r="G12" t="e">
        <f>VLOOKUP(F12,'[2]A0-ImpactCategory'!$A$4:$E$288,5,FALSE)</f>
        <v>#N/A</v>
      </c>
      <c r="H12" s="17">
        <f>'[2]A0-Parameters'!$F$210</f>
        <v>0.124</v>
      </c>
    </row>
    <row r="13" spans="1:8" x14ac:dyDescent="0.35">
      <c r="A13" s="9" t="s">
        <v>305</v>
      </c>
      <c r="B13">
        <v>0.01</v>
      </c>
      <c r="C13" t="str">
        <f t="shared" si="0"/>
        <v>Aramite</v>
      </c>
      <c r="D13">
        <v>0.01</v>
      </c>
      <c r="F13" s="9" t="s">
        <v>305</v>
      </c>
      <c r="G13" t="e">
        <f>VLOOKUP(F13,'[2]A0-ImpactCategory'!$A$4:$E$288,5,FALSE)</f>
        <v>#N/A</v>
      </c>
      <c r="H13" s="17">
        <f>'[2]A0-Parameters'!$F$210</f>
        <v>0.124</v>
      </c>
    </row>
    <row r="14" spans="1:8" x14ac:dyDescent="0.35">
      <c r="A14" s="9" t="s">
        <v>306</v>
      </c>
      <c r="B14">
        <v>0.1</v>
      </c>
      <c r="C14" t="str">
        <f t="shared" si="0"/>
        <v>Asulam</v>
      </c>
      <c r="D14">
        <v>0.05</v>
      </c>
      <c r="F14" s="9" t="s">
        <v>306</v>
      </c>
      <c r="G14" t="e">
        <f>VLOOKUP(F14,'[2]A0-ImpactCategory'!$A$4:$E$288,5,FALSE)</f>
        <v>#N/A</v>
      </c>
      <c r="H14" s="17">
        <f>'[2]A0-Parameters'!$F$210</f>
        <v>0.124</v>
      </c>
    </row>
    <row r="15" spans="1:8" x14ac:dyDescent="0.35">
      <c r="A15" s="9" t="s">
        <v>307</v>
      </c>
      <c r="B15">
        <v>0.05</v>
      </c>
      <c r="C15" t="str">
        <f t="shared" si="0"/>
        <v>Atrazine</v>
      </c>
      <c r="D15">
        <v>0.05</v>
      </c>
      <c r="F15" s="9" t="s">
        <v>307</v>
      </c>
      <c r="G15" t="e">
        <f>VLOOKUP(F15,'[2]A0-ImpactCategory'!$A$4:$E$288,5,FALSE)</f>
        <v>#N/A</v>
      </c>
      <c r="H15" s="17">
        <f>'[2]A0-Parameters'!$F$210</f>
        <v>0.124</v>
      </c>
    </row>
    <row r="16" spans="1:8" x14ac:dyDescent="0.35">
      <c r="A16" s="9" t="s">
        <v>308</v>
      </c>
      <c r="B16">
        <v>0.01</v>
      </c>
      <c r="C16" t="str">
        <f t="shared" si="0"/>
        <v>Azimsulfuron</v>
      </c>
      <c r="D16">
        <v>0.01</v>
      </c>
      <c r="F16" s="9" t="s">
        <v>308</v>
      </c>
      <c r="G16" t="e">
        <f>VLOOKUP(F16,'[2]A0-ImpactCategory'!$A$4:$E$288,5,FALSE)</f>
        <v>#N/A</v>
      </c>
      <c r="H16" s="17">
        <f>'[2]A0-Parameters'!$F$210</f>
        <v>0.124</v>
      </c>
    </row>
    <row r="17" spans="1:8" x14ac:dyDescent="0.35">
      <c r="A17" s="9" t="s">
        <v>309</v>
      </c>
      <c r="B17">
        <v>0.02</v>
      </c>
      <c r="C17" t="str">
        <f t="shared" si="0"/>
        <v>Beflubutamid</v>
      </c>
      <c r="D17">
        <v>0.05</v>
      </c>
      <c r="F17" s="9" t="s">
        <v>309</v>
      </c>
      <c r="G17" t="e">
        <f>VLOOKUP(F17,'[2]A0-ImpactCategory'!$A$4:$E$288,5,FALSE)</f>
        <v>#N/A</v>
      </c>
      <c r="H17" s="17">
        <f>'[2]A0-Parameters'!$F$210</f>
        <v>0.124</v>
      </c>
    </row>
    <row r="18" spans="1:8" x14ac:dyDescent="0.35">
      <c r="A18" s="9" t="s">
        <v>310</v>
      </c>
      <c r="B18">
        <v>0.01</v>
      </c>
      <c r="C18" t="str">
        <f t="shared" si="0"/>
        <v>Benalaxyl</v>
      </c>
      <c r="D18">
        <v>0.01</v>
      </c>
      <c r="F18" s="9" t="s">
        <v>310</v>
      </c>
      <c r="G18" t="e">
        <f>VLOOKUP(F18,'[2]A0-ImpactCategory'!$A$4:$E$288,5,FALSE)</f>
        <v>#N/A</v>
      </c>
      <c r="H18" s="17">
        <f>'[2]A0-Parameters'!$F$210</f>
        <v>0.124</v>
      </c>
    </row>
    <row r="19" spans="1:8" x14ac:dyDescent="0.35">
      <c r="A19" s="9" t="s">
        <v>311</v>
      </c>
      <c r="B19">
        <v>0.2</v>
      </c>
      <c r="C19" t="str">
        <f t="shared" si="0"/>
        <v>Bentazone</v>
      </c>
      <c r="D19">
        <v>0.1</v>
      </c>
      <c r="F19" s="9" t="s">
        <v>311</v>
      </c>
      <c r="G19" t="e">
        <f>VLOOKUP(F19,'[2]A0-ImpactCategory'!$A$4:$E$288,5,FALSE)</f>
        <v>#N/A</v>
      </c>
      <c r="H19" s="17">
        <f>'[2]A0-Parameters'!$F$210</f>
        <v>0.124</v>
      </c>
    </row>
    <row r="20" spans="1:8" x14ac:dyDescent="0.35">
      <c r="A20" s="9" t="s">
        <v>312</v>
      </c>
      <c r="B20">
        <v>0.01</v>
      </c>
      <c r="C20" t="str">
        <f t="shared" si="0"/>
        <v>Biphenyl</v>
      </c>
      <c r="D20">
        <v>0.01</v>
      </c>
      <c r="F20" s="9" t="s">
        <v>312</v>
      </c>
      <c r="G20" t="e">
        <f>VLOOKUP(F20,'[2]A0-ImpactCategory'!$A$4:$E$288,5,FALSE)</f>
        <v>#N/A</v>
      </c>
      <c r="H20" s="17">
        <f>'[2]A0-Parameters'!$F$210</f>
        <v>0.124</v>
      </c>
    </row>
    <row r="21" spans="1:8" x14ac:dyDescent="0.35">
      <c r="A21" s="9" t="s">
        <v>313</v>
      </c>
      <c r="B21">
        <v>3</v>
      </c>
      <c r="C21" t="str">
        <f t="shared" si="0"/>
        <v>Boscalid</v>
      </c>
      <c r="D21">
        <v>4</v>
      </c>
      <c r="F21" s="9" t="s">
        <v>313</v>
      </c>
      <c r="G21" t="e">
        <f>VLOOKUP(F21,'[2]A0-ImpactCategory'!$A$4:$E$288,5,FALSE)</f>
        <v>#N/A</v>
      </c>
      <c r="H21" s="17">
        <f>'[2]A0-Parameters'!$F$210</f>
        <v>0.124</v>
      </c>
    </row>
    <row r="22" spans="1:8" x14ac:dyDescent="0.35">
      <c r="A22" s="9" t="s">
        <v>314</v>
      </c>
      <c r="B22">
        <v>0.02</v>
      </c>
      <c r="C22" t="str">
        <f t="shared" si="0"/>
        <v>Bromophos-Ethyl</v>
      </c>
      <c r="D22">
        <v>0.01</v>
      </c>
      <c r="F22" s="9" t="s">
        <v>314</v>
      </c>
      <c r="G22" t="e">
        <f>VLOOKUP(F22,'[2]A0-ImpactCategory'!$A$4:$E$288,5,FALSE)</f>
        <v>#N/A</v>
      </c>
      <c r="H22" s="17">
        <f>'[2]A0-Parameters'!$F$210</f>
        <v>0.124</v>
      </c>
    </row>
    <row r="23" spans="1:8" x14ac:dyDescent="0.35">
      <c r="A23" s="9" t="s">
        <v>315</v>
      </c>
      <c r="B23">
        <v>0.01</v>
      </c>
      <c r="C23" t="str">
        <f t="shared" si="0"/>
        <v>Bromoxynil</v>
      </c>
      <c r="D23">
        <v>0.01</v>
      </c>
      <c r="F23" s="9" t="s">
        <v>315</v>
      </c>
      <c r="G23" t="e">
        <f>VLOOKUP(F23,'[2]A0-ImpactCategory'!$A$4:$E$288,5,FALSE)</f>
        <v>#N/A</v>
      </c>
      <c r="H23" s="17">
        <f>'[2]A0-Parameters'!$F$210</f>
        <v>0.124</v>
      </c>
    </row>
    <row r="24" spans="1:8" x14ac:dyDescent="0.35">
      <c r="A24" s="9" t="s">
        <v>316</v>
      </c>
      <c r="B24">
        <v>0.01</v>
      </c>
      <c r="C24" t="str">
        <f t="shared" si="0"/>
        <v>Buprofezin</v>
      </c>
      <c r="D24">
        <v>0.01</v>
      </c>
      <c r="F24" s="9" t="s">
        <v>316</v>
      </c>
      <c r="G24" t="e">
        <f>VLOOKUP(F24,'[2]A0-ImpactCategory'!$A$4:$E$288,5,FALSE)</f>
        <v>#N/A</v>
      </c>
      <c r="H24" s="17">
        <f>'[2]A0-Parameters'!$F$210</f>
        <v>0.124</v>
      </c>
    </row>
    <row r="25" spans="1:8" x14ac:dyDescent="0.35">
      <c r="A25" s="9" t="s">
        <v>317</v>
      </c>
      <c r="B25">
        <v>0.02</v>
      </c>
      <c r="C25" t="str">
        <f t="shared" si="0"/>
        <v>Butylate</v>
      </c>
      <c r="D25">
        <v>0.01</v>
      </c>
      <c r="F25" s="9" t="s">
        <v>317</v>
      </c>
      <c r="G25" t="e">
        <f>VLOOKUP(F25,'[2]A0-ImpactCategory'!$A$4:$E$288,5,FALSE)</f>
        <v>#N/A</v>
      </c>
      <c r="H25" s="17">
        <f>'[2]A0-Parameters'!$F$210</f>
        <v>0.124</v>
      </c>
    </row>
    <row r="26" spans="1:8" x14ac:dyDescent="0.35">
      <c r="A26" s="9" t="s">
        <v>318</v>
      </c>
      <c r="B26">
        <v>0.01</v>
      </c>
      <c r="C26" t="str">
        <f t="shared" si="0"/>
        <v>Cadusafos</v>
      </c>
      <c r="D26">
        <v>0.01</v>
      </c>
      <c r="F26" s="9" t="s">
        <v>318</v>
      </c>
      <c r="G26" t="e">
        <f>VLOOKUP(F26,'[2]A0-ImpactCategory'!$A$4:$E$288,5,FALSE)</f>
        <v>#N/A</v>
      </c>
      <c r="H26" s="17">
        <f>'[2]A0-Parameters'!$F$210</f>
        <v>0.124</v>
      </c>
    </row>
    <row r="27" spans="1:8" x14ac:dyDescent="0.35">
      <c r="A27" s="9" t="s">
        <v>319</v>
      </c>
      <c r="B27">
        <v>0.05</v>
      </c>
      <c r="C27" t="str">
        <f t="shared" si="0"/>
        <v>Captafol</v>
      </c>
      <c r="D27">
        <v>0.02</v>
      </c>
      <c r="F27" s="9" t="s">
        <v>319</v>
      </c>
      <c r="G27" t="e">
        <f>VLOOKUP(F27,'[2]A0-ImpactCategory'!$A$4:$E$288,5,FALSE)</f>
        <v>#N/A</v>
      </c>
      <c r="H27" s="17">
        <f>'[2]A0-Parameters'!$F$210</f>
        <v>0.124</v>
      </c>
    </row>
    <row r="28" spans="1:8" x14ac:dyDescent="0.35">
      <c r="A28" s="9" t="s">
        <v>320</v>
      </c>
      <c r="B28">
        <v>0.05</v>
      </c>
      <c r="C28" t="str">
        <f t="shared" si="0"/>
        <v>Carbaryl</v>
      </c>
      <c r="D28">
        <v>0.5</v>
      </c>
      <c r="F28" s="9" t="s">
        <v>320</v>
      </c>
      <c r="G28" t="e">
        <f>VLOOKUP(F28,'[2]A0-ImpactCategory'!$A$4:$E$288,5,FALSE)</f>
        <v>#N/A</v>
      </c>
      <c r="H28" s="17">
        <f>'[2]A0-Parameters'!$F$210</f>
        <v>0.124</v>
      </c>
    </row>
    <row r="29" spans="1:8" x14ac:dyDescent="0.35">
      <c r="A29" s="9" t="s">
        <v>321</v>
      </c>
      <c r="B29">
        <v>0.2</v>
      </c>
      <c r="C29" t="str">
        <f t="shared" si="0"/>
        <v>Carbendazim</v>
      </c>
      <c r="D29">
        <v>2</v>
      </c>
      <c r="F29" s="9" t="s">
        <v>321</v>
      </c>
      <c r="G29" t="e">
        <f>VLOOKUP(F29,'[2]A0-ImpactCategory'!$A$4:$E$288,5,FALSE)</f>
        <v>#N/A</v>
      </c>
      <c r="H29" s="17">
        <f>'[2]A0-Parameters'!$F$210</f>
        <v>0.124</v>
      </c>
    </row>
    <row r="30" spans="1:8" x14ac:dyDescent="0.35">
      <c r="A30" s="9" t="s">
        <v>322</v>
      </c>
      <c r="B30">
        <v>0.02</v>
      </c>
      <c r="C30" t="str">
        <f t="shared" si="0"/>
        <v>Carbofuran</v>
      </c>
      <c r="D30">
        <v>0.01</v>
      </c>
      <c r="F30" s="9" t="s">
        <v>322</v>
      </c>
      <c r="G30" t="e">
        <f>VLOOKUP(F30,'[2]A0-ImpactCategory'!$A$4:$E$288,5,FALSE)</f>
        <v>#N/A</v>
      </c>
      <c r="H30" s="17">
        <f>'[2]A0-Parameters'!$F$210</f>
        <v>0.124</v>
      </c>
    </row>
    <row r="31" spans="1:8" x14ac:dyDescent="0.35">
      <c r="A31" s="9" t="s">
        <v>323</v>
      </c>
      <c r="B31">
        <v>0.05</v>
      </c>
      <c r="C31" t="str">
        <f t="shared" si="0"/>
        <v>Carboxin</v>
      </c>
      <c r="D31">
        <v>0.03</v>
      </c>
      <c r="F31" s="9" t="s">
        <v>323</v>
      </c>
      <c r="G31" t="e">
        <f>VLOOKUP(F31,'[2]A0-ImpactCategory'!$A$4:$E$288,5,FALSE)</f>
        <v>#N/A</v>
      </c>
      <c r="H31" s="17">
        <f>'[2]A0-Parameters'!$F$210</f>
        <v>0.124</v>
      </c>
    </row>
    <row r="32" spans="1:8" x14ac:dyDescent="0.35">
      <c r="A32" s="9" t="s">
        <v>324</v>
      </c>
      <c r="B32">
        <v>0</v>
      </c>
      <c r="C32" t="str">
        <f t="shared" si="0"/>
        <v>Cartap</v>
      </c>
      <c r="D32">
        <v>0</v>
      </c>
      <c r="F32" s="9" t="s">
        <v>324</v>
      </c>
      <c r="G32" t="e">
        <f>VLOOKUP(F32,'[2]A0-ImpactCategory'!$A$4:$E$288,5,FALSE)</f>
        <v>#N/A</v>
      </c>
      <c r="H32" s="17">
        <f>'[2]A0-Parameters'!$F$210</f>
        <v>0.124</v>
      </c>
    </row>
    <row r="33" spans="1:8" x14ac:dyDescent="0.35">
      <c r="A33" s="9" t="s">
        <v>325</v>
      </c>
      <c r="B33">
        <v>0.05</v>
      </c>
      <c r="C33" t="str">
        <f t="shared" si="0"/>
        <v>Chlorantraniliprole</v>
      </c>
      <c r="D33">
        <v>0.02</v>
      </c>
      <c r="F33" s="9" t="s">
        <v>325</v>
      </c>
      <c r="G33" t="e">
        <f>VLOOKUP(F33,'[2]A0-ImpactCategory'!$A$4:$E$288,5,FALSE)</f>
        <v>#N/A</v>
      </c>
      <c r="H33" s="17">
        <f>'[2]A0-Parameters'!$F$210</f>
        <v>0.124</v>
      </c>
    </row>
    <row r="34" spans="1:8" x14ac:dyDescent="0.35">
      <c r="A34" s="9" t="s">
        <v>326</v>
      </c>
      <c r="B34">
        <v>0.02</v>
      </c>
      <c r="C34" t="str">
        <f t="shared" si="0"/>
        <v>Chlorfenapyr</v>
      </c>
      <c r="D34">
        <v>0.02</v>
      </c>
      <c r="F34" s="9" t="s">
        <v>326</v>
      </c>
      <c r="G34" t="e">
        <f>VLOOKUP(F34,'[2]A0-ImpactCategory'!$A$4:$E$288,5,FALSE)</f>
        <v>#N/A</v>
      </c>
      <c r="H34" s="17">
        <f>'[2]A0-Parameters'!$F$210</f>
        <v>0.124</v>
      </c>
    </row>
    <row r="35" spans="1:8" x14ac:dyDescent="0.35">
      <c r="A35" s="9" t="s">
        <v>327</v>
      </c>
      <c r="B35">
        <v>0.01</v>
      </c>
      <c r="C35" t="str">
        <f t="shared" si="0"/>
        <v>Chlorfenson</v>
      </c>
      <c r="D35">
        <v>0.01</v>
      </c>
      <c r="F35" s="9" t="s">
        <v>327</v>
      </c>
      <c r="G35" t="e">
        <f>VLOOKUP(F35,'[2]A0-ImpactCategory'!$A$4:$E$288,5,FALSE)</f>
        <v>#N/A</v>
      </c>
      <c r="H35" s="17">
        <f>'[2]A0-Parameters'!$F$210</f>
        <v>0.124</v>
      </c>
    </row>
    <row r="36" spans="1:8" x14ac:dyDescent="0.35">
      <c r="A36" s="9" t="s">
        <v>328</v>
      </c>
      <c r="B36">
        <v>0.02</v>
      </c>
      <c r="C36" t="str">
        <f t="shared" si="0"/>
        <v>Chlorfenvinphos</v>
      </c>
      <c r="D36">
        <v>0.01</v>
      </c>
      <c r="F36" s="9" t="s">
        <v>328</v>
      </c>
      <c r="G36" t="e">
        <f>VLOOKUP(F36,'[2]A0-ImpactCategory'!$A$4:$E$288,5,FALSE)</f>
        <v>#N/A</v>
      </c>
      <c r="H36" s="17">
        <f>'[2]A0-Parameters'!$F$210</f>
        <v>0.124</v>
      </c>
    </row>
    <row r="37" spans="1:8" x14ac:dyDescent="0.35">
      <c r="A37" s="9" t="s">
        <v>329</v>
      </c>
      <c r="B37">
        <v>0.02</v>
      </c>
      <c r="C37" t="str">
        <f t="shared" si="0"/>
        <v>Chlorobenzilate</v>
      </c>
      <c r="D37">
        <v>0.02</v>
      </c>
      <c r="F37" s="9" t="s">
        <v>329</v>
      </c>
      <c r="G37" t="e">
        <f>VLOOKUP(F37,'[2]A0-ImpactCategory'!$A$4:$E$288,5,FALSE)</f>
        <v>#N/A</v>
      </c>
      <c r="H37" s="17">
        <f>'[2]A0-Parameters'!$F$210</f>
        <v>0.124</v>
      </c>
    </row>
    <row r="38" spans="1:8" x14ac:dyDescent="0.35">
      <c r="A38" s="9" t="s">
        <v>330</v>
      </c>
      <c r="B38">
        <v>0.01</v>
      </c>
      <c r="C38" t="str">
        <f t="shared" si="0"/>
        <v>Chlorothalonil</v>
      </c>
      <c r="D38">
        <v>0.01</v>
      </c>
      <c r="F38" s="9" t="s">
        <v>330</v>
      </c>
      <c r="G38" t="e">
        <f>VLOOKUP(F38,'[2]A0-ImpactCategory'!$A$4:$E$288,5,FALSE)</f>
        <v>#N/A</v>
      </c>
      <c r="H38" s="17">
        <f>'[2]A0-Parameters'!$F$210</f>
        <v>0.124</v>
      </c>
    </row>
    <row r="39" spans="1:8" x14ac:dyDescent="0.35">
      <c r="A39" s="9" t="s">
        <v>331</v>
      </c>
      <c r="B39">
        <v>0.01</v>
      </c>
      <c r="C39" t="str">
        <f t="shared" si="0"/>
        <v>Chlorpropham</v>
      </c>
      <c r="D39">
        <v>0.01</v>
      </c>
      <c r="F39" s="9" t="s">
        <v>331</v>
      </c>
      <c r="G39" t="e">
        <f>VLOOKUP(F39,'[2]A0-ImpactCategory'!$A$4:$E$288,5,FALSE)</f>
        <v>#N/A</v>
      </c>
      <c r="H39" s="17">
        <f>'[2]A0-Parameters'!$F$210</f>
        <v>0.124</v>
      </c>
    </row>
    <row r="40" spans="1:8" x14ac:dyDescent="0.35">
      <c r="A40" s="9" t="s">
        <v>332</v>
      </c>
      <c r="B40">
        <v>0.01</v>
      </c>
      <c r="C40" t="str">
        <f t="shared" si="0"/>
        <v>Chlorpyrifos-Methyl</v>
      </c>
      <c r="D40">
        <v>0.01</v>
      </c>
      <c r="F40" s="9" t="s">
        <v>332</v>
      </c>
      <c r="G40" t="e">
        <f>VLOOKUP(F40,'[2]A0-ImpactCategory'!$A$4:$E$288,5,FALSE)</f>
        <v>#N/A</v>
      </c>
      <c r="H40" s="17">
        <f>'[2]A0-Parameters'!$F$210</f>
        <v>0.124</v>
      </c>
    </row>
    <row r="41" spans="1:8" x14ac:dyDescent="0.35">
      <c r="A41" s="9" t="s">
        <v>333</v>
      </c>
      <c r="B41">
        <v>0.01</v>
      </c>
      <c r="C41" t="str">
        <f t="shared" si="0"/>
        <v>Chlorsulfuron</v>
      </c>
      <c r="D41">
        <v>0.01</v>
      </c>
      <c r="F41" s="9" t="s">
        <v>333</v>
      </c>
      <c r="G41" t="e">
        <f>VLOOKUP(F41,'[2]A0-ImpactCategory'!$A$4:$E$288,5,FALSE)</f>
        <v>#N/A</v>
      </c>
      <c r="H41" s="17">
        <f>'[2]A0-Parameters'!$F$210</f>
        <v>0.124</v>
      </c>
    </row>
    <row r="42" spans="1:8" x14ac:dyDescent="0.35">
      <c r="A42" s="9" t="s">
        <v>334</v>
      </c>
      <c r="B42">
        <v>0.02</v>
      </c>
      <c r="C42" t="str">
        <f t="shared" si="0"/>
        <v>Chlozolinate</v>
      </c>
      <c r="D42">
        <v>0.01</v>
      </c>
      <c r="F42" s="9" t="s">
        <v>334</v>
      </c>
      <c r="G42" t="e">
        <f>VLOOKUP(F42,'[2]A0-ImpactCategory'!$A$4:$E$288,5,FALSE)</f>
        <v>#N/A</v>
      </c>
      <c r="H42" s="17">
        <f>'[2]A0-Parameters'!$F$210</f>
        <v>0.124</v>
      </c>
    </row>
    <row r="43" spans="1:8" x14ac:dyDescent="0.35">
      <c r="A43" s="9" t="s">
        <v>335</v>
      </c>
      <c r="B43">
        <v>0.05</v>
      </c>
      <c r="C43" t="str">
        <f t="shared" si="0"/>
        <v>Clofentezine</v>
      </c>
      <c r="D43">
        <v>0.02</v>
      </c>
      <c r="F43" s="9" t="s">
        <v>335</v>
      </c>
      <c r="G43" t="e">
        <f>VLOOKUP(F43,'[2]A0-ImpactCategory'!$A$4:$E$288,5,FALSE)</f>
        <v>#N/A</v>
      </c>
      <c r="H43" s="17">
        <f>'[2]A0-Parameters'!$F$210</f>
        <v>0.124</v>
      </c>
    </row>
    <row r="44" spans="1:8" x14ac:dyDescent="0.35">
      <c r="A44" s="9" t="s">
        <v>336</v>
      </c>
      <c r="B44">
        <v>0.02</v>
      </c>
      <c r="C44" t="str">
        <f t="shared" si="0"/>
        <v>Clothianidin</v>
      </c>
      <c r="D44">
        <v>0.02</v>
      </c>
      <c r="F44" s="9" t="s">
        <v>336</v>
      </c>
      <c r="G44" t="e">
        <f>VLOOKUP(F44,'[2]A0-ImpactCategory'!$A$4:$E$288,5,FALSE)</f>
        <v>#N/A</v>
      </c>
      <c r="H44" s="17">
        <f>'[2]A0-Parameters'!$F$210</f>
        <v>0.124</v>
      </c>
    </row>
    <row r="45" spans="1:8" x14ac:dyDescent="0.35">
      <c r="A45" s="9" t="s">
        <v>337</v>
      </c>
      <c r="B45">
        <v>0.02</v>
      </c>
      <c r="C45" t="str">
        <f t="shared" si="0"/>
        <v>Cyazofamid</v>
      </c>
      <c r="D45">
        <v>0.02</v>
      </c>
      <c r="F45" s="9" t="s">
        <v>337</v>
      </c>
      <c r="G45" t="e">
        <f>VLOOKUP(F45,'[2]A0-ImpactCategory'!$A$4:$E$288,5,FALSE)</f>
        <v>#N/A</v>
      </c>
      <c r="H45" s="17">
        <f>'[2]A0-Parameters'!$F$210</f>
        <v>0.124</v>
      </c>
    </row>
    <row r="46" spans="1:8" x14ac:dyDescent="0.35">
      <c r="A46" s="9" t="s">
        <v>338</v>
      </c>
      <c r="B46">
        <v>0.03</v>
      </c>
      <c r="C46" t="str">
        <f t="shared" si="0"/>
        <v>Cyfluthrin</v>
      </c>
      <c r="D46">
        <v>0.01</v>
      </c>
      <c r="F46" s="9" t="s">
        <v>338</v>
      </c>
      <c r="G46" t="e">
        <f>VLOOKUP(F46,'[2]A0-ImpactCategory'!$A$4:$E$288,5,FALSE)</f>
        <v>#N/A</v>
      </c>
      <c r="H46" s="17">
        <f>'[2]A0-Parameters'!$F$210</f>
        <v>0.124</v>
      </c>
    </row>
    <row r="47" spans="1:8" x14ac:dyDescent="0.35">
      <c r="A47" s="9" t="s">
        <v>339</v>
      </c>
      <c r="B47">
        <v>0.05</v>
      </c>
      <c r="C47" t="str">
        <f t="shared" si="0"/>
        <v>Cyhalofop-Butyl</v>
      </c>
      <c r="D47">
        <v>0.01</v>
      </c>
      <c r="F47" s="9" t="s">
        <v>339</v>
      </c>
      <c r="G47" t="e">
        <f>VLOOKUP(F47,'[2]A0-ImpactCategory'!$A$4:$E$288,5,FALSE)</f>
        <v>#N/A</v>
      </c>
      <c r="H47" s="17">
        <f>'[2]A0-Parameters'!$F$210</f>
        <v>0.124</v>
      </c>
    </row>
    <row r="48" spans="1:8" x14ac:dyDescent="0.35">
      <c r="A48" s="9" t="s">
        <v>340</v>
      </c>
      <c r="B48">
        <v>0.05</v>
      </c>
      <c r="C48" t="str">
        <f t="shared" si="0"/>
        <v>Cypermethrin</v>
      </c>
      <c r="D48">
        <v>2</v>
      </c>
      <c r="F48" s="9" t="s">
        <v>340</v>
      </c>
      <c r="G48" t="e">
        <f>VLOOKUP(F48,'[2]A0-ImpactCategory'!$A$4:$E$288,5,FALSE)</f>
        <v>#N/A</v>
      </c>
      <c r="H48" s="17">
        <f>'[2]A0-Parameters'!$F$210</f>
        <v>0.124</v>
      </c>
    </row>
    <row r="49" spans="1:8" x14ac:dyDescent="0.35">
      <c r="A49" s="9" t="s">
        <v>341</v>
      </c>
      <c r="B49">
        <v>0.01</v>
      </c>
      <c r="C49" t="str">
        <f t="shared" si="0"/>
        <v>Cyromazine</v>
      </c>
      <c r="D49">
        <v>0.02</v>
      </c>
      <c r="F49" s="9" t="s">
        <v>341</v>
      </c>
      <c r="G49" t="e">
        <f>VLOOKUP(F49,'[2]A0-ImpactCategory'!$A$4:$E$288,5,FALSE)</f>
        <v>#N/A</v>
      </c>
      <c r="H49" s="17">
        <f>'[2]A0-Parameters'!$F$210</f>
        <v>0.124</v>
      </c>
    </row>
    <row r="50" spans="1:8" x14ac:dyDescent="0.35">
      <c r="A50" s="9" t="s">
        <v>342</v>
      </c>
      <c r="B50">
        <v>0.1</v>
      </c>
      <c r="C50" t="str">
        <f t="shared" si="0"/>
        <v>Dalapon</v>
      </c>
      <c r="D50">
        <v>0.05</v>
      </c>
      <c r="F50" s="9" t="s">
        <v>342</v>
      </c>
      <c r="G50" t="e">
        <f>VLOOKUP(F50,'[2]A0-ImpactCategory'!$A$4:$E$288,5,FALSE)</f>
        <v>#N/A</v>
      </c>
      <c r="H50" s="17">
        <f>'[2]A0-Parameters'!$F$210</f>
        <v>0.124</v>
      </c>
    </row>
    <row r="51" spans="1:8" x14ac:dyDescent="0.35">
      <c r="A51" s="9" t="s">
        <v>343</v>
      </c>
      <c r="B51">
        <v>0.1</v>
      </c>
      <c r="C51" t="str">
        <f t="shared" si="0"/>
        <v>Daminozide</v>
      </c>
      <c r="D51">
        <v>0.06</v>
      </c>
      <c r="F51" s="9" t="s">
        <v>343</v>
      </c>
      <c r="G51" t="e">
        <f>VLOOKUP(F51,'[2]A0-ImpactCategory'!$A$4:$E$288,5,FALSE)</f>
        <v>#N/A</v>
      </c>
      <c r="H51" s="17">
        <f>'[2]A0-Parameters'!$F$210</f>
        <v>0.124</v>
      </c>
    </row>
    <row r="52" spans="1:8" x14ac:dyDescent="0.35">
      <c r="A52" s="9" t="s">
        <v>344</v>
      </c>
      <c r="B52">
        <v>0.02</v>
      </c>
      <c r="C52" t="str">
        <f t="shared" si="0"/>
        <v>Diazinon</v>
      </c>
      <c r="D52">
        <v>0.01</v>
      </c>
      <c r="F52" s="9" t="s">
        <v>344</v>
      </c>
      <c r="G52" t="e">
        <f>VLOOKUP(F52,'[2]A0-ImpactCategory'!$A$4:$E$288,5,FALSE)</f>
        <v>#N/A</v>
      </c>
      <c r="H52" s="17">
        <f>'[2]A0-Parameters'!$F$210</f>
        <v>0.124</v>
      </c>
    </row>
    <row r="53" spans="1:8" x14ac:dyDescent="0.35">
      <c r="A53" s="9" t="s">
        <v>345</v>
      </c>
      <c r="B53">
        <v>1</v>
      </c>
      <c r="C53" t="str">
        <f t="shared" si="0"/>
        <v>Dicamba</v>
      </c>
      <c r="D53">
        <v>0.5</v>
      </c>
      <c r="F53" s="9" t="s">
        <v>345</v>
      </c>
      <c r="G53" t="e">
        <f>VLOOKUP(F53,'[2]A0-ImpactCategory'!$A$4:$E$288,5,FALSE)</f>
        <v>#N/A</v>
      </c>
      <c r="H53" s="17">
        <f>'[2]A0-Parameters'!$F$210</f>
        <v>0.124</v>
      </c>
    </row>
    <row r="54" spans="1:8" x14ac:dyDescent="0.35">
      <c r="A54" s="9" t="s">
        <v>346</v>
      </c>
      <c r="B54">
        <v>0.01</v>
      </c>
      <c r="C54" t="str">
        <f t="shared" si="0"/>
        <v>Dichlorvos</v>
      </c>
      <c r="D54">
        <v>0.01</v>
      </c>
      <c r="F54" s="9" t="s">
        <v>346</v>
      </c>
      <c r="G54" t="e">
        <f>VLOOKUP(F54,'[2]A0-ImpactCategory'!$A$4:$E$288,5,FALSE)</f>
        <v>#N/A</v>
      </c>
      <c r="H54" s="17">
        <f>'[2]A0-Parameters'!$F$210</f>
        <v>0.124</v>
      </c>
    </row>
    <row r="55" spans="1:8" x14ac:dyDescent="0.35">
      <c r="A55" s="9" t="s">
        <v>347</v>
      </c>
      <c r="B55">
        <v>0.01</v>
      </c>
      <c r="C55" t="str">
        <f t="shared" si="0"/>
        <v>Diflubenzuron</v>
      </c>
      <c r="D55">
        <v>0.01</v>
      </c>
      <c r="F55" s="9" t="s">
        <v>347</v>
      </c>
      <c r="G55" t="e">
        <f>VLOOKUP(F55,'[2]A0-ImpactCategory'!$A$4:$E$288,5,FALSE)</f>
        <v>#N/A</v>
      </c>
      <c r="H55" s="17">
        <f>'[2]A0-Parameters'!$F$210</f>
        <v>0.124</v>
      </c>
    </row>
    <row r="56" spans="1:8" x14ac:dyDescent="0.35">
      <c r="A56" s="9" t="s">
        <v>348</v>
      </c>
      <c r="B56">
        <v>0.1</v>
      </c>
      <c r="C56" t="str">
        <f t="shared" si="0"/>
        <v>Dimethipin</v>
      </c>
      <c r="D56">
        <v>0.05</v>
      </c>
      <c r="F56" s="9" t="s">
        <v>348</v>
      </c>
      <c r="G56" t="e">
        <f>VLOOKUP(F56,'[2]A0-ImpactCategory'!$A$4:$E$288,5,FALSE)</f>
        <v>#N/A</v>
      </c>
      <c r="H56" s="17">
        <f>'[2]A0-Parameters'!$F$210</f>
        <v>0.124</v>
      </c>
    </row>
    <row r="57" spans="1:8" x14ac:dyDescent="0.35">
      <c r="A57" s="9" t="s">
        <v>349</v>
      </c>
      <c r="B57">
        <v>0.01</v>
      </c>
      <c r="C57" t="str">
        <f t="shared" si="0"/>
        <v>Dimethoate</v>
      </c>
      <c r="D57">
        <v>0.01</v>
      </c>
      <c r="F57" s="9" t="s">
        <v>349</v>
      </c>
      <c r="G57" t="e">
        <f>VLOOKUP(F57,'[2]A0-ImpactCategory'!$A$4:$E$288,5,FALSE)</f>
        <v>#N/A</v>
      </c>
      <c r="H57" s="17">
        <f>'[2]A0-Parameters'!$F$210</f>
        <v>0.124</v>
      </c>
    </row>
    <row r="58" spans="1:8" x14ac:dyDescent="0.35">
      <c r="A58" s="9" t="s">
        <v>350</v>
      </c>
      <c r="B58">
        <v>0.05</v>
      </c>
      <c r="C58" t="str">
        <f t="shared" si="0"/>
        <v>Dinocap</v>
      </c>
      <c r="D58">
        <v>0.05</v>
      </c>
      <c r="F58" s="9" t="s">
        <v>350</v>
      </c>
      <c r="G58" t="e">
        <f>VLOOKUP(F58,'[2]A0-ImpactCategory'!$A$4:$E$288,5,FALSE)</f>
        <v>#N/A</v>
      </c>
      <c r="H58" s="17">
        <f>'[2]A0-Parameters'!$F$210</f>
        <v>0.124</v>
      </c>
    </row>
    <row r="59" spans="1:8" x14ac:dyDescent="0.35">
      <c r="A59" s="9" t="s">
        <v>351</v>
      </c>
      <c r="B59">
        <v>0</v>
      </c>
      <c r="C59" t="str">
        <f t="shared" si="0"/>
        <v>Dinotefuran</v>
      </c>
      <c r="D59">
        <v>0</v>
      </c>
      <c r="F59" s="9" t="s">
        <v>351</v>
      </c>
      <c r="G59" t="e">
        <f>VLOOKUP(F59,'[2]A0-ImpactCategory'!$A$4:$E$288,5,FALSE)</f>
        <v>#N/A</v>
      </c>
      <c r="H59" s="17">
        <f>'[2]A0-Parameters'!$F$210</f>
        <v>0.124</v>
      </c>
    </row>
    <row r="60" spans="1:8" x14ac:dyDescent="0.35">
      <c r="A60" s="9" t="s">
        <v>352</v>
      </c>
      <c r="B60">
        <v>0.05</v>
      </c>
      <c r="C60" t="str">
        <f t="shared" si="0"/>
        <v>Diphenylamine</v>
      </c>
      <c r="D60">
        <v>0.05</v>
      </c>
      <c r="F60" s="9" t="s">
        <v>352</v>
      </c>
      <c r="G60" t="e">
        <f>VLOOKUP(F60,'[2]A0-ImpactCategory'!$A$4:$E$288,5,FALSE)</f>
        <v>#N/A</v>
      </c>
      <c r="H60" s="17">
        <f>'[2]A0-Parameters'!$F$210</f>
        <v>0.124</v>
      </c>
    </row>
    <row r="61" spans="1:8" x14ac:dyDescent="0.35">
      <c r="A61" s="9" t="s">
        <v>353</v>
      </c>
      <c r="B61">
        <v>0.3</v>
      </c>
      <c r="C61" t="str">
        <f t="shared" si="0"/>
        <v>Diquat</v>
      </c>
      <c r="D61">
        <v>2</v>
      </c>
      <c r="F61" s="9" t="s">
        <v>353</v>
      </c>
      <c r="G61" t="e">
        <f>VLOOKUP(F61,'[2]A0-ImpactCategory'!$A$4:$E$288,5,FALSE)</f>
        <v>#N/A</v>
      </c>
      <c r="H61" s="17">
        <f>'[2]A0-Parameters'!$F$210</f>
        <v>0.124</v>
      </c>
    </row>
    <row r="62" spans="1:8" x14ac:dyDescent="0.35">
      <c r="A62" s="9" t="s">
        <v>354</v>
      </c>
      <c r="B62">
        <v>0.01</v>
      </c>
      <c r="C62" t="str">
        <f t="shared" si="0"/>
        <v>Diuron</v>
      </c>
      <c r="D62">
        <v>0.01</v>
      </c>
      <c r="F62" s="9" t="s">
        <v>354</v>
      </c>
      <c r="G62" t="e">
        <f>VLOOKUP(F62,'[2]A0-ImpactCategory'!$A$4:$E$288,5,FALSE)</f>
        <v>#N/A</v>
      </c>
      <c r="H62" s="17">
        <f>'[2]A0-Parameters'!$F$210</f>
        <v>0.124</v>
      </c>
    </row>
    <row r="63" spans="1:8" x14ac:dyDescent="0.35">
      <c r="A63" s="9" t="s">
        <v>355</v>
      </c>
      <c r="B63">
        <v>0.01</v>
      </c>
      <c r="C63" t="str">
        <f t="shared" si="0"/>
        <v>Dodine</v>
      </c>
      <c r="D63">
        <v>0.01</v>
      </c>
      <c r="F63" s="9" t="s">
        <v>355</v>
      </c>
      <c r="G63" t="e">
        <f>VLOOKUP(F63,'[2]A0-ImpactCategory'!$A$4:$E$288,5,FALSE)</f>
        <v>#N/A</v>
      </c>
      <c r="H63" s="17">
        <f>'[2]A0-Parameters'!$F$210</f>
        <v>0.124</v>
      </c>
    </row>
    <row r="64" spans="1:8" x14ac:dyDescent="0.35">
      <c r="A64" s="9" t="s">
        <v>356</v>
      </c>
      <c r="B64">
        <v>0.01</v>
      </c>
      <c r="C64" t="str">
        <f t="shared" si="0"/>
        <v>Endrin</v>
      </c>
      <c r="D64">
        <v>0.01</v>
      </c>
      <c r="F64" s="9" t="s">
        <v>356</v>
      </c>
      <c r="G64" t="e">
        <f>VLOOKUP(F64,'[2]A0-ImpactCategory'!$A$4:$E$288,5,FALSE)</f>
        <v>#N/A</v>
      </c>
      <c r="H64" s="17">
        <f>'[2]A0-Parameters'!$F$210</f>
        <v>0.124</v>
      </c>
    </row>
    <row r="65" spans="1:8" x14ac:dyDescent="0.35">
      <c r="A65" s="9" t="s">
        <v>357</v>
      </c>
      <c r="B65">
        <v>0.01</v>
      </c>
      <c r="C65" t="str">
        <f t="shared" si="0"/>
        <v>Epoxiconazole</v>
      </c>
      <c r="D65">
        <v>0.01</v>
      </c>
      <c r="F65" s="9" t="s">
        <v>357</v>
      </c>
      <c r="G65" t="e">
        <f>VLOOKUP(F65,'[2]A0-ImpactCategory'!$A$4:$E$288,5,FALSE)</f>
        <v>#N/A</v>
      </c>
      <c r="H65" s="17">
        <f>'[2]A0-Parameters'!$F$210</f>
        <v>0.124</v>
      </c>
    </row>
    <row r="66" spans="1:8" x14ac:dyDescent="0.35">
      <c r="A66" s="9" t="s">
        <v>358</v>
      </c>
      <c r="B66">
        <v>0.02</v>
      </c>
      <c r="C66" t="str">
        <f t="shared" ref="C66:C129" si="1">PROPER(A66)</f>
        <v>Ethametsulfuron-Methyl</v>
      </c>
      <c r="D66">
        <v>0.01</v>
      </c>
      <c r="F66" s="9" t="s">
        <v>358</v>
      </c>
      <c r="G66" t="e">
        <f>VLOOKUP(F66,'[2]A0-ImpactCategory'!$A$4:$E$288,5,FALSE)</f>
        <v>#N/A</v>
      </c>
      <c r="H66" s="17">
        <f>'[2]A0-Parameters'!$F$210</f>
        <v>0.124</v>
      </c>
    </row>
    <row r="67" spans="1:8" x14ac:dyDescent="0.35">
      <c r="A67" s="9" t="s">
        <v>359</v>
      </c>
      <c r="B67">
        <v>0.1</v>
      </c>
      <c r="C67" t="str">
        <f t="shared" si="1"/>
        <v>Ethephon</v>
      </c>
      <c r="D67">
        <v>0.05</v>
      </c>
      <c r="F67" s="9" t="s">
        <v>359</v>
      </c>
      <c r="G67" t="e">
        <f>VLOOKUP(F67,'[2]A0-ImpactCategory'!$A$4:$E$288,5,FALSE)</f>
        <v>#N/A</v>
      </c>
      <c r="H67" s="17">
        <f>'[2]A0-Parameters'!$F$210</f>
        <v>0.124</v>
      </c>
    </row>
    <row r="68" spans="1:8" x14ac:dyDescent="0.35">
      <c r="A68" s="9" t="s">
        <v>360</v>
      </c>
      <c r="B68">
        <v>0.02</v>
      </c>
      <c r="C68" t="str">
        <f t="shared" si="1"/>
        <v>Ethion</v>
      </c>
      <c r="D68">
        <v>0.01</v>
      </c>
      <c r="F68" s="9" t="s">
        <v>360</v>
      </c>
      <c r="G68" t="e">
        <f>VLOOKUP(F68,'[2]A0-ImpactCategory'!$A$4:$E$288,5,FALSE)</f>
        <v>#N/A</v>
      </c>
      <c r="H68" s="17">
        <f>'[2]A0-Parameters'!$F$210</f>
        <v>0.124</v>
      </c>
    </row>
    <row r="69" spans="1:8" x14ac:dyDescent="0.35">
      <c r="A69" s="9" t="s">
        <v>361</v>
      </c>
      <c r="B69">
        <v>0.1</v>
      </c>
      <c r="C69" t="str">
        <f t="shared" si="1"/>
        <v>Ethoxyquin</v>
      </c>
      <c r="D69">
        <v>0.05</v>
      </c>
      <c r="F69" s="9" t="s">
        <v>361</v>
      </c>
      <c r="G69" t="e">
        <f>VLOOKUP(F69,'[2]A0-ImpactCategory'!$A$4:$E$288,5,FALSE)</f>
        <v>#N/A</v>
      </c>
      <c r="H69" s="17">
        <f>'[2]A0-Parameters'!$F$210</f>
        <v>0.124</v>
      </c>
    </row>
    <row r="70" spans="1:8" x14ac:dyDescent="0.35">
      <c r="A70" s="9" t="s">
        <v>362</v>
      </c>
      <c r="B70">
        <v>0.02</v>
      </c>
      <c r="C70" t="str">
        <f t="shared" si="1"/>
        <v>Ethoxysulfuron</v>
      </c>
      <c r="D70">
        <v>0.01</v>
      </c>
      <c r="F70" s="9" t="s">
        <v>362</v>
      </c>
      <c r="G70" t="e">
        <f>VLOOKUP(F70,'[2]A0-ImpactCategory'!$A$4:$E$288,5,FALSE)</f>
        <v>#N/A</v>
      </c>
      <c r="H70" s="17">
        <f>'[2]A0-Parameters'!$F$210</f>
        <v>0.124</v>
      </c>
    </row>
    <row r="71" spans="1:8" x14ac:dyDescent="0.35">
      <c r="A71" s="9" t="s">
        <v>363</v>
      </c>
      <c r="B71">
        <v>0.01</v>
      </c>
      <c r="C71" t="str">
        <f t="shared" si="1"/>
        <v>Etofenprox</v>
      </c>
      <c r="D71">
        <v>0.01</v>
      </c>
      <c r="F71" s="9" t="s">
        <v>363</v>
      </c>
      <c r="G71" t="e">
        <f>VLOOKUP(F71,'[2]A0-ImpactCategory'!$A$4:$E$288,5,FALSE)</f>
        <v>#N/A</v>
      </c>
      <c r="H71" s="17">
        <f>'[2]A0-Parameters'!$F$210</f>
        <v>0.124</v>
      </c>
    </row>
    <row r="72" spans="1:8" x14ac:dyDescent="0.35">
      <c r="A72" s="9" t="s">
        <v>364</v>
      </c>
      <c r="B72">
        <v>0.01</v>
      </c>
      <c r="C72" t="str">
        <f t="shared" si="1"/>
        <v>Etoxazole</v>
      </c>
      <c r="D72">
        <v>0.01</v>
      </c>
      <c r="F72" s="9" t="s">
        <v>364</v>
      </c>
      <c r="G72" t="e">
        <f>VLOOKUP(F72,'[2]A0-ImpactCategory'!$A$4:$E$288,5,FALSE)</f>
        <v>#N/A</v>
      </c>
      <c r="H72" s="17">
        <f>'[2]A0-Parameters'!$F$210</f>
        <v>0.124</v>
      </c>
    </row>
    <row r="73" spans="1:8" x14ac:dyDescent="0.35">
      <c r="A73" s="9" t="s">
        <v>365</v>
      </c>
      <c r="B73">
        <v>0.01</v>
      </c>
      <c r="C73" t="str">
        <f t="shared" si="1"/>
        <v>Famoxadone</v>
      </c>
      <c r="D73">
        <v>0.01</v>
      </c>
      <c r="F73" s="9" t="s">
        <v>365</v>
      </c>
      <c r="G73" t="e">
        <f>VLOOKUP(F73,'[2]A0-ImpactCategory'!$A$4:$E$288,5,FALSE)</f>
        <v>#N/A</v>
      </c>
      <c r="H73" s="17">
        <f>'[2]A0-Parameters'!$F$210</f>
        <v>0.124</v>
      </c>
    </row>
    <row r="74" spans="1:8" x14ac:dyDescent="0.35">
      <c r="A74" s="9" t="s">
        <v>366</v>
      </c>
      <c r="B74">
        <v>0.01</v>
      </c>
      <c r="C74" t="str">
        <f t="shared" si="1"/>
        <v>Fenamidone</v>
      </c>
      <c r="D74">
        <v>0.01</v>
      </c>
      <c r="F74" s="9" t="s">
        <v>366</v>
      </c>
      <c r="G74" t="e">
        <f>VLOOKUP(F74,'[2]A0-ImpactCategory'!$A$4:$E$288,5,FALSE)</f>
        <v>#N/A</v>
      </c>
      <c r="H74" s="17">
        <f>'[2]A0-Parameters'!$F$210</f>
        <v>0.124</v>
      </c>
    </row>
    <row r="75" spans="1:8" x14ac:dyDescent="0.35">
      <c r="A75" s="9" t="s">
        <v>367</v>
      </c>
      <c r="B75">
        <v>0.02</v>
      </c>
      <c r="C75" t="str">
        <f t="shared" si="1"/>
        <v>Fenarimol</v>
      </c>
      <c r="D75">
        <v>0.02</v>
      </c>
      <c r="F75" s="9" t="s">
        <v>367</v>
      </c>
      <c r="G75" t="e">
        <f>VLOOKUP(F75,'[2]A0-ImpactCategory'!$A$4:$E$288,5,FALSE)</f>
        <v>#N/A</v>
      </c>
      <c r="H75" s="17">
        <f>'[2]A0-Parameters'!$F$210</f>
        <v>0.124</v>
      </c>
    </row>
    <row r="76" spans="1:8" x14ac:dyDescent="0.35">
      <c r="A76" s="9" t="s">
        <v>368</v>
      </c>
      <c r="B76">
        <v>0.01</v>
      </c>
      <c r="C76" t="str">
        <f t="shared" si="1"/>
        <v>Fenazaquin</v>
      </c>
      <c r="D76">
        <v>0.01</v>
      </c>
      <c r="F76" s="9" t="s">
        <v>368</v>
      </c>
      <c r="G76" t="e">
        <f>VLOOKUP(F76,'[2]A0-ImpactCategory'!$A$4:$E$288,5,FALSE)</f>
        <v>#N/A</v>
      </c>
      <c r="H76" s="17">
        <f>'[2]A0-Parameters'!$F$210</f>
        <v>0.124</v>
      </c>
    </row>
    <row r="77" spans="1:8" x14ac:dyDescent="0.35">
      <c r="A77" s="9" t="s">
        <v>369</v>
      </c>
      <c r="B77">
        <v>0.02</v>
      </c>
      <c r="C77" t="str">
        <f t="shared" si="1"/>
        <v>Fenbutatin Oxide</v>
      </c>
      <c r="D77">
        <v>0.01</v>
      </c>
      <c r="F77" s="9" t="s">
        <v>369</v>
      </c>
      <c r="G77" t="e">
        <f>VLOOKUP(F77,'[2]A0-ImpactCategory'!$A$4:$E$288,5,FALSE)</f>
        <v>#N/A</v>
      </c>
      <c r="H77" s="17">
        <f>'[2]A0-Parameters'!$F$210</f>
        <v>0.124</v>
      </c>
    </row>
    <row r="78" spans="1:8" x14ac:dyDescent="0.35">
      <c r="A78" s="9" t="s">
        <v>370</v>
      </c>
      <c r="B78">
        <v>0.02</v>
      </c>
      <c r="C78" t="str">
        <f t="shared" si="1"/>
        <v>Fenhexamid</v>
      </c>
      <c r="D78">
        <v>0.01</v>
      </c>
      <c r="F78" s="9" t="s">
        <v>370</v>
      </c>
      <c r="G78" t="e">
        <f>VLOOKUP(F78,'[2]A0-ImpactCategory'!$A$4:$E$288,5,FALSE)</f>
        <v>#N/A</v>
      </c>
      <c r="H78" s="17">
        <f>'[2]A0-Parameters'!$F$210</f>
        <v>0.124</v>
      </c>
    </row>
    <row r="79" spans="1:8" x14ac:dyDescent="0.35">
      <c r="A79" s="9" t="s">
        <v>371</v>
      </c>
      <c r="B79">
        <v>0.02</v>
      </c>
      <c r="C79" t="str">
        <f t="shared" si="1"/>
        <v>Fenitrothion</v>
      </c>
      <c r="D79">
        <v>0.05</v>
      </c>
      <c r="F79" s="9" t="s">
        <v>371</v>
      </c>
      <c r="G79" t="e">
        <f>VLOOKUP(F79,'[2]A0-ImpactCategory'!$A$4:$E$288,5,FALSE)</f>
        <v>#N/A</v>
      </c>
      <c r="H79" s="17">
        <f>'[2]A0-Parameters'!$F$210</f>
        <v>0.124</v>
      </c>
    </row>
    <row r="80" spans="1:8" x14ac:dyDescent="0.35">
      <c r="A80" s="9" t="s">
        <v>372</v>
      </c>
      <c r="B80">
        <v>0.1</v>
      </c>
      <c r="C80" t="str">
        <f t="shared" si="1"/>
        <v>Fenoxaprop-P</v>
      </c>
      <c r="D80">
        <v>0.1</v>
      </c>
      <c r="F80" s="9" t="s">
        <v>372</v>
      </c>
      <c r="G80" t="e">
        <f>VLOOKUP(F80,'[2]A0-ImpactCategory'!$A$4:$E$288,5,FALSE)</f>
        <v>#N/A</v>
      </c>
      <c r="H80" s="17">
        <f>'[2]A0-Parameters'!$F$210</f>
        <v>0.124</v>
      </c>
    </row>
    <row r="81" spans="1:8" x14ac:dyDescent="0.35">
      <c r="A81" s="9" t="s">
        <v>373</v>
      </c>
      <c r="B81">
        <v>0.01</v>
      </c>
      <c r="C81" t="str">
        <f t="shared" si="1"/>
        <v>Fenpropathrin</v>
      </c>
      <c r="D81">
        <v>0.01</v>
      </c>
      <c r="F81" s="9" t="s">
        <v>373</v>
      </c>
      <c r="G81" t="e">
        <f>VLOOKUP(F81,'[2]A0-ImpactCategory'!$A$4:$E$288,5,FALSE)</f>
        <v>#N/A</v>
      </c>
      <c r="H81" s="17">
        <f>'[2]A0-Parameters'!$F$210</f>
        <v>0.124</v>
      </c>
    </row>
    <row r="82" spans="1:8" x14ac:dyDescent="0.35">
      <c r="A82" s="9" t="s">
        <v>374</v>
      </c>
      <c r="B82">
        <v>0.01</v>
      </c>
      <c r="C82" t="str">
        <f t="shared" si="1"/>
        <v>Fenpyroximate</v>
      </c>
      <c r="D82">
        <v>0.01</v>
      </c>
      <c r="F82" s="9" t="s">
        <v>374</v>
      </c>
      <c r="G82" t="e">
        <f>VLOOKUP(F82,'[2]A0-ImpactCategory'!$A$4:$E$288,5,FALSE)</f>
        <v>#N/A</v>
      </c>
      <c r="H82" s="17">
        <f>'[2]A0-Parameters'!$F$210</f>
        <v>0.124</v>
      </c>
    </row>
    <row r="83" spans="1:8" x14ac:dyDescent="0.35">
      <c r="A83" s="9" t="s">
        <v>375</v>
      </c>
      <c r="B83">
        <v>0.05</v>
      </c>
      <c r="C83" t="str">
        <f t="shared" si="1"/>
        <v>Fenvalerate</v>
      </c>
      <c r="D83">
        <v>0.3</v>
      </c>
      <c r="F83" s="9" t="s">
        <v>375</v>
      </c>
      <c r="G83" t="e">
        <f>VLOOKUP(F83,'[2]A0-ImpactCategory'!$A$4:$E$288,5,FALSE)</f>
        <v>#N/A</v>
      </c>
      <c r="H83" s="17">
        <f>'[2]A0-Parameters'!$F$210</f>
        <v>0.124</v>
      </c>
    </row>
    <row r="84" spans="1:8" x14ac:dyDescent="0.35">
      <c r="A84" s="9" t="s">
        <v>376</v>
      </c>
      <c r="B84">
        <v>5.0000000000000001E-3</v>
      </c>
      <c r="C84" t="str">
        <f t="shared" si="1"/>
        <v>Fipronil</v>
      </c>
      <c r="D84">
        <v>5.0000000000000001E-3</v>
      </c>
      <c r="F84" s="9" t="s">
        <v>376</v>
      </c>
      <c r="G84" t="e">
        <f>VLOOKUP(F84,'[2]A0-ImpactCategory'!$A$4:$E$288,5,FALSE)</f>
        <v>#N/A</v>
      </c>
      <c r="H84" s="17">
        <f>'[2]A0-Parameters'!$F$210</f>
        <v>0.124</v>
      </c>
    </row>
    <row r="85" spans="1:8" x14ac:dyDescent="0.35">
      <c r="A85" s="9" t="s">
        <v>377</v>
      </c>
      <c r="B85">
        <v>0.01</v>
      </c>
      <c r="C85" t="str">
        <f t="shared" si="1"/>
        <v>Florasulam</v>
      </c>
      <c r="D85">
        <v>0.01</v>
      </c>
      <c r="F85" s="9" t="s">
        <v>377</v>
      </c>
      <c r="G85" t="e">
        <f>VLOOKUP(F85,'[2]A0-ImpactCategory'!$A$4:$E$288,5,FALSE)</f>
        <v>#N/A</v>
      </c>
      <c r="H85" s="17">
        <f>'[2]A0-Parameters'!$F$210</f>
        <v>0.124</v>
      </c>
    </row>
    <row r="86" spans="1:8" x14ac:dyDescent="0.35">
      <c r="A86" s="9" t="s">
        <v>378</v>
      </c>
      <c r="B86">
        <v>0.3</v>
      </c>
      <c r="C86" t="str">
        <f t="shared" si="1"/>
        <v>Flubendiamide</v>
      </c>
      <c r="D86">
        <v>0.01</v>
      </c>
      <c r="F86" s="9" t="s">
        <v>378</v>
      </c>
      <c r="G86" t="e">
        <f>VLOOKUP(F86,'[2]A0-ImpactCategory'!$A$4:$E$288,5,FALSE)</f>
        <v>#N/A</v>
      </c>
      <c r="H86" s="17">
        <f>'[2]A0-Parameters'!$F$210</f>
        <v>0.124</v>
      </c>
    </row>
    <row r="87" spans="1:8" x14ac:dyDescent="0.35">
      <c r="A87" s="9" t="s">
        <v>379</v>
      </c>
      <c r="B87">
        <v>0.01</v>
      </c>
      <c r="C87" t="str">
        <f t="shared" si="1"/>
        <v>Flufenoxuron</v>
      </c>
      <c r="D87">
        <v>0.01</v>
      </c>
      <c r="F87" s="9" t="s">
        <v>379</v>
      </c>
      <c r="G87" t="e">
        <f>VLOOKUP(F87,'[2]A0-ImpactCategory'!$A$4:$E$288,5,FALSE)</f>
        <v>#N/A</v>
      </c>
      <c r="H87" s="17">
        <f>'[2]A0-Parameters'!$F$210</f>
        <v>0.124</v>
      </c>
    </row>
    <row r="88" spans="1:8" x14ac:dyDescent="0.35">
      <c r="A88" s="9" t="s">
        <v>380</v>
      </c>
      <c r="B88">
        <v>0.01</v>
      </c>
      <c r="C88" t="str">
        <f t="shared" si="1"/>
        <v>Fluometuron</v>
      </c>
      <c r="D88">
        <v>5.0000000000000001E-3</v>
      </c>
      <c r="F88" s="9" t="s">
        <v>380</v>
      </c>
      <c r="G88" t="e">
        <f>VLOOKUP(F88,'[2]A0-ImpactCategory'!$A$4:$E$288,5,FALSE)</f>
        <v>#N/A</v>
      </c>
      <c r="H88" s="17">
        <f>'[2]A0-Parameters'!$F$210</f>
        <v>0.124</v>
      </c>
    </row>
    <row r="89" spans="1:8" x14ac:dyDescent="0.35">
      <c r="A89" s="9" t="s">
        <v>381</v>
      </c>
      <c r="B89">
        <v>0.01</v>
      </c>
      <c r="C89" t="str">
        <f t="shared" si="1"/>
        <v>Fluopicolide</v>
      </c>
      <c r="D89">
        <v>0.01</v>
      </c>
      <c r="F89" s="9" t="s">
        <v>381</v>
      </c>
      <c r="G89" t="e">
        <f>VLOOKUP(F89,'[2]A0-ImpactCategory'!$A$4:$E$288,5,FALSE)</f>
        <v>#N/A</v>
      </c>
      <c r="H89" s="17">
        <f>'[2]A0-Parameters'!$F$210</f>
        <v>0.124</v>
      </c>
    </row>
    <row r="90" spans="1:8" x14ac:dyDescent="0.35">
      <c r="A90" s="9" t="s">
        <v>382</v>
      </c>
      <c r="B90">
        <v>0.01</v>
      </c>
      <c r="C90" t="str">
        <f t="shared" si="1"/>
        <v>Flusilazole</v>
      </c>
      <c r="D90">
        <v>0.01</v>
      </c>
      <c r="F90" s="9" t="s">
        <v>382</v>
      </c>
      <c r="G90" t="e">
        <f>VLOOKUP(F90,'[2]A0-ImpactCategory'!$A$4:$E$288,5,FALSE)</f>
        <v>#N/A</v>
      </c>
      <c r="H90" s="17">
        <f>'[2]A0-Parameters'!$F$210</f>
        <v>0.124</v>
      </c>
    </row>
    <row r="91" spans="1:8" x14ac:dyDescent="0.35">
      <c r="A91" s="9" t="s">
        <v>383</v>
      </c>
      <c r="B91">
        <v>0.01</v>
      </c>
      <c r="C91" t="str">
        <f t="shared" si="1"/>
        <v>Flutolanil</v>
      </c>
      <c r="D91">
        <v>0.01</v>
      </c>
      <c r="F91" s="9" t="s">
        <v>383</v>
      </c>
      <c r="G91" t="e">
        <f>VLOOKUP(F91,'[2]A0-ImpactCategory'!$A$4:$E$288,5,FALSE)</f>
        <v>#N/A</v>
      </c>
      <c r="H91" s="17">
        <f>'[2]A0-Parameters'!$F$210</f>
        <v>0.124</v>
      </c>
    </row>
    <row r="92" spans="1:8" x14ac:dyDescent="0.35">
      <c r="A92" s="9" t="s">
        <v>384</v>
      </c>
      <c r="B92">
        <v>0.01</v>
      </c>
      <c r="C92" t="str">
        <f t="shared" si="1"/>
        <v>Fluvalinate</v>
      </c>
      <c r="D92">
        <v>0.4</v>
      </c>
      <c r="F92" s="9" t="s">
        <v>384</v>
      </c>
      <c r="G92" t="e">
        <f>VLOOKUP(F92,'[2]A0-ImpactCategory'!$A$4:$E$288,5,FALSE)</f>
        <v>#N/A</v>
      </c>
      <c r="H92" s="17">
        <f>'[2]A0-Parameters'!$F$210</f>
        <v>0.124</v>
      </c>
    </row>
    <row r="93" spans="1:8" x14ac:dyDescent="0.35">
      <c r="A93" s="9" t="s">
        <v>385</v>
      </c>
      <c r="B93">
        <v>0.02</v>
      </c>
      <c r="C93" t="str">
        <f t="shared" si="1"/>
        <v>Fomesafen</v>
      </c>
      <c r="D93">
        <v>0.01</v>
      </c>
      <c r="F93" s="9" t="s">
        <v>385</v>
      </c>
      <c r="G93" t="e">
        <f>VLOOKUP(F93,'[2]A0-ImpactCategory'!$A$4:$E$288,5,FALSE)</f>
        <v>#N/A</v>
      </c>
      <c r="H93" s="17">
        <f>'[2]A0-Parameters'!$F$210</f>
        <v>0.124</v>
      </c>
    </row>
    <row r="94" spans="1:8" x14ac:dyDescent="0.35">
      <c r="A94" s="9" t="s">
        <v>386</v>
      </c>
      <c r="B94">
        <v>0.02</v>
      </c>
      <c r="C94" t="str">
        <f t="shared" si="1"/>
        <v>Forchlorfenuron</v>
      </c>
      <c r="D94">
        <v>0.02</v>
      </c>
      <c r="F94" s="9" t="s">
        <v>386</v>
      </c>
      <c r="G94" t="e">
        <f>VLOOKUP(F94,'[2]A0-ImpactCategory'!$A$4:$E$288,5,FALSE)</f>
        <v>#N/A</v>
      </c>
      <c r="H94" s="17">
        <f>'[2]A0-Parameters'!$F$210</f>
        <v>0.124</v>
      </c>
    </row>
    <row r="95" spans="1:8" x14ac:dyDescent="0.35">
      <c r="A95" s="9" t="s">
        <v>387</v>
      </c>
      <c r="B95">
        <v>0.02</v>
      </c>
      <c r="C95" t="str">
        <f t="shared" si="1"/>
        <v>Formothion</v>
      </c>
      <c r="D95">
        <v>0.01</v>
      </c>
      <c r="F95" s="9" t="s">
        <v>387</v>
      </c>
      <c r="G95" t="e">
        <f>VLOOKUP(F95,'[2]A0-ImpactCategory'!$A$4:$E$288,5,FALSE)</f>
        <v>#N/A</v>
      </c>
      <c r="H95" s="17">
        <f>'[2]A0-Parameters'!$F$210</f>
        <v>0.124</v>
      </c>
    </row>
    <row r="96" spans="1:8" x14ac:dyDescent="0.35">
      <c r="A96" s="9" t="s">
        <v>388</v>
      </c>
      <c r="B96">
        <v>0.01</v>
      </c>
      <c r="C96" t="str">
        <f t="shared" si="1"/>
        <v>Hexachlorobenzene</v>
      </c>
      <c r="D96">
        <v>0.01</v>
      </c>
      <c r="F96" s="9" t="s">
        <v>388</v>
      </c>
      <c r="G96" t="e">
        <f>VLOOKUP(F96,'[2]A0-ImpactCategory'!$A$4:$E$288,5,FALSE)</f>
        <v>#N/A</v>
      </c>
      <c r="H96" s="17">
        <f>'[2]A0-Parameters'!$F$210</f>
        <v>0.124</v>
      </c>
    </row>
    <row r="97" spans="1:8" x14ac:dyDescent="0.35">
      <c r="A97" s="9" t="s">
        <v>389</v>
      </c>
      <c r="B97">
        <v>0.01</v>
      </c>
      <c r="C97" t="str">
        <f t="shared" si="1"/>
        <v>Hexaconazole</v>
      </c>
      <c r="D97">
        <v>0.01</v>
      </c>
      <c r="F97" s="9" t="s">
        <v>389</v>
      </c>
      <c r="G97" t="e">
        <f>VLOOKUP(F97,'[2]A0-ImpactCategory'!$A$4:$E$288,5,FALSE)</f>
        <v>#N/A</v>
      </c>
      <c r="H97" s="17">
        <f>'[2]A0-Parameters'!$F$210</f>
        <v>0.124</v>
      </c>
    </row>
    <row r="98" spans="1:8" x14ac:dyDescent="0.35">
      <c r="A98" s="9" t="s">
        <v>390</v>
      </c>
      <c r="B98">
        <v>5</v>
      </c>
      <c r="C98" t="str">
        <f t="shared" si="1"/>
        <v>Imazaquin</v>
      </c>
      <c r="D98">
        <v>0.01</v>
      </c>
      <c r="F98" s="9" t="s">
        <v>390</v>
      </c>
      <c r="G98" t="e">
        <f>VLOOKUP(F98,'[2]A0-ImpactCategory'!$A$4:$E$288,5,FALSE)</f>
        <v>#N/A</v>
      </c>
      <c r="H98" s="17">
        <f>'[2]A0-Parameters'!$F$210</f>
        <v>0.124</v>
      </c>
    </row>
    <row r="99" spans="1:8" x14ac:dyDescent="0.35">
      <c r="A99" s="9" t="s">
        <v>391</v>
      </c>
      <c r="B99">
        <v>0.01</v>
      </c>
      <c r="C99" t="str">
        <f t="shared" si="1"/>
        <v>Imazosulfuron</v>
      </c>
      <c r="D99">
        <v>0.01</v>
      </c>
      <c r="F99" s="9" t="s">
        <v>391</v>
      </c>
      <c r="G99" t="e">
        <f>VLOOKUP(F99,'[2]A0-ImpactCategory'!$A$4:$E$288,5,FALSE)</f>
        <v>#N/A</v>
      </c>
      <c r="H99" s="17">
        <f>'[2]A0-Parameters'!$F$210</f>
        <v>0.124</v>
      </c>
    </row>
    <row r="100" spans="1:8" x14ac:dyDescent="0.35">
      <c r="A100" s="9" t="s">
        <v>392</v>
      </c>
      <c r="B100">
        <v>0.02</v>
      </c>
      <c r="C100" t="str">
        <f t="shared" si="1"/>
        <v>Imidacloprid</v>
      </c>
      <c r="D100">
        <v>0.01</v>
      </c>
      <c r="F100" s="9" t="s">
        <v>392</v>
      </c>
      <c r="G100" t="e">
        <f>VLOOKUP(F100,'[2]A0-ImpactCategory'!$A$4:$E$288,5,FALSE)</f>
        <v>#N/A</v>
      </c>
      <c r="H100" s="17">
        <f>'[2]A0-Parameters'!$F$210</f>
        <v>0.124</v>
      </c>
    </row>
    <row r="101" spans="1:8" x14ac:dyDescent="0.35">
      <c r="A101" s="9" t="s">
        <v>393</v>
      </c>
      <c r="B101">
        <v>0.01</v>
      </c>
      <c r="C101" t="str">
        <f t="shared" si="1"/>
        <v>Ipconazole</v>
      </c>
      <c r="D101">
        <v>0.01</v>
      </c>
      <c r="F101" s="9" t="s">
        <v>393</v>
      </c>
      <c r="G101" t="e">
        <f>VLOOKUP(F101,'[2]A0-ImpactCategory'!$A$4:$E$288,5,FALSE)</f>
        <v>#N/A</v>
      </c>
      <c r="H101" s="17">
        <f>'[2]A0-Parameters'!$F$210</f>
        <v>0.124</v>
      </c>
    </row>
    <row r="102" spans="1:8" x14ac:dyDescent="0.35">
      <c r="A102" s="9" t="s">
        <v>394</v>
      </c>
      <c r="B102">
        <v>0.01</v>
      </c>
      <c r="C102" t="str">
        <f t="shared" si="1"/>
        <v>Iprovalicarb</v>
      </c>
      <c r="D102">
        <v>0.01</v>
      </c>
      <c r="F102" s="9" t="s">
        <v>394</v>
      </c>
      <c r="G102" t="e">
        <f>VLOOKUP(F102,'[2]A0-ImpactCategory'!$A$4:$E$288,5,FALSE)</f>
        <v>#N/A</v>
      </c>
      <c r="H102" s="17">
        <f>'[2]A0-Parameters'!$F$210</f>
        <v>0.124</v>
      </c>
    </row>
    <row r="103" spans="1:8" x14ac:dyDescent="0.35">
      <c r="A103" s="9" t="s">
        <v>395</v>
      </c>
      <c r="B103">
        <v>0.01</v>
      </c>
      <c r="C103" t="str">
        <f t="shared" si="1"/>
        <v>Isoxaben</v>
      </c>
      <c r="D103">
        <v>0.01</v>
      </c>
      <c r="F103" s="9" t="s">
        <v>395</v>
      </c>
      <c r="G103" t="e">
        <f>VLOOKUP(F103,'[2]A0-ImpactCategory'!$A$4:$E$288,5,FALSE)</f>
        <v>#N/A</v>
      </c>
      <c r="H103" s="17">
        <f>'[2]A0-Parameters'!$F$210</f>
        <v>0.124</v>
      </c>
    </row>
    <row r="104" spans="1:8" x14ac:dyDescent="0.35">
      <c r="A104" s="9" t="s">
        <v>396</v>
      </c>
      <c r="B104">
        <v>0.01</v>
      </c>
      <c r="C104" t="str">
        <f t="shared" si="1"/>
        <v>Linuron</v>
      </c>
      <c r="D104">
        <v>0.01</v>
      </c>
      <c r="F104" s="9" t="s">
        <v>396</v>
      </c>
      <c r="G104" t="e">
        <f>VLOOKUP(F104,'[2]A0-ImpactCategory'!$A$4:$E$288,5,FALSE)</f>
        <v>#N/A</v>
      </c>
      <c r="H104" s="17">
        <f>'[2]A0-Parameters'!$F$210</f>
        <v>0.124</v>
      </c>
    </row>
    <row r="105" spans="1:8" x14ac:dyDescent="0.35">
      <c r="A105" s="9" t="s">
        <v>397</v>
      </c>
      <c r="B105">
        <v>0.02</v>
      </c>
      <c r="C105" t="str">
        <f t="shared" si="1"/>
        <v>Maleic Hydrazide</v>
      </c>
      <c r="D105">
        <v>0.2</v>
      </c>
      <c r="F105" s="9" t="s">
        <v>397</v>
      </c>
      <c r="G105" t="e">
        <f>VLOOKUP(F105,'[2]A0-ImpactCategory'!$A$4:$E$288,5,FALSE)</f>
        <v>#N/A</v>
      </c>
      <c r="H105" s="17">
        <f>'[2]A0-Parameters'!$F$210</f>
        <v>0.124</v>
      </c>
    </row>
    <row r="106" spans="1:8" x14ac:dyDescent="0.35">
      <c r="A106" s="9" t="s">
        <v>398</v>
      </c>
      <c r="B106">
        <v>0.01</v>
      </c>
      <c r="C106" t="str">
        <f t="shared" si="1"/>
        <v>Mecarbam</v>
      </c>
      <c r="D106">
        <v>0.01</v>
      </c>
      <c r="F106" s="9" t="s">
        <v>398</v>
      </c>
      <c r="G106" t="e">
        <f>VLOOKUP(F106,'[2]A0-ImpactCategory'!$A$4:$E$288,5,FALSE)</f>
        <v>#N/A</v>
      </c>
      <c r="H106" s="17">
        <f>'[2]A0-Parameters'!$F$210</f>
        <v>0.124</v>
      </c>
    </row>
    <row r="107" spans="1:8" x14ac:dyDescent="0.35">
      <c r="A107" s="9" t="s">
        <v>399</v>
      </c>
      <c r="B107">
        <v>0.01</v>
      </c>
      <c r="C107" t="str">
        <f t="shared" si="1"/>
        <v>Mepanipyrim</v>
      </c>
      <c r="D107">
        <v>0.01</v>
      </c>
      <c r="F107" s="9" t="s">
        <v>399</v>
      </c>
      <c r="G107" t="e">
        <f>VLOOKUP(F107,'[2]A0-ImpactCategory'!$A$4:$E$288,5,FALSE)</f>
        <v>#N/A</v>
      </c>
      <c r="H107" s="17">
        <f>'[2]A0-Parameters'!$F$210</f>
        <v>0.124</v>
      </c>
    </row>
    <row r="108" spans="1:8" x14ac:dyDescent="0.35">
      <c r="A108" s="9" t="s">
        <v>400</v>
      </c>
      <c r="B108">
        <v>0.05</v>
      </c>
      <c r="C108" t="str">
        <f t="shared" si="1"/>
        <v>Mepronil</v>
      </c>
      <c r="D108">
        <v>0.01</v>
      </c>
      <c r="F108" s="9" t="s">
        <v>400</v>
      </c>
      <c r="G108" t="e">
        <f>VLOOKUP(F108,'[2]A0-ImpactCategory'!$A$4:$E$288,5,FALSE)</f>
        <v>#N/A</v>
      </c>
      <c r="H108" s="17">
        <f>'[2]A0-Parameters'!$F$210</f>
        <v>0.124</v>
      </c>
    </row>
    <row r="109" spans="1:8" x14ac:dyDescent="0.35">
      <c r="A109" s="9" t="s">
        <v>401</v>
      </c>
      <c r="B109">
        <v>0.02</v>
      </c>
      <c r="C109" t="str">
        <f t="shared" si="1"/>
        <v>Mesotrione</v>
      </c>
      <c r="D109">
        <v>0.01</v>
      </c>
      <c r="F109" s="9" t="s">
        <v>401</v>
      </c>
      <c r="G109" t="e">
        <f>VLOOKUP(F109,'[2]A0-ImpactCategory'!$A$4:$E$288,5,FALSE)</f>
        <v>#N/A</v>
      </c>
      <c r="H109" s="17">
        <f>'[2]A0-Parameters'!$F$210</f>
        <v>0.124</v>
      </c>
    </row>
    <row r="110" spans="1:8" x14ac:dyDescent="0.35">
      <c r="A110" s="9" t="s">
        <v>402</v>
      </c>
      <c r="B110">
        <v>0.2</v>
      </c>
      <c r="C110" t="str">
        <f t="shared" si="1"/>
        <v>Metalaxyl</v>
      </c>
      <c r="D110">
        <v>0.01</v>
      </c>
      <c r="F110" s="9" t="s">
        <v>402</v>
      </c>
      <c r="G110" t="e">
        <f>VLOOKUP(F110,'[2]A0-ImpactCategory'!$A$4:$E$288,5,FALSE)</f>
        <v>#N/A</v>
      </c>
      <c r="H110" s="17">
        <f>'[2]A0-Parameters'!$F$210</f>
        <v>0.124</v>
      </c>
    </row>
    <row r="111" spans="1:8" x14ac:dyDescent="0.35">
      <c r="A111" s="9" t="s">
        <v>403</v>
      </c>
      <c r="B111">
        <v>0.1</v>
      </c>
      <c r="C111" t="str">
        <f t="shared" si="1"/>
        <v>Methidathion</v>
      </c>
      <c r="D111">
        <v>0.02</v>
      </c>
      <c r="F111" s="9" t="s">
        <v>403</v>
      </c>
      <c r="G111" t="e">
        <f>VLOOKUP(F111,'[2]A0-ImpactCategory'!$A$4:$E$288,5,FALSE)</f>
        <v>#N/A</v>
      </c>
      <c r="H111" s="17">
        <f>'[2]A0-Parameters'!$F$210</f>
        <v>0.124</v>
      </c>
    </row>
    <row r="112" spans="1:8" x14ac:dyDescent="0.35">
      <c r="A112" s="9" t="s">
        <v>404</v>
      </c>
      <c r="B112">
        <v>0.03</v>
      </c>
      <c r="C112" t="str">
        <f t="shared" si="1"/>
        <v>Methomyl</v>
      </c>
      <c r="D112">
        <v>0.01</v>
      </c>
      <c r="F112" s="9" t="s">
        <v>404</v>
      </c>
      <c r="G112" t="e">
        <f>VLOOKUP(F112,'[2]A0-ImpactCategory'!$A$4:$E$288,5,FALSE)</f>
        <v>#N/A</v>
      </c>
      <c r="H112" s="17">
        <f>'[2]A0-Parameters'!$F$210</f>
        <v>0.124</v>
      </c>
    </row>
    <row r="113" spans="1:8" x14ac:dyDescent="0.35">
      <c r="A113" s="9" t="s">
        <v>405</v>
      </c>
      <c r="B113">
        <v>0.01</v>
      </c>
      <c r="C113" t="str">
        <f t="shared" si="1"/>
        <v>Methoprene</v>
      </c>
      <c r="D113">
        <v>5</v>
      </c>
      <c r="F113" s="9" t="s">
        <v>405</v>
      </c>
      <c r="G113" t="e">
        <f>VLOOKUP(F113,'[2]A0-ImpactCategory'!$A$4:$E$288,5,FALSE)</f>
        <v>#N/A</v>
      </c>
      <c r="H113" s="17">
        <f>'[2]A0-Parameters'!$F$210</f>
        <v>0.124</v>
      </c>
    </row>
    <row r="114" spans="1:8" x14ac:dyDescent="0.35">
      <c r="A114" s="9" t="s">
        <v>406</v>
      </c>
      <c r="B114">
        <v>0.05</v>
      </c>
      <c r="C114" t="str">
        <f t="shared" si="1"/>
        <v>Methoxychlor</v>
      </c>
      <c r="D114">
        <v>0.01</v>
      </c>
      <c r="F114" s="9" t="s">
        <v>406</v>
      </c>
      <c r="G114" t="e">
        <f>VLOOKUP(F114,'[2]A0-ImpactCategory'!$A$4:$E$288,5,FALSE)</f>
        <v>#N/A</v>
      </c>
      <c r="H114" s="17">
        <f>'[2]A0-Parameters'!$F$210</f>
        <v>0.124</v>
      </c>
    </row>
    <row r="115" spans="1:8" x14ac:dyDescent="0.35">
      <c r="A115" s="9" t="s">
        <v>407</v>
      </c>
      <c r="B115">
        <v>0.01</v>
      </c>
      <c r="C115" t="str">
        <f t="shared" si="1"/>
        <v>Metolachlor</v>
      </c>
      <c r="D115">
        <v>0.05</v>
      </c>
      <c r="F115" s="9" t="s">
        <v>407</v>
      </c>
      <c r="G115" t="e">
        <f>VLOOKUP(F115,'[2]A0-ImpactCategory'!$A$4:$E$288,5,FALSE)</f>
        <v>#N/A</v>
      </c>
      <c r="H115" s="17">
        <f>'[2]A0-Parameters'!$F$210</f>
        <v>0.124</v>
      </c>
    </row>
    <row r="116" spans="1:8" x14ac:dyDescent="0.35">
      <c r="A116" s="9" t="s">
        <v>408</v>
      </c>
      <c r="B116">
        <v>0.01</v>
      </c>
      <c r="C116" t="str">
        <f t="shared" si="1"/>
        <v>Metribuzin</v>
      </c>
      <c r="D116">
        <v>0.1</v>
      </c>
      <c r="F116" s="9" t="s">
        <v>408</v>
      </c>
      <c r="G116" t="e">
        <f>VLOOKUP(F116,'[2]A0-ImpactCategory'!$A$4:$E$288,5,FALSE)</f>
        <v>#N/A</v>
      </c>
      <c r="H116" s="17">
        <f>'[2]A0-Parameters'!$F$210</f>
        <v>0.124</v>
      </c>
    </row>
    <row r="117" spans="1:8" x14ac:dyDescent="0.35">
      <c r="A117" s="9" t="s">
        <v>409</v>
      </c>
      <c r="B117">
        <v>0.1</v>
      </c>
      <c r="C117" t="str">
        <f t="shared" si="1"/>
        <v>Metsulfuron-Methyl</v>
      </c>
      <c r="D117">
        <v>0.01</v>
      </c>
      <c r="F117" s="9" t="s">
        <v>409</v>
      </c>
      <c r="G117" t="e">
        <f>VLOOKUP(F117,'[2]A0-ImpactCategory'!$A$4:$E$288,5,FALSE)</f>
        <v>#N/A</v>
      </c>
      <c r="H117" s="17">
        <f>'[2]A0-Parameters'!$F$210</f>
        <v>0.124</v>
      </c>
    </row>
    <row r="118" spans="1:8" x14ac:dyDescent="0.35">
      <c r="A118" s="9" t="s">
        <v>410</v>
      </c>
      <c r="B118">
        <v>0.02</v>
      </c>
      <c r="C118" t="str">
        <f t="shared" si="1"/>
        <v>Molinate</v>
      </c>
      <c r="D118">
        <v>0.01</v>
      </c>
      <c r="F118" s="9" t="s">
        <v>410</v>
      </c>
      <c r="G118" t="e">
        <f>VLOOKUP(F118,'[2]A0-ImpactCategory'!$A$4:$E$288,5,FALSE)</f>
        <v>#N/A</v>
      </c>
      <c r="H118" s="17">
        <f>'[2]A0-Parameters'!$F$210</f>
        <v>0.124</v>
      </c>
    </row>
    <row r="119" spans="1:8" x14ac:dyDescent="0.35">
      <c r="A119" s="9" t="s">
        <v>411</v>
      </c>
      <c r="B119">
        <v>0.02</v>
      </c>
      <c r="C119" t="str">
        <f t="shared" si="1"/>
        <v>Monuron</v>
      </c>
      <c r="D119">
        <v>0.01</v>
      </c>
      <c r="F119" s="9" t="s">
        <v>411</v>
      </c>
      <c r="G119" t="e">
        <f>VLOOKUP(F119,'[2]A0-ImpactCategory'!$A$4:$E$288,5,FALSE)</f>
        <v>#N/A</v>
      </c>
      <c r="H119" s="17">
        <f>'[2]A0-Parameters'!$F$210</f>
        <v>0.124</v>
      </c>
    </row>
    <row r="120" spans="1:8" x14ac:dyDescent="0.35">
      <c r="A120" s="9" t="s">
        <v>412</v>
      </c>
      <c r="B120">
        <v>0.02</v>
      </c>
      <c r="C120" t="str">
        <f t="shared" si="1"/>
        <v>Nitrofen</v>
      </c>
      <c r="D120">
        <v>0.01</v>
      </c>
      <c r="F120" s="9" t="s">
        <v>412</v>
      </c>
      <c r="G120" t="e">
        <f>VLOOKUP(F120,'[2]A0-ImpactCategory'!$A$4:$E$288,5,FALSE)</f>
        <v>#N/A</v>
      </c>
      <c r="H120" s="17">
        <f>'[2]A0-Parameters'!$F$210</f>
        <v>0.124</v>
      </c>
    </row>
    <row r="121" spans="1:8" x14ac:dyDescent="0.35">
      <c r="A121" s="9" t="s">
        <v>413</v>
      </c>
      <c r="B121">
        <v>0.01</v>
      </c>
      <c r="C121" t="str">
        <f t="shared" si="1"/>
        <v>Oryzalin</v>
      </c>
      <c r="D121">
        <v>0.01</v>
      </c>
      <c r="F121" s="9" t="s">
        <v>413</v>
      </c>
      <c r="G121" t="e">
        <f>VLOOKUP(F121,'[2]A0-ImpactCategory'!$A$4:$E$288,5,FALSE)</f>
        <v>#N/A</v>
      </c>
      <c r="H121" s="17">
        <f>'[2]A0-Parameters'!$F$210</f>
        <v>0.124</v>
      </c>
    </row>
    <row r="122" spans="1:8" x14ac:dyDescent="0.35">
      <c r="A122" s="9" t="s">
        <v>414</v>
      </c>
      <c r="B122">
        <v>0.01</v>
      </c>
      <c r="C122" t="str">
        <f t="shared" si="1"/>
        <v>Oxadiargyl</v>
      </c>
      <c r="D122">
        <v>0.01</v>
      </c>
      <c r="F122" s="9" t="s">
        <v>414</v>
      </c>
      <c r="G122" t="e">
        <f>VLOOKUP(F122,'[2]A0-ImpactCategory'!$A$4:$E$288,5,FALSE)</f>
        <v>#N/A</v>
      </c>
      <c r="H122" s="17">
        <f>'[2]A0-Parameters'!$F$210</f>
        <v>0.124</v>
      </c>
    </row>
    <row r="123" spans="1:8" x14ac:dyDescent="0.35">
      <c r="A123" s="9" t="s">
        <v>415</v>
      </c>
      <c r="B123">
        <v>0.01</v>
      </c>
      <c r="C123" t="str">
        <f t="shared" si="1"/>
        <v>Oxadiazon</v>
      </c>
      <c r="D123">
        <v>0.01</v>
      </c>
      <c r="F123" s="9" t="s">
        <v>415</v>
      </c>
      <c r="G123" t="e">
        <f>VLOOKUP(F123,'[2]A0-ImpactCategory'!$A$4:$E$288,5,FALSE)</f>
        <v>#N/A</v>
      </c>
      <c r="H123" s="17">
        <f>'[2]A0-Parameters'!$F$210</f>
        <v>0.124</v>
      </c>
    </row>
    <row r="124" spans="1:8" x14ac:dyDescent="0.35">
      <c r="A124" s="9" t="s">
        <v>416</v>
      </c>
      <c r="B124">
        <v>0.02</v>
      </c>
      <c r="C124" t="str">
        <f t="shared" si="1"/>
        <v>Oxamyl</v>
      </c>
      <c r="D124">
        <v>5.0000000000000001E-3</v>
      </c>
      <c r="F124" s="9" t="s">
        <v>416</v>
      </c>
      <c r="G124" t="e">
        <f>VLOOKUP(F124,'[2]A0-ImpactCategory'!$A$4:$E$288,5,FALSE)</f>
        <v>#N/A</v>
      </c>
      <c r="H124" s="17">
        <f>'[2]A0-Parameters'!$F$210</f>
        <v>0.124</v>
      </c>
    </row>
    <row r="125" spans="1:8" x14ac:dyDescent="0.35">
      <c r="A125" s="9" t="s">
        <v>417</v>
      </c>
      <c r="B125">
        <v>0.02</v>
      </c>
      <c r="C125" t="str">
        <f t="shared" si="1"/>
        <v>Oxyfluorfen</v>
      </c>
      <c r="D125">
        <v>0.01</v>
      </c>
      <c r="F125" s="9" t="s">
        <v>417</v>
      </c>
      <c r="G125" t="e">
        <f>VLOOKUP(F125,'[2]A0-ImpactCategory'!$A$4:$E$288,5,FALSE)</f>
        <v>#N/A</v>
      </c>
      <c r="H125" s="17">
        <f>'[2]A0-Parameters'!$F$210</f>
        <v>0.124</v>
      </c>
    </row>
    <row r="126" spans="1:8" x14ac:dyDescent="0.35">
      <c r="A126" s="9" t="s">
        <v>418</v>
      </c>
      <c r="B126">
        <v>0.01</v>
      </c>
      <c r="C126" t="str">
        <f t="shared" si="1"/>
        <v>Paraquat</v>
      </c>
      <c r="D126">
        <v>0.02</v>
      </c>
      <c r="F126" s="9" t="s">
        <v>418</v>
      </c>
      <c r="G126" t="e">
        <f>VLOOKUP(F126,'[2]A0-ImpactCategory'!$A$4:$E$288,5,FALSE)</f>
        <v>#N/A</v>
      </c>
      <c r="H126" s="17">
        <f>'[2]A0-Parameters'!$F$210</f>
        <v>0.124</v>
      </c>
    </row>
    <row r="127" spans="1:8" x14ac:dyDescent="0.35">
      <c r="A127" s="9" t="s">
        <v>419</v>
      </c>
      <c r="B127">
        <v>0.02</v>
      </c>
      <c r="C127" t="str">
        <f t="shared" si="1"/>
        <v>Parathion</v>
      </c>
      <c r="D127">
        <v>0.05</v>
      </c>
      <c r="F127" s="9" t="s">
        <v>419</v>
      </c>
      <c r="G127" t="e">
        <f>VLOOKUP(F127,'[2]A0-ImpactCategory'!$A$4:$E$288,5,FALSE)</f>
        <v>#N/A</v>
      </c>
      <c r="H127" s="17">
        <f>'[2]A0-Parameters'!$F$210</f>
        <v>0.124</v>
      </c>
    </row>
    <row r="128" spans="1:8" x14ac:dyDescent="0.35">
      <c r="A128" s="9" t="s">
        <v>420</v>
      </c>
      <c r="B128">
        <v>0.02</v>
      </c>
      <c r="C128" t="str">
        <f t="shared" si="1"/>
        <v>Pendimethalin</v>
      </c>
      <c r="D128">
        <v>0.05</v>
      </c>
      <c r="F128" s="9" t="s">
        <v>420</v>
      </c>
      <c r="G128" t="e">
        <f>VLOOKUP(F128,'[2]A0-ImpactCategory'!$A$4:$E$288,5,FALSE)</f>
        <v>#N/A</v>
      </c>
      <c r="H128" s="17">
        <f>'[2]A0-Parameters'!$F$210</f>
        <v>0.124</v>
      </c>
    </row>
    <row r="129" spans="1:8" x14ac:dyDescent="0.35">
      <c r="A129" s="9" t="s">
        <v>421</v>
      </c>
      <c r="B129">
        <v>0.01</v>
      </c>
      <c r="C129" t="str">
        <f t="shared" si="1"/>
        <v>Phenmedipham</v>
      </c>
      <c r="D129">
        <v>0.01</v>
      </c>
      <c r="F129" s="9" t="s">
        <v>421</v>
      </c>
      <c r="G129" t="e">
        <f>VLOOKUP(F129,'[2]A0-ImpactCategory'!$A$4:$E$288,5,FALSE)</f>
        <v>#N/A</v>
      </c>
      <c r="H129" s="17">
        <f>'[2]A0-Parameters'!$F$210</f>
        <v>0.124</v>
      </c>
    </row>
    <row r="130" spans="1:8" x14ac:dyDescent="0.35">
      <c r="A130" s="9" t="s">
        <v>422</v>
      </c>
      <c r="B130">
        <v>0.05</v>
      </c>
      <c r="C130" t="str">
        <f t="shared" ref="C130:C176" si="2">PROPER(A130)</f>
        <v>Phosalone</v>
      </c>
      <c r="D130">
        <v>0.01</v>
      </c>
      <c r="F130" s="9" t="s">
        <v>422</v>
      </c>
      <c r="G130" t="e">
        <f>VLOOKUP(F130,'[2]A0-ImpactCategory'!$A$4:$E$288,5,FALSE)</f>
        <v>#N/A</v>
      </c>
      <c r="H130" s="17">
        <f>'[2]A0-Parameters'!$F$210</f>
        <v>0.124</v>
      </c>
    </row>
    <row r="131" spans="1:8" x14ac:dyDescent="0.35">
      <c r="A131" s="9" t="s">
        <v>423</v>
      </c>
      <c r="B131">
        <v>0.02</v>
      </c>
      <c r="C131" t="str">
        <f t="shared" si="2"/>
        <v>Phosmet</v>
      </c>
      <c r="D131">
        <v>0.01</v>
      </c>
      <c r="F131" s="9" t="s">
        <v>423</v>
      </c>
      <c r="G131" t="e">
        <f>VLOOKUP(F131,'[2]A0-ImpactCategory'!$A$4:$E$288,5,FALSE)</f>
        <v>#N/A</v>
      </c>
      <c r="H131" s="17">
        <f>'[2]A0-Parameters'!$F$210</f>
        <v>0.124</v>
      </c>
    </row>
    <row r="132" spans="1:8" x14ac:dyDescent="0.35">
      <c r="A132" s="9" t="s">
        <v>424</v>
      </c>
      <c r="B132">
        <v>0.01</v>
      </c>
      <c r="C132" t="str">
        <f t="shared" si="2"/>
        <v>Phosphamidon</v>
      </c>
      <c r="D132">
        <v>0.01</v>
      </c>
      <c r="F132" s="9" t="s">
        <v>424</v>
      </c>
      <c r="G132" t="e">
        <f>VLOOKUP(F132,'[2]A0-ImpactCategory'!$A$4:$E$288,5,FALSE)</f>
        <v>#N/A</v>
      </c>
      <c r="H132" s="17">
        <f>'[2]A0-Parameters'!$F$210</f>
        <v>0.124</v>
      </c>
    </row>
    <row r="133" spans="1:8" x14ac:dyDescent="0.35">
      <c r="A133" s="9" t="s">
        <v>425</v>
      </c>
      <c r="B133">
        <v>0.05</v>
      </c>
      <c r="C133" t="str">
        <f t="shared" si="2"/>
        <v>Phoxim</v>
      </c>
      <c r="D133">
        <v>0.01</v>
      </c>
      <c r="F133" s="9" t="s">
        <v>425</v>
      </c>
      <c r="G133" t="e">
        <f>VLOOKUP(F133,'[2]A0-ImpactCategory'!$A$4:$E$288,5,FALSE)</f>
        <v>#N/A</v>
      </c>
      <c r="H133" s="17">
        <f>'[2]A0-Parameters'!$F$210</f>
        <v>0.124</v>
      </c>
    </row>
    <row r="134" spans="1:8" x14ac:dyDescent="0.35">
      <c r="A134" s="9" t="s">
        <v>426</v>
      </c>
      <c r="B134">
        <v>0.02</v>
      </c>
      <c r="C134" t="str">
        <f t="shared" si="2"/>
        <v>Picloram</v>
      </c>
      <c r="D134">
        <v>0.2</v>
      </c>
      <c r="F134" s="9" t="s">
        <v>426</v>
      </c>
      <c r="G134" t="e">
        <f>VLOOKUP(F134,'[2]A0-ImpactCategory'!$A$4:$E$288,5,FALSE)</f>
        <v>#N/A</v>
      </c>
      <c r="H134" s="17">
        <f>'[2]A0-Parameters'!$F$210</f>
        <v>0.124</v>
      </c>
    </row>
    <row r="135" spans="1:8" x14ac:dyDescent="0.35">
      <c r="A135" s="9" t="s">
        <v>427</v>
      </c>
      <c r="B135">
        <v>0.01</v>
      </c>
      <c r="C135" t="str">
        <f t="shared" si="2"/>
        <v>Picoxystrobin</v>
      </c>
      <c r="D135">
        <v>0.01</v>
      </c>
      <c r="F135" s="9" t="s">
        <v>427</v>
      </c>
      <c r="G135" t="e">
        <f>VLOOKUP(F135,'[2]A0-ImpactCategory'!$A$4:$E$288,5,FALSE)</f>
        <v>#N/A</v>
      </c>
      <c r="H135" s="17">
        <f>'[2]A0-Parameters'!$F$210</f>
        <v>0.124</v>
      </c>
    </row>
    <row r="136" spans="1:8" x14ac:dyDescent="0.35">
      <c r="A136" s="9" t="s">
        <v>428</v>
      </c>
      <c r="B136">
        <v>0.01</v>
      </c>
      <c r="C136" t="str">
        <f t="shared" si="2"/>
        <v>Pirimicarb</v>
      </c>
      <c r="D136">
        <v>0.05</v>
      </c>
      <c r="F136" s="9" t="s">
        <v>428</v>
      </c>
      <c r="G136" t="e">
        <f>VLOOKUP(F136,'[2]A0-ImpactCategory'!$A$4:$E$288,5,FALSE)</f>
        <v>#N/A</v>
      </c>
      <c r="H136" s="17">
        <f>'[2]A0-Parameters'!$F$210</f>
        <v>0.124</v>
      </c>
    </row>
    <row r="137" spans="1:8" x14ac:dyDescent="0.35">
      <c r="A137" s="9" t="s">
        <v>429</v>
      </c>
      <c r="B137">
        <v>0.02</v>
      </c>
      <c r="C137" t="str">
        <f t="shared" si="2"/>
        <v>Pirimiphos-Methyl</v>
      </c>
      <c r="D137">
        <v>5</v>
      </c>
      <c r="F137" s="9" t="s">
        <v>429</v>
      </c>
      <c r="G137" t="e">
        <f>VLOOKUP(F137,'[2]A0-ImpactCategory'!$A$4:$E$288,5,FALSE)</f>
        <v>#N/A</v>
      </c>
      <c r="H137" s="17">
        <f>'[2]A0-Parameters'!$F$210</f>
        <v>0.124</v>
      </c>
    </row>
    <row r="138" spans="1:8" x14ac:dyDescent="0.35">
      <c r="A138" s="9" t="s">
        <v>430</v>
      </c>
      <c r="B138">
        <v>0.01</v>
      </c>
      <c r="C138" t="str">
        <f t="shared" si="2"/>
        <v>Prochloraz</v>
      </c>
      <c r="D138">
        <v>0.03</v>
      </c>
      <c r="F138" s="9" t="s">
        <v>430</v>
      </c>
      <c r="G138" t="e">
        <f>VLOOKUP(F138,'[2]A0-ImpactCategory'!$A$4:$E$288,5,FALSE)</f>
        <v>#N/A</v>
      </c>
      <c r="H138" s="17">
        <f>'[2]A0-Parameters'!$F$210</f>
        <v>0.124</v>
      </c>
    </row>
    <row r="139" spans="1:8" x14ac:dyDescent="0.35">
      <c r="A139" s="9" t="s">
        <v>431</v>
      </c>
      <c r="B139">
        <v>0.03</v>
      </c>
      <c r="C139" t="str">
        <f t="shared" si="2"/>
        <v>Procymidone</v>
      </c>
      <c r="D139">
        <v>0.01</v>
      </c>
      <c r="F139" s="9" t="s">
        <v>431</v>
      </c>
      <c r="G139" t="e">
        <f>VLOOKUP(F139,'[2]A0-ImpactCategory'!$A$4:$E$288,5,FALSE)</f>
        <v>#N/A</v>
      </c>
      <c r="H139" s="17">
        <f>'[2]A0-Parameters'!$F$210</f>
        <v>0.124</v>
      </c>
    </row>
    <row r="140" spans="1:8" x14ac:dyDescent="0.35">
      <c r="A140" s="9" t="s">
        <v>432</v>
      </c>
      <c r="B140">
        <v>0.02</v>
      </c>
      <c r="C140" t="str">
        <f t="shared" si="2"/>
        <v>Profenofos</v>
      </c>
      <c r="D140">
        <v>0.01</v>
      </c>
      <c r="F140" s="9" t="s">
        <v>432</v>
      </c>
      <c r="G140" t="e">
        <f>VLOOKUP(F140,'[2]A0-ImpactCategory'!$A$4:$E$288,5,FALSE)</f>
        <v>#N/A</v>
      </c>
      <c r="H140" s="17">
        <f>'[2]A0-Parameters'!$F$210</f>
        <v>0.124</v>
      </c>
    </row>
    <row r="141" spans="1:8" x14ac:dyDescent="0.35">
      <c r="A141" s="9" t="s">
        <v>433</v>
      </c>
      <c r="B141">
        <v>0.01</v>
      </c>
      <c r="C141" t="str">
        <f t="shared" si="2"/>
        <v>Propachlor</v>
      </c>
      <c r="D141">
        <v>0.02</v>
      </c>
      <c r="F141" s="9" t="s">
        <v>433</v>
      </c>
      <c r="G141" t="e">
        <f>VLOOKUP(F141,'[2]A0-ImpactCategory'!$A$4:$E$288,5,FALSE)</f>
        <v>#N/A</v>
      </c>
      <c r="H141" s="17">
        <f>'[2]A0-Parameters'!$F$210</f>
        <v>0.124</v>
      </c>
    </row>
    <row r="142" spans="1:8" x14ac:dyDescent="0.35">
      <c r="A142" s="9" t="s">
        <v>434</v>
      </c>
      <c r="B142">
        <v>0.01</v>
      </c>
      <c r="C142" t="str">
        <f t="shared" si="2"/>
        <v>Propanil</v>
      </c>
      <c r="D142">
        <v>0.01</v>
      </c>
      <c r="F142" s="9" t="s">
        <v>434</v>
      </c>
      <c r="G142" t="e">
        <f>VLOOKUP(F142,'[2]A0-ImpactCategory'!$A$4:$E$288,5,FALSE)</f>
        <v>#N/A</v>
      </c>
      <c r="H142" s="17">
        <f>'[2]A0-Parameters'!$F$210</f>
        <v>0.124</v>
      </c>
    </row>
    <row r="143" spans="1:8" x14ac:dyDescent="0.35">
      <c r="A143" s="9" t="s">
        <v>435</v>
      </c>
      <c r="B143">
        <v>0.05</v>
      </c>
      <c r="C143" t="str">
        <f t="shared" si="2"/>
        <v>Propargite</v>
      </c>
      <c r="D143">
        <v>0.01</v>
      </c>
      <c r="F143" s="9" t="s">
        <v>435</v>
      </c>
      <c r="G143" t="e">
        <f>VLOOKUP(F143,'[2]A0-ImpactCategory'!$A$4:$E$288,5,FALSE)</f>
        <v>#N/A</v>
      </c>
      <c r="H143" s="17">
        <f>'[2]A0-Parameters'!$F$210</f>
        <v>0.124</v>
      </c>
    </row>
    <row r="144" spans="1:8" x14ac:dyDescent="0.35">
      <c r="A144" s="9" t="s">
        <v>436</v>
      </c>
      <c r="B144">
        <v>0.01</v>
      </c>
      <c r="C144" t="str">
        <f t="shared" si="2"/>
        <v>Propoxur</v>
      </c>
      <c r="D144">
        <v>5.0000000000000001E-3</v>
      </c>
      <c r="F144" s="9" t="s">
        <v>436</v>
      </c>
      <c r="G144" t="e">
        <f>VLOOKUP(F144,'[2]A0-ImpactCategory'!$A$4:$E$288,5,FALSE)</f>
        <v>#N/A</v>
      </c>
      <c r="H144" s="17">
        <f>'[2]A0-Parameters'!$F$210</f>
        <v>0.124</v>
      </c>
    </row>
    <row r="145" spans="1:8" x14ac:dyDescent="0.35">
      <c r="A145" s="9" t="s">
        <v>437</v>
      </c>
      <c r="B145">
        <v>0.02</v>
      </c>
      <c r="C145" t="str">
        <f t="shared" si="2"/>
        <v>Prothioconazole</v>
      </c>
      <c r="D145">
        <v>0.01</v>
      </c>
      <c r="F145" s="9" t="s">
        <v>437</v>
      </c>
      <c r="G145" t="e">
        <f>VLOOKUP(F145,'[2]A0-ImpactCategory'!$A$4:$E$288,5,FALSE)</f>
        <v>#N/A</v>
      </c>
      <c r="H145" s="17">
        <f>'[2]A0-Parameters'!$F$210</f>
        <v>0.124</v>
      </c>
    </row>
    <row r="146" spans="1:8" x14ac:dyDescent="0.35">
      <c r="A146" s="9" t="s">
        <v>438</v>
      </c>
      <c r="B146">
        <v>0.02</v>
      </c>
      <c r="C146" t="str">
        <f t="shared" si="2"/>
        <v>Pyraclostrobin</v>
      </c>
      <c r="D146">
        <v>0.05</v>
      </c>
      <c r="F146" s="9" t="s">
        <v>438</v>
      </c>
      <c r="G146" t="e">
        <f>VLOOKUP(F146,'[2]A0-ImpactCategory'!$A$4:$E$288,5,FALSE)</f>
        <v>#N/A</v>
      </c>
      <c r="H146" s="17">
        <f>'[2]A0-Parameters'!$F$210</f>
        <v>0.124</v>
      </c>
    </row>
    <row r="147" spans="1:8" x14ac:dyDescent="0.35">
      <c r="A147" s="9" t="s">
        <v>439</v>
      </c>
      <c r="B147">
        <v>0.01</v>
      </c>
      <c r="C147" t="str">
        <f t="shared" si="2"/>
        <v>Pyrazophos</v>
      </c>
      <c r="D147">
        <v>0.2</v>
      </c>
      <c r="F147" s="9" t="s">
        <v>439</v>
      </c>
      <c r="G147" t="e">
        <f>VLOOKUP(F147,'[2]A0-ImpactCategory'!$A$4:$E$288,5,FALSE)</f>
        <v>#N/A</v>
      </c>
      <c r="H147" s="17">
        <f>'[2]A0-Parameters'!$F$210</f>
        <v>0.124</v>
      </c>
    </row>
    <row r="148" spans="1:8" x14ac:dyDescent="0.35">
      <c r="A148" s="9" t="s">
        <v>440</v>
      </c>
      <c r="B148">
        <v>0.01</v>
      </c>
      <c r="C148" t="str">
        <f t="shared" si="2"/>
        <v>Pyriproxyfen</v>
      </c>
      <c r="D148">
        <v>0.03</v>
      </c>
      <c r="F148" s="9" t="s">
        <v>440</v>
      </c>
      <c r="G148" t="e">
        <f>VLOOKUP(F148,'[2]A0-ImpactCategory'!$A$4:$E$288,5,FALSE)</f>
        <v>#N/A</v>
      </c>
      <c r="H148" s="17">
        <f>'[2]A0-Parameters'!$F$210</f>
        <v>0.124</v>
      </c>
    </row>
    <row r="149" spans="1:8" x14ac:dyDescent="0.35">
      <c r="A149" s="9" t="s">
        <v>441</v>
      </c>
      <c r="B149">
        <v>0.02</v>
      </c>
      <c r="C149" t="str">
        <f t="shared" si="2"/>
        <v>Pyroxsulam</v>
      </c>
      <c r="D149">
        <v>0.01</v>
      </c>
      <c r="F149" s="9" t="s">
        <v>441</v>
      </c>
      <c r="G149" t="e">
        <f>VLOOKUP(F149,'[2]A0-ImpactCategory'!$A$4:$E$288,5,FALSE)</f>
        <v>#N/A</v>
      </c>
      <c r="H149" s="17">
        <f>'[2]A0-Parameters'!$F$210</f>
        <v>0.124</v>
      </c>
    </row>
    <row r="150" spans="1:8" x14ac:dyDescent="0.35">
      <c r="A150" s="9" t="s">
        <v>442</v>
      </c>
      <c r="B150">
        <v>0.02</v>
      </c>
      <c r="C150" t="str">
        <f t="shared" si="2"/>
        <v>Quinalphos</v>
      </c>
      <c r="D150">
        <v>0.01</v>
      </c>
      <c r="F150" s="9" t="s">
        <v>442</v>
      </c>
      <c r="G150" t="e">
        <f>VLOOKUP(F150,'[2]A0-ImpactCategory'!$A$4:$E$288,5,FALSE)</f>
        <v>#N/A</v>
      </c>
      <c r="H150" s="17">
        <f>'[2]A0-Parameters'!$F$210</f>
        <v>0.124</v>
      </c>
    </row>
    <row r="151" spans="1:8" x14ac:dyDescent="0.35">
      <c r="A151" s="9" t="s">
        <v>443</v>
      </c>
      <c r="B151">
        <v>0.05</v>
      </c>
      <c r="C151" t="str">
        <f t="shared" si="2"/>
        <v>Quinoxyfen</v>
      </c>
      <c r="D151">
        <v>0.02</v>
      </c>
      <c r="F151" s="9" t="s">
        <v>443</v>
      </c>
      <c r="G151" t="e">
        <f>VLOOKUP(F151,'[2]A0-ImpactCategory'!$A$4:$E$288,5,FALSE)</f>
        <v>#N/A</v>
      </c>
      <c r="H151" s="17">
        <f>'[2]A0-Parameters'!$F$210</f>
        <v>0.124</v>
      </c>
    </row>
    <row r="152" spans="1:8" x14ac:dyDescent="0.35">
      <c r="A152" s="9" t="s">
        <v>444</v>
      </c>
      <c r="B152">
        <v>0.1</v>
      </c>
      <c r="C152" t="str">
        <f t="shared" si="2"/>
        <v>Rotenone</v>
      </c>
      <c r="D152">
        <v>0.03</v>
      </c>
      <c r="F152" s="9" t="s">
        <v>444</v>
      </c>
      <c r="G152" t="e">
        <f>VLOOKUP(F152,'[2]A0-ImpactCategory'!$A$4:$E$288,5,FALSE)</f>
        <v>#N/A</v>
      </c>
      <c r="H152" s="17">
        <f>'[2]A0-Parameters'!$F$210</f>
        <v>0.124</v>
      </c>
    </row>
    <row r="153" spans="1:8" x14ac:dyDescent="0.35">
      <c r="A153" s="9" t="s">
        <v>445</v>
      </c>
      <c r="B153">
        <v>0.01</v>
      </c>
      <c r="C153" t="str">
        <f t="shared" si="2"/>
        <v>Simazine</v>
      </c>
      <c r="D153">
        <v>0.01</v>
      </c>
      <c r="F153" s="9" t="s">
        <v>445</v>
      </c>
      <c r="G153" t="e">
        <f>VLOOKUP(F153,'[2]A0-ImpactCategory'!$A$4:$E$288,5,FALSE)</f>
        <v>#N/A</v>
      </c>
      <c r="H153" s="17">
        <f>'[2]A0-Parameters'!$F$210</f>
        <v>0.124</v>
      </c>
    </row>
    <row r="154" spans="1:8" x14ac:dyDescent="0.35">
      <c r="A154" s="9" t="s">
        <v>446</v>
      </c>
      <c r="B154">
        <v>4</v>
      </c>
      <c r="C154" t="str">
        <f t="shared" si="2"/>
        <v>Spiromesifen</v>
      </c>
      <c r="D154">
        <v>0.02</v>
      </c>
      <c r="F154" s="9" t="s">
        <v>446</v>
      </c>
      <c r="G154" t="e">
        <f>VLOOKUP(F154,'[2]A0-ImpactCategory'!$A$4:$E$288,5,FALSE)</f>
        <v>#N/A</v>
      </c>
      <c r="H154" s="17">
        <f>'[2]A0-Parameters'!$F$210</f>
        <v>0.124</v>
      </c>
    </row>
    <row r="155" spans="1:8" x14ac:dyDescent="0.35">
      <c r="A155" s="9" t="s">
        <v>447</v>
      </c>
      <c r="B155">
        <v>0.02</v>
      </c>
      <c r="C155" t="str">
        <f t="shared" si="2"/>
        <v>Sulcotrione</v>
      </c>
      <c r="D155">
        <v>0.02</v>
      </c>
      <c r="F155" s="9" t="s">
        <v>447</v>
      </c>
      <c r="G155" t="e">
        <f>VLOOKUP(F155,'[2]A0-ImpactCategory'!$A$4:$E$288,5,FALSE)</f>
        <v>#N/A</v>
      </c>
      <c r="H155" s="17">
        <f>'[2]A0-Parameters'!$F$210</f>
        <v>0.124</v>
      </c>
    </row>
    <row r="156" spans="1:8" x14ac:dyDescent="0.35">
      <c r="A156" s="9" t="s">
        <v>448</v>
      </c>
      <c r="B156">
        <v>0.01</v>
      </c>
      <c r="C156" t="str">
        <f t="shared" si="2"/>
        <v>Tebuconazole</v>
      </c>
      <c r="D156">
        <v>0.01</v>
      </c>
      <c r="F156" s="9" t="s">
        <v>448</v>
      </c>
      <c r="G156" t="e">
        <f>VLOOKUP(F156,'[2]A0-ImpactCategory'!$A$4:$E$288,5,FALSE)</f>
        <v>#N/A</v>
      </c>
      <c r="H156" s="17">
        <f>'[2]A0-Parameters'!$F$210</f>
        <v>0.124</v>
      </c>
    </row>
    <row r="157" spans="1:8" x14ac:dyDescent="0.35">
      <c r="A157" s="9" t="s">
        <v>449</v>
      </c>
      <c r="B157">
        <v>0.02</v>
      </c>
      <c r="C157" t="str">
        <f t="shared" si="2"/>
        <v>Tebufenozide</v>
      </c>
      <c r="D157">
        <v>0.01</v>
      </c>
      <c r="F157" s="9" t="s">
        <v>449</v>
      </c>
      <c r="G157" t="e">
        <f>VLOOKUP(F157,'[2]A0-ImpactCategory'!$A$4:$E$288,5,FALSE)</f>
        <v>#N/A</v>
      </c>
      <c r="H157" s="17">
        <f>'[2]A0-Parameters'!$F$210</f>
        <v>0.124</v>
      </c>
    </row>
    <row r="158" spans="1:8" x14ac:dyDescent="0.35">
      <c r="A158" s="9" t="s">
        <v>450</v>
      </c>
      <c r="B158">
        <v>0.05</v>
      </c>
      <c r="C158" t="str">
        <f t="shared" si="2"/>
        <v>Tebufenpyrad</v>
      </c>
      <c r="D158">
        <v>0.01</v>
      </c>
      <c r="F158" s="9" t="s">
        <v>450</v>
      </c>
      <c r="G158" t="e">
        <f>VLOOKUP(F158,'[2]A0-ImpactCategory'!$A$4:$E$288,5,FALSE)</f>
        <v>#N/A</v>
      </c>
      <c r="H158" s="17">
        <f>'[2]A0-Parameters'!$F$210</f>
        <v>0.124</v>
      </c>
    </row>
    <row r="159" spans="1:8" x14ac:dyDescent="0.35">
      <c r="A159" s="9" t="s">
        <v>451</v>
      </c>
      <c r="B159">
        <v>0.02</v>
      </c>
      <c r="C159" t="str">
        <f t="shared" si="2"/>
        <v>Teflubenzuron</v>
      </c>
      <c r="D159">
        <v>0.02</v>
      </c>
      <c r="F159" s="9" t="s">
        <v>451</v>
      </c>
      <c r="G159" t="e">
        <f>VLOOKUP(F159,'[2]A0-ImpactCategory'!$A$4:$E$288,5,FALSE)</f>
        <v>#N/A</v>
      </c>
      <c r="H159" s="17">
        <f>'[2]A0-Parameters'!$F$210</f>
        <v>0.124</v>
      </c>
    </row>
    <row r="160" spans="1:8" x14ac:dyDescent="0.35">
      <c r="A160" s="9" t="s">
        <v>452</v>
      </c>
      <c r="B160">
        <v>0.01</v>
      </c>
      <c r="C160" t="str">
        <f t="shared" si="2"/>
        <v>Terbufos</v>
      </c>
      <c r="D160">
        <v>0.01</v>
      </c>
      <c r="F160" s="9" t="s">
        <v>452</v>
      </c>
      <c r="G160" t="e">
        <f>VLOOKUP(F160,'[2]A0-ImpactCategory'!$A$4:$E$288,5,FALSE)</f>
        <v>#N/A</v>
      </c>
      <c r="H160" s="17">
        <f>'[2]A0-Parameters'!$F$210</f>
        <v>0.124</v>
      </c>
    </row>
    <row r="161" spans="1:8" x14ac:dyDescent="0.35">
      <c r="A161" s="9" t="s">
        <v>453</v>
      </c>
      <c r="B161">
        <v>0.04</v>
      </c>
      <c r="C161" t="str">
        <f t="shared" si="2"/>
        <v>Thiabendazole</v>
      </c>
      <c r="D161">
        <v>0.02</v>
      </c>
      <c r="F161" s="9" t="s">
        <v>453</v>
      </c>
      <c r="G161" t="e">
        <f>VLOOKUP(F161,'[2]A0-ImpactCategory'!$A$4:$E$288,5,FALSE)</f>
        <v>#N/A</v>
      </c>
      <c r="H161" s="17">
        <f>'[2]A0-Parameters'!$F$210</f>
        <v>0.124</v>
      </c>
    </row>
    <row r="162" spans="1:8" x14ac:dyDescent="0.35">
      <c r="A162" s="9" t="s">
        <v>454</v>
      </c>
      <c r="B162">
        <v>0.01</v>
      </c>
      <c r="C162" t="str">
        <f t="shared" si="2"/>
        <v>Thiacloprid</v>
      </c>
      <c r="D162">
        <v>0.01</v>
      </c>
      <c r="F162" s="9" t="s">
        <v>454</v>
      </c>
      <c r="G162" t="e">
        <f>VLOOKUP(F162,'[2]A0-ImpactCategory'!$A$4:$E$288,5,FALSE)</f>
        <v>#N/A</v>
      </c>
      <c r="H162" s="17">
        <f>'[2]A0-Parameters'!$F$210</f>
        <v>0.124</v>
      </c>
    </row>
    <row r="163" spans="1:8" x14ac:dyDescent="0.35">
      <c r="A163" s="9" t="s">
        <v>455</v>
      </c>
      <c r="B163">
        <v>0.01</v>
      </c>
      <c r="C163" t="str">
        <f t="shared" si="2"/>
        <v>Thiamethoxam</v>
      </c>
      <c r="D163">
        <v>0.01</v>
      </c>
      <c r="F163" s="9" t="s">
        <v>455</v>
      </c>
      <c r="G163" t="e">
        <f>VLOOKUP(F163,'[2]A0-ImpactCategory'!$A$4:$E$288,5,FALSE)</f>
        <v>#N/A</v>
      </c>
      <c r="H163" s="17">
        <f>'[2]A0-Parameters'!$F$210</f>
        <v>0.124</v>
      </c>
    </row>
    <row r="164" spans="1:8" x14ac:dyDescent="0.35">
      <c r="A164" s="9" t="s">
        <v>456</v>
      </c>
      <c r="B164">
        <v>0.05</v>
      </c>
      <c r="C164" t="str">
        <f t="shared" si="2"/>
        <v>Thiodicarb</v>
      </c>
      <c r="D164">
        <v>0.05</v>
      </c>
      <c r="F164" s="9" t="s">
        <v>456</v>
      </c>
      <c r="G164" t="e">
        <f>VLOOKUP(F164,'[2]A0-ImpactCategory'!$A$4:$E$288,5,FALSE)</f>
        <v>#N/A</v>
      </c>
      <c r="H164" s="17">
        <f>'[2]A0-Parameters'!$F$210</f>
        <v>0.124</v>
      </c>
    </row>
    <row r="165" spans="1:8" x14ac:dyDescent="0.35">
      <c r="A165" s="9" t="s">
        <v>457</v>
      </c>
      <c r="B165">
        <v>0.01</v>
      </c>
      <c r="C165" t="str">
        <f t="shared" si="2"/>
        <v>Thiophanate-Methyl</v>
      </c>
      <c r="D165">
        <v>0.01</v>
      </c>
      <c r="F165" s="9" t="s">
        <v>457</v>
      </c>
      <c r="G165" t="e">
        <f>VLOOKUP(F165,'[2]A0-ImpactCategory'!$A$4:$E$288,5,FALSE)</f>
        <v>#N/A</v>
      </c>
      <c r="H165" s="17">
        <f>'[2]A0-Parameters'!$F$210</f>
        <v>0.124</v>
      </c>
    </row>
    <row r="166" spans="1:8" x14ac:dyDescent="0.35">
      <c r="A166" s="9" t="s">
        <v>458</v>
      </c>
      <c r="B166">
        <v>5.0000000000000001E-3</v>
      </c>
      <c r="C166" t="str">
        <f t="shared" si="2"/>
        <v>Tolclofos-Methyl</v>
      </c>
      <c r="D166">
        <v>0.01</v>
      </c>
      <c r="F166" s="9" t="s">
        <v>458</v>
      </c>
      <c r="G166" t="e">
        <f>VLOOKUP(F166,'[2]A0-ImpactCategory'!$A$4:$E$288,5,FALSE)</f>
        <v>#N/A</v>
      </c>
      <c r="H166" s="17">
        <f>'[2]A0-Parameters'!$F$210</f>
        <v>0.124</v>
      </c>
    </row>
    <row r="167" spans="1:8" x14ac:dyDescent="0.35">
      <c r="A167" s="9" t="s">
        <v>459</v>
      </c>
      <c r="B167">
        <v>0.01</v>
      </c>
      <c r="C167" t="str">
        <f t="shared" si="2"/>
        <v>Triadimefon</v>
      </c>
      <c r="D167">
        <v>0.01</v>
      </c>
      <c r="F167" s="9" t="s">
        <v>459</v>
      </c>
      <c r="G167" t="e">
        <f>VLOOKUP(F167,'[2]A0-ImpactCategory'!$A$4:$E$288,5,FALSE)</f>
        <v>#N/A</v>
      </c>
      <c r="H167" s="17">
        <f>'[2]A0-Parameters'!$F$210</f>
        <v>0.124</v>
      </c>
    </row>
    <row r="168" spans="1:8" x14ac:dyDescent="0.35">
      <c r="A168" s="9" t="s">
        <v>460</v>
      </c>
      <c r="B168">
        <v>5.0000000000000001E-3</v>
      </c>
      <c r="C168" t="str">
        <f t="shared" si="2"/>
        <v>Triasulfuron</v>
      </c>
      <c r="D168">
        <v>3.0000000000000001E-3</v>
      </c>
      <c r="F168" s="9" t="s">
        <v>460</v>
      </c>
      <c r="G168" t="e">
        <f>VLOOKUP(F168,'[2]A0-ImpactCategory'!$A$4:$E$288,5,FALSE)</f>
        <v>#N/A</v>
      </c>
      <c r="H168" s="17">
        <f>'[2]A0-Parameters'!$F$210</f>
        <v>0.124</v>
      </c>
    </row>
    <row r="169" spans="1:8" x14ac:dyDescent="0.35">
      <c r="A169" s="9" t="s">
        <v>461</v>
      </c>
      <c r="B169">
        <v>0.01</v>
      </c>
      <c r="C169" t="str">
        <f t="shared" si="2"/>
        <v>Triazophos</v>
      </c>
      <c r="D169">
        <v>0.01</v>
      </c>
      <c r="F169" s="9" t="s">
        <v>461</v>
      </c>
      <c r="G169" t="e">
        <f>VLOOKUP(F169,'[2]A0-ImpactCategory'!$A$4:$E$288,5,FALSE)</f>
        <v>#N/A</v>
      </c>
      <c r="H169" s="17">
        <f>'[2]A0-Parameters'!$F$210</f>
        <v>0.124</v>
      </c>
    </row>
    <row r="170" spans="1:8" x14ac:dyDescent="0.35">
      <c r="A170" s="9" t="s">
        <v>462</v>
      </c>
      <c r="B170">
        <v>0.01</v>
      </c>
      <c r="C170" t="str">
        <f t="shared" si="2"/>
        <v>Tribenuron-Methyl</v>
      </c>
      <c r="D170">
        <v>0.01</v>
      </c>
      <c r="F170" s="9" t="s">
        <v>462</v>
      </c>
      <c r="G170" t="e">
        <f>VLOOKUP(F170,'[2]A0-ImpactCategory'!$A$4:$E$288,5,FALSE)</f>
        <v>#N/A</v>
      </c>
      <c r="H170" s="17">
        <f>'[2]A0-Parameters'!$F$210</f>
        <v>0.124</v>
      </c>
    </row>
    <row r="171" spans="1:8" x14ac:dyDescent="0.35">
      <c r="A171" s="9" t="s">
        <v>463</v>
      </c>
      <c r="B171">
        <v>0.02</v>
      </c>
      <c r="C171" t="str">
        <f t="shared" si="2"/>
        <v>Trifloxystrobin</v>
      </c>
      <c r="D171">
        <v>0.02</v>
      </c>
      <c r="F171" s="9" t="s">
        <v>463</v>
      </c>
      <c r="G171" t="e">
        <f>VLOOKUP(F171,'[2]A0-ImpactCategory'!$A$4:$E$288,5,FALSE)</f>
        <v>#N/A</v>
      </c>
      <c r="H171" s="17">
        <f>'[2]A0-Parameters'!$F$210</f>
        <v>0.124</v>
      </c>
    </row>
    <row r="172" spans="1:8" x14ac:dyDescent="0.35">
      <c r="A172" s="9" t="s">
        <v>464</v>
      </c>
      <c r="B172">
        <v>0.02</v>
      </c>
      <c r="C172" t="str">
        <f t="shared" si="2"/>
        <v>Trifluralin</v>
      </c>
      <c r="D172">
        <v>0.01</v>
      </c>
      <c r="F172" s="9" t="s">
        <v>464</v>
      </c>
      <c r="G172" t="e">
        <f>VLOOKUP(F172,'[2]A0-ImpactCategory'!$A$4:$E$288,5,FALSE)</f>
        <v>#N/A</v>
      </c>
      <c r="H172" s="17">
        <f>'[2]A0-Parameters'!$F$210</f>
        <v>0.124</v>
      </c>
    </row>
    <row r="173" spans="1:8" x14ac:dyDescent="0.35">
      <c r="A173" s="9" t="s">
        <v>465</v>
      </c>
      <c r="B173">
        <v>0.01</v>
      </c>
      <c r="C173" t="str">
        <f t="shared" si="2"/>
        <v>Triforine</v>
      </c>
      <c r="D173">
        <v>3</v>
      </c>
      <c r="F173" s="9" t="s">
        <v>465</v>
      </c>
      <c r="G173" t="e">
        <f>VLOOKUP(F173,'[2]A0-ImpactCategory'!$A$4:$E$288,5,FALSE)</f>
        <v>#N/A</v>
      </c>
      <c r="H173" s="17">
        <f>'[2]A0-Parameters'!$F$210</f>
        <v>0.124</v>
      </c>
    </row>
    <row r="174" spans="1:8" x14ac:dyDescent="0.35">
      <c r="A174" s="9" t="s">
        <v>466</v>
      </c>
      <c r="B174">
        <v>0.01</v>
      </c>
      <c r="C174" t="str">
        <f t="shared" si="2"/>
        <v>Vinclozolin</v>
      </c>
      <c r="D174">
        <v>0.01</v>
      </c>
      <c r="F174" s="9" t="s">
        <v>466</v>
      </c>
      <c r="G174" t="e">
        <f>VLOOKUP(F174,'[2]A0-ImpactCategory'!$A$4:$E$288,5,FALSE)</f>
        <v>#N/A</v>
      </c>
      <c r="H174" s="17">
        <f>'[2]A0-Parameters'!$F$210</f>
        <v>0.124</v>
      </c>
    </row>
    <row r="175" spans="1:8" x14ac:dyDescent="0.35">
      <c r="A175" s="9" t="s">
        <v>467</v>
      </c>
      <c r="B175">
        <v>0.01</v>
      </c>
      <c r="C175" t="str">
        <f t="shared" si="2"/>
        <v>Warfarin</v>
      </c>
      <c r="D175">
        <v>0.01</v>
      </c>
      <c r="F175" s="9" t="s">
        <v>467</v>
      </c>
      <c r="G175" t="e">
        <f>VLOOKUP(F175,'[2]A0-ImpactCategory'!$A$4:$E$288,5,FALSE)</f>
        <v>#N/A</v>
      </c>
      <c r="H175" s="17">
        <f>'[2]A0-Parameters'!$F$210</f>
        <v>0.124</v>
      </c>
    </row>
    <row r="176" spans="1:8" x14ac:dyDescent="0.35">
      <c r="A176" s="9" t="s">
        <v>468</v>
      </c>
      <c r="B176">
        <v>0</v>
      </c>
      <c r="C176" t="str">
        <f t="shared" si="2"/>
        <v>Ziram</v>
      </c>
      <c r="D176">
        <v>0</v>
      </c>
      <c r="F176" s="9" t="s">
        <v>468</v>
      </c>
      <c r="G176" t="e">
        <f>VLOOKUP(F176,'[2]A0-ImpactCategory'!$A$4:$E$288,5,FALSE)</f>
        <v>#N/A</v>
      </c>
      <c r="H176" s="19">
        <f>'[2]A0-Parameters'!$F$210</f>
        <v>0.124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A6FE7-0281-468A-9555-F0CB70D566C3}">
  <dimension ref="A1:B10"/>
  <sheetViews>
    <sheetView tabSelected="1" workbookViewId="0">
      <selection activeCell="A9" sqref="A9"/>
    </sheetView>
  </sheetViews>
  <sheetFormatPr defaultRowHeight="14.5" x14ac:dyDescent="0.35"/>
  <cols>
    <col min="1" max="1" width="32.08984375" customWidth="1"/>
    <col min="2" max="2" width="52.08984375" customWidth="1"/>
  </cols>
  <sheetData>
    <row r="1" spans="1:2" x14ac:dyDescent="0.35">
      <c r="A1" t="s">
        <v>74</v>
      </c>
      <c r="B1" t="s">
        <v>289</v>
      </c>
    </row>
    <row r="2" spans="1:2" x14ac:dyDescent="0.35">
      <c r="A2" s="15" t="s">
        <v>286</v>
      </c>
      <c r="B2" s="15" t="s">
        <v>114</v>
      </c>
    </row>
    <row r="3" spans="1:2" x14ac:dyDescent="0.35">
      <c r="A3" s="15" t="s">
        <v>288</v>
      </c>
      <c r="B3" t="s">
        <v>283</v>
      </c>
    </row>
    <row r="4" spans="1:2" x14ac:dyDescent="0.35">
      <c r="A4" s="15" t="s">
        <v>288</v>
      </c>
      <c r="B4" t="s">
        <v>282</v>
      </c>
    </row>
    <row r="5" spans="1:2" x14ac:dyDescent="0.35">
      <c r="A5" s="15" t="s">
        <v>291</v>
      </c>
      <c r="B5" t="s">
        <v>284</v>
      </c>
    </row>
    <row r="6" spans="1:2" x14ac:dyDescent="0.35">
      <c r="A6" s="15" t="s">
        <v>291</v>
      </c>
      <c r="B6" t="s">
        <v>290</v>
      </c>
    </row>
    <row r="7" spans="1:2" x14ac:dyDescent="0.35">
      <c r="A7" s="15" t="s">
        <v>285</v>
      </c>
      <c r="B7" s="15" t="s">
        <v>287</v>
      </c>
    </row>
    <row r="8" spans="1:2" x14ac:dyDescent="0.35">
      <c r="A8" t="s">
        <v>292</v>
      </c>
      <c r="B8" t="s">
        <v>636</v>
      </c>
    </row>
    <row r="9" spans="1:2" x14ac:dyDescent="0.35">
      <c r="A9" t="s">
        <v>632</v>
      </c>
      <c r="B9" t="s">
        <v>637</v>
      </c>
    </row>
    <row r="10" spans="1:2" x14ac:dyDescent="0.35">
      <c r="A10" t="s">
        <v>635</v>
      </c>
      <c r="B10" t="s">
        <v>638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FC498-B5C4-403F-848B-110ADE8DBEF8}">
  <dimension ref="A1:W35"/>
  <sheetViews>
    <sheetView topLeftCell="A24" workbookViewId="0">
      <selection activeCell="W4" sqref="W4"/>
    </sheetView>
  </sheetViews>
  <sheetFormatPr defaultRowHeight="14.5" x14ac:dyDescent="0.35"/>
  <sheetData>
    <row r="1" spans="1:23" ht="61.5" x14ac:dyDescent="1.35">
      <c r="A1" s="1" t="s">
        <v>0</v>
      </c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3"/>
      <c r="N1" s="2"/>
      <c r="O1" s="3"/>
      <c r="P1" s="2"/>
      <c r="Q1" s="2"/>
      <c r="R1" s="2"/>
      <c r="S1" s="2"/>
      <c r="T1" s="2"/>
      <c r="U1" s="2"/>
      <c r="V1" s="2"/>
      <c r="W1" s="2"/>
    </row>
    <row r="2" spans="1:23" x14ac:dyDescent="0.3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5"/>
      <c r="N2" s="4"/>
      <c r="O2" s="5"/>
      <c r="P2" s="4"/>
      <c r="Q2" s="4"/>
      <c r="R2" s="4"/>
      <c r="S2" s="4"/>
      <c r="T2" s="4"/>
      <c r="U2" s="4"/>
      <c r="V2" s="4"/>
      <c r="W2" s="4"/>
    </row>
    <row r="3" spans="1:23" ht="18.5" x14ac:dyDescent="0.45">
      <c r="A3" s="6" t="s">
        <v>1</v>
      </c>
      <c r="B3" s="6" t="s">
        <v>2</v>
      </c>
      <c r="C3" s="6" t="s">
        <v>3</v>
      </c>
      <c r="D3" s="7" t="s">
        <v>4</v>
      </c>
      <c r="E3" s="7" t="s">
        <v>5</v>
      </c>
      <c r="F3" s="8" t="s">
        <v>6</v>
      </c>
      <c r="G3" s="8" t="s">
        <v>7</v>
      </c>
      <c r="H3" s="8" t="s">
        <v>8</v>
      </c>
      <c r="I3" s="8" t="s">
        <v>9</v>
      </c>
      <c r="J3" s="8" t="s">
        <v>10</v>
      </c>
      <c r="K3" s="8" t="s">
        <v>11</v>
      </c>
      <c r="L3" s="7" t="s">
        <v>12</v>
      </c>
      <c r="M3" s="7" t="s">
        <v>13</v>
      </c>
      <c r="N3" s="7" t="s">
        <v>14</v>
      </c>
      <c r="O3" s="7" t="s">
        <v>15</v>
      </c>
      <c r="P3" s="7" t="s">
        <v>16</v>
      </c>
      <c r="Q3" s="7" t="s">
        <v>17</v>
      </c>
      <c r="R3" s="7" t="s">
        <v>18</v>
      </c>
      <c r="S3" s="7" t="s">
        <v>19</v>
      </c>
      <c r="T3" s="7" t="s">
        <v>20</v>
      </c>
      <c r="U3" s="7" t="s">
        <v>21</v>
      </c>
      <c r="V3" s="7" t="s">
        <v>22</v>
      </c>
      <c r="W3" s="8" t="s">
        <v>23</v>
      </c>
    </row>
    <row r="4" spans="1:23" x14ac:dyDescent="0.35">
      <c r="A4" t="s">
        <v>24</v>
      </c>
      <c r="B4" s="9" t="str">
        <f>VLOOKUP($D4,'[1]0.3-ImpactCategory'!$A$4:$C$100,2,FALSE)</f>
        <v>Health</v>
      </c>
      <c r="C4" s="9" t="str">
        <f>VLOOKUP($D4,'[1]0.3-ImpactCategory'!$A$4:$C$100,3,FALSE)</f>
        <v>Pesticides</v>
      </c>
      <c r="D4" t="s">
        <v>25</v>
      </c>
      <c r="E4" t="s">
        <v>26</v>
      </c>
      <c r="F4" t="s">
        <v>27</v>
      </c>
      <c r="G4">
        <f t="shared" ref="G4:G35" si="0">MAX(P4,M4)</f>
        <v>0.1</v>
      </c>
      <c r="H4">
        <v>0.25919999999999999</v>
      </c>
      <c r="I4">
        <v>1</v>
      </c>
      <c r="J4">
        <v>0</v>
      </c>
      <c r="K4" s="10">
        <f t="shared" ref="K4:K35" si="1">I4*H4*G4</f>
        <v>2.5919999999999999E-2</v>
      </c>
      <c r="L4">
        <v>0.1</v>
      </c>
      <c r="M4">
        <v>0.1</v>
      </c>
      <c r="N4">
        <v>0.1</v>
      </c>
      <c r="O4">
        <v>0.1</v>
      </c>
      <c r="P4">
        <v>0.1</v>
      </c>
      <c r="R4">
        <v>0.1</v>
      </c>
      <c r="T4">
        <v>0.1</v>
      </c>
      <c r="U4">
        <v>0.1</v>
      </c>
      <c r="V4">
        <v>0.1</v>
      </c>
      <c r="W4" t="s">
        <v>28</v>
      </c>
    </row>
    <row r="5" spans="1:23" x14ac:dyDescent="0.35">
      <c r="A5" t="s">
        <v>24</v>
      </c>
      <c r="B5" s="9" t="str">
        <f>VLOOKUP($D5,'[1]0.3-ImpactCategory'!$A$4:$C$100,2,FALSE)</f>
        <v>Health</v>
      </c>
      <c r="C5" s="9" t="str">
        <f>VLOOKUP($D5,'[1]0.3-ImpactCategory'!$A$4:$C$100,3,FALSE)</f>
        <v>Pesticides</v>
      </c>
      <c r="D5" s="11" t="s">
        <v>29</v>
      </c>
      <c r="E5" s="11"/>
      <c r="F5" s="11" t="s">
        <v>27</v>
      </c>
      <c r="G5" s="11">
        <f t="shared" si="0"/>
        <v>0.03</v>
      </c>
      <c r="H5" s="11"/>
      <c r="I5" s="11">
        <v>1</v>
      </c>
      <c r="J5">
        <v>0</v>
      </c>
      <c r="K5" s="12">
        <f t="shared" si="1"/>
        <v>0</v>
      </c>
      <c r="L5" s="11">
        <v>0.03</v>
      </c>
      <c r="M5" s="11">
        <v>0.03</v>
      </c>
      <c r="N5" s="11">
        <v>0.05</v>
      </c>
      <c r="O5" s="11"/>
      <c r="P5" s="11"/>
      <c r="Q5" s="11"/>
      <c r="R5" s="11"/>
      <c r="S5" s="11"/>
      <c r="T5" s="11"/>
      <c r="U5" s="11"/>
      <c r="V5" s="11"/>
      <c r="W5" s="11"/>
    </row>
    <row r="6" spans="1:23" x14ac:dyDescent="0.35">
      <c r="A6" t="s">
        <v>24</v>
      </c>
      <c r="B6" s="9" t="str">
        <f>VLOOKUP($D6,'[1]0.3-ImpactCategory'!$A$4:$C$100,2,FALSE)</f>
        <v>Health</v>
      </c>
      <c r="C6" s="9" t="str">
        <f>VLOOKUP($D6,'[1]0.3-ImpactCategory'!$A$4:$C$100,3,FALSE)</f>
        <v>Pesticides</v>
      </c>
      <c r="D6" t="s">
        <v>30</v>
      </c>
      <c r="E6" t="s">
        <v>31</v>
      </c>
      <c r="F6" t="s">
        <v>27</v>
      </c>
      <c r="G6">
        <f t="shared" si="0"/>
        <v>0.05</v>
      </c>
      <c r="H6">
        <v>2.81E-2</v>
      </c>
      <c r="I6">
        <v>1</v>
      </c>
      <c r="J6">
        <v>0</v>
      </c>
      <c r="K6" s="10">
        <f t="shared" si="1"/>
        <v>1.405E-3</v>
      </c>
      <c r="L6">
        <v>0.05</v>
      </c>
      <c r="M6">
        <v>0.05</v>
      </c>
      <c r="N6">
        <v>0.05</v>
      </c>
      <c r="P6">
        <v>0.05</v>
      </c>
      <c r="W6" t="s">
        <v>28</v>
      </c>
    </row>
    <row r="7" spans="1:23" x14ac:dyDescent="0.35">
      <c r="A7" t="s">
        <v>24</v>
      </c>
      <c r="B7" s="9" t="str">
        <f>VLOOKUP($D7,'[1]0.3-ImpactCategory'!$A$4:$C$100,2,FALSE)</f>
        <v>Health</v>
      </c>
      <c r="C7" s="9" t="str">
        <f>VLOOKUP($D7,'[1]0.3-ImpactCategory'!$A$4:$C$100,3,FALSE)</f>
        <v>Pesticides</v>
      </c>
      <c r="D7" t="s">
        <v>32</v>
      </c>
      <c r="E7" t="s">
        <v>33</v>
      </c>
      <c r="F7" t="s">
        <v>27</v>
      </c>
      <c r="G7">
        <f t="shared" si="0"/>
        <v>0.05</v>
      </c>
      <c r="H7">
        <v>3.0200000000000001E-2</v>
      </c>
      <c r="I7">
        <v>1</v>
      </c>
      <c r="J7">
        <v>0</v>
      </c>
      <c r="K7" s="10">
        <f t="shared" si="1"/>
        <v>1.5100000000000001E-3</v>
      </c>
      <c r="L7">
        <v>0.4</v>
      </c>
      <c r="M7">
        <v>0.05</v>
      </c>
      <c r="N7">
        <v>0.01</v>
      </c>
      <c r="W7" t="s">
        <v>28</v>
      </c>
    </row>
    <row r="8" spans="1:23" x14ac:dyDescent="0.35">
      <c r="A8" t="s">
        <v>24</v>
      </c>
      <c r="B8" s="9" t="str">
        <f>VLOOKUP($D8,'[1]0.3-ImpactCategory'!$A$4:$C$100,2,FALSE)</f>
        <v>Health</v>
      </c>
      <c r="C8" s="9" t="str">
        <f>VLOOKUP($D8,'[1]0.3-ImpactCategory'!$A$4:$C$100,3,FALSE)</f>
        <v>Pesticides</v>
      </c>
      <c r="D8" t="s">
        <v>34</v>
      </c>
      <c r="E8" t="s">
        <v>35</v>
      </c>
      <c r="F8" t="s">
        <v>27</v>
      </c>
      <c r="G8">
        <f t="shared" si="0"/>
        <v>0.1</v>
      </c>
      <c r="H8">
        <v>3.8999999999999998E-3</v>
      </c>
      <c r="I8">
        <v>1</v>
      </c>
      <c r="J8">
        <v>0</v>
      </c>
      <c r="K8" s="10">
        <f t="shared" si="1"/>
        <v>3.8999999999999999E-4</v>
      </c>
      <c r="L8">
        <v>0.1</v>
      </c>
      <c r="M8">
        <v>0.1</v>
      </c>
      <c r="N8">
        <v>0.1</v>
      </c>
      <c r="V8">
        <v>0.1</v>
      </c>
      <c r="W8" t="s">
        <v>28</v>
      </c>
    </row>
    <row r="9" spans="1:23" x14ac:dyDescent="0.35">
      <c r="A9" t="s">
        <v>24</v>
      </c>
      <c r="B9" s="9" t="str">
        <f>VLOOKUP($D9,'[1]0.3-ImpactCategory'!$A$4:$C$100,2,FALSE)</f>
        <v>Health</v>
      </c>
      <c r="C9" s="9" t="str">
        <f>VLOOKUP($D9,'[1]0.3-ImpactCategory'!$A$4:$C$100,3,FALSE)</f>
        <v>Pesticides</v>
      </c>
      <c r="D9" t="s">
        <v>36</v>
      </c>
      <c r="E9" t="s">
        <v>37</v>
      </c>
      <c r="F9" t="s">
        <v>27</v>
      </c>
      <c r="G9">
        <f t="shared" si="0"/>
        <v>0.1</v>
      </c>
      <c r="H9">
        <v>9.0700000000000003E-2</v>
      </c>
      <c r="I9">
        <v>1</v>
      </c>
      <c r="J9">
        <v>0</v>
      </c>
      <c r="K9" s="10">
        <f t="shared" si="1"/>
        <v>9.0699999999999999E-3</v>
      </c>
      <c r="L9">
        <v>1</v>
      </c>
      <c r="M9">
        <v>0.05</v>
      </c>
      <c r="N9">
        <v>1</v>
      </c>
      <c r="O9">
        <v>0.1</v>
      </c>
      <c r="P9">
        <v>0.1</v>
      </c>
      <c r="R9">
        <v>0.1</v>
      </c>
      <c r="T9">
        <v>0.1</v>
      </c>
      <c r="U9">
        <v>0.1</v>
      </c>
      <c r="V9">
        <v>1</v>
      </c>
      <c r="W9" t="s">
        <v>28</v>
      </c>
    </row>
    <row r="10" spans="1:23" x14ac:dyDescent="0.35">
      <c r="A10" t="s">
        <v>24</v>
      </c>
      <c r="B10" s="9" t="str">
        <f>VLOOKUP($D10,'[1]0.3-ImpactCategory'!$A$4:$C$100,2,FALSE)</f>
        <v>Health</v>
      </c>
      <c r="C10" s="9" t="str">
        <f>VLOOKUP($D10,'[1]0.3-ImpactCategory'!$A$4:$C$100,3,FALSE)</f>
        <v>Pesticides</v>
      </c>
      <c r="D10" t="s">
        <v>38</v>
      </c>
      <c r="E10" t="s">
        <v>39</v>
      </c>
      <c r="F10" t="s">
        <v>27</v>
      </c>
      <c r="G10">
        <f t="shared" si="0"/>
        <v>0.02</v>
      </c>
      <c r="H10">
        <v>2.9999999999999997E-4</v>
      </c>
      <c r="I10">
        <v>1</v>
      </c>
      <c r="J10">
        <v>0</v>
      </c>
      <c r="K10" s="10">
        <f t="shared" si="1"/>
        <v>5.9999999999999993E-6</v>
      </c>
      <c r="L10">
        <v>0.05</v>
      </c>
      <c r="M10">
        <v>0.02</v>
      </c>
      <c r="N10">
        <v>0.4</v>
      </c>
      <c r="W10" t="s">
        <v>28</v>
      </c>
    </row>
    <row r="11" spans="1:23" x14ac:dyDescent="0.35">
      <c r="A11" t="s">
        <v>24</v>
      </c>
      <c r="B11" s="9" t="str">
        <f>VLOOKUP($D11,'[1]0.3-ImpactCategory'!$A$4:$C$100,2,FALSE)</f>
        <v>Health</v>
      </c>
      <c r="C11" s="9" t="str">
        <f>VLOOKUP($D11,'[1]0.3-ImpactCategory'!$A$4:$C$100,3,FALSE)</f>
        <v>Pesticides</v>
      </c>
      <c r="D11" t="s">
        <v>40</v>
      </c>
      <c r="E11" t="s">
        <v>39</v>
      </c>
      <c r="F11" t="s">
        <v>27</v>
      </c>
      <c r="G11">
        <f t="shared" si="0"/>
        <v>0.2</v>
      </c>
      <c r="H11">
        <v>6.7000000000000004E-2</v>
      </c>
      <c r="I11">
        <v>1</v>
      </c>
      <c r="J11">
        <v>0</v>
      </c>
      <c r="K11" s="10">
        <f t="shared" si="1"/>
        <v>1.3400000000000002E-2</v>
      </c>
      <c r="L11">
        <v>0.05</v>
      </c>
      <c r="M11">
        <v>0.2</v>
      </c>
      <c r="N11">
        <v>0.05</v>
      </c>
      <c r="O11">
        <v>0.1</v>
      </c>
      <c r="P11">
        <v>0.05</v>
      </c>
      <c r="R11">
        <v>0.05</v>
      </c>
      <c r="S11" t="s">
        <v>41</v>
      </c>
      <c r="T11">
        <v>0.05</v>
      </c>
      <c r="U11">
        <v>0.05</v>
      </c>
      <c r="W11" t="s">
        <v>28</v>
      </c>
    </row>
    <row r="12" spans="1:23" x14ac:dyDescent="0.35">
      <c r="A12" t="s">
        <v>24</v>
      </c>
      <c r="B12" s="9" t="str">
        <f>VLOOKUP($D12,'[1]0.3-ImpactCategory'!$A$4:$C$100,2,FALSE)</f>
        <v>Health</v>
      </c>
      <c r="C12" s="9" t="str">
        <f>VLOOKUP($D12,'[1]0.3-ImpactCategory'!$A$4:$C$100,3,FALSE)</f>
        <v>Pesticides</v>
      </c>
      <c r="D12" t="s">
        <v>42</v>
      </c>
      <c r="E12" t="s">
        <v>39</v>
      </c>
      <c r="F12" t="s">
        <v>27</v>
      </c>
      <c r="G12">
        <f t="shared" si="0"/>
        <v>0.05</v>
      </c>
      <c r="H12">
        <v>1.38E-2</v>
      </c>
      <c r="I12">
        <v>1</v>
      </c>
      <c r="J12">
        <v>0</v>
      </c>
      <c r="K12" s="10">
        <f t="shared" si="1"/>
        <v>6.9000000000000008E-4</v>
      </c>
      <c r="L12">
        <v>0.05</v>
      </c>
      <c r="M12">
        <v>0.05</v>
      </c>
      <c r="N12">
        <v>0.05</v>
      </c>
      <c r="S12" t="s">
        <v>43</v>
      </c>
      <c r="W12" t="s">
        <v>28</v>
      </c>
    </row>
    <row r="13" spans="1:23" x14ac:dyDescent="0.35">
      <c r="A13" t="s">
        <v>24</v>
      </c>
      <c r="B13" s="9" t="str">
        <f>VLOOKUP($D13,'[1]0.3-ImpactCategory'!$A$4:$C$100,2,FALSE)</f>
        <v>Health</v>
      </c>
      <c r="C13" s="9" t="str">
        <f>VLOOKUP($D13,'[1]0.3-ImpactCategory'!$A$4:$C$100,3,FALSE)</f>
        <v>Pesticides</v>
      </c>
      <c r="D13" s="11" t="s">
        <v>44</v>
      </c>
      <c r="E13" s="11"/>
      <c r="F13" s="11" t="s">
        <v>27</v>
      </c>
      <c r="G13" s="11">
        <f t="shared" si="0"/>
        <v>0.05</v>
      </c>
      <c r="H13" s="11"/>
      <c r="I13" s="11">
        <v>1</v>
      </c>
      <c r="J13">
        <v>0</v>
      </c>
      <c r="K13" s="12">
        <f t="shared" si="1"/>
        <v>0</v>
      </c>
      <c r="L13" s="11">
        <v>0.05</v>
      </c>
      <c r="M13" s="11">
        <v>0.05</v>
      </c>
      <c r="N13" s="11">
        <v>0.05</v>
      </c>
      <c r="O13" s="11"/>
      <c r="P13" s="11"/>
      <c r="Q13" s="11"/>
      <c r="R13" s="11"/>
      <c r="S13" s="11"/>
      <c r="T13" s="11"/>
      <c r="U13" s="11"/>
      <c r="V13" s="11"/>
      <c r="W13" s="11"/>
    </row>
    <row r="14" spans="1:23" x14ac:dyDescent="0.35">
      <c r="A14" t="s">
        <v>24</v>
      </c>
      <c r="B14" s="9" t="s">
        <v>0</v>
      </c>
      <c r="C14" s="9" t="s">
        <v>72</v>
      </c>
      <c r="D14" t="s">
        <v>70</v>
      </c>
      <c r="F14" t="s">
        <v>27</v>
      </c>
      <c r="G14">
        <f t="shared" si="0"/>
        <v>0.05</v>
      </c>
      <c r="H14">
        <v>1.38E-2</v>
      </c>
      <c r="I14">
        <v>1</v>
      </c>
      <c r="J14">
        <v>0</v>
      </c>
      <c r="K14" s="10">
        <f t="shared" si="1"/>
        <v>6.9000000000000008E-4</v>
      </c>
      <c r="L14">
        <v>0.01</v>
      </c>
      <c r="M14">
        <v>0.05</v>
      </c>
      <c r="N14">
        <v>0.01</v>
      </c>
      <c r="W14" t="s">
        <v>28</v>
      </c>
    </row>
    <row r="15" spans="1:23" x14ac:dyDescent="0.35">
      <c r="A15" t="s">
        <v>24</v>
      </c>
      <c r="B15" s="9" t="s">
        <v>0</v>
      </c>
      <c r="C15" s="9" t="s">
        <v>72</v>
      </c>
      <c r="D15" t="s">
        <v>71</v>
      </c>
      <c r="E15" t="s">
        <v>45</v>
      </c>
      <c r="F15" t="s">
        <v>27</v>
      </c>
      <c r="G15">
        <f t="shared" si="0"/>
        <v>0.1</v>
      </c>
      <c r="H15">
        <v>5.4000000000000003E-3</v>
      </c>
      <c r="I15">
        <v>1</v>
      </c>
      <c r="J15">
        <v>0</v>
      </c>
      <c r="K15" s="10">
        <f t="shared" si="1"/>
        <v>5.4000000000000001E-4</v>
      </c>
      <c r="L15">
        <v>0.05</v>
      </c>
      <c r="M15">
        <v>0.1</v>
      </c>
      <c r="N15">
        <v>0.05</v>
      </c>
      <c r="O15">
        <v>0.05</v>
      </c>
      <c r="Q15">
        <v>0.1</v>
      </c>
      <c r="R15">
        <v>0.05</v>
      </c>
      <c r="S15" t="s">
        <v>46</v>
      </c>
      <c r="T15">
        <v>0.05</v>
      </c>
      <c r="U15">
        <v>0.05</v>
      </c>
      <c r="V15">
        <v>0.05</v>
      </c>
      <c r="W15" t="s">
        <v>28</v>
      </c>
    </row>
    <row r="16" spans="1:23" x14ac:dyDescent="0.35">
      <c r="A16" t="s">
        <v>24</v>
      </c>
      <c r="B16" s="9" t="str">
        <f>VLOOKUP($D16,'[1]0.3-ImpactCategory'!$A$4:$C$100,2,FALSE)</f>
        <v>Health</v>
      </c>
      <c r="C16" s="9" t="str">
        <f>VLOOKUP($D16,'[1]0.3-ImpactCategory'!$A$4:$C$100,3,FALSE)</f>
        <v>Pesticides</v>
      </c>
      <c r="D16" s="11" t="s">
        <v>47</v>
      </c>
      <c r="E16" s="11"/>
      <c r="F16" s="11" t="s">
        <v>27</v>
      </c>
      <c r="G16" s="11">
        <f t="shared" si="0"/>
        <v>0.1</v>
      </c>
      <c r="H16" s="11"/>
      <c r="I16" s="11">
        <v>1</v>
      </c>
      <c r="J16">
        <v>0</v>
      </c>
      <c r="K16" s="12">
        <f t="shared" si="1"/>
        <v>0</v>
      </c>
      <c r="L16" s="11">
        <v>7.0000000000000007E-2</v>
      </c>
      <c r="M16" s="11">
        <v>0.1</v>
      </c>
      <c r="N16" s="11">
        <v>0.1</v>
      </c>
      <c r="O16" s="11"/>
      <c r="P16" s="11"/>
      <c r="Q16" s="11"/>
      <c r="R16" s="11"/>
      <c r="S16" s="11"/>
      <c r="T16" s="11"/>
      <c r="U16" s="11"/>
      <c r="V16" s="11"/>
      <c r="W16" s="11"/>
    </row>
    <row r="17" spans="1:23" x14ac:dyDescent="0.35">
      <c r="A17" t="s">
        <v>24</v>
      </c>
      <c r="B17" s="9" t="str">
        <f>VLOOKUP($D17,'[1]0.3-ImpactCategory'!$A$4:$C$100,2,FALSE)</f>
        <v>Health</v>
      </c>
      <c r="C17" s="9" t="str">
        <f>VLOOKUP($D17,'[1]0.3-ImpactCategory'!$A$4:$C$100,3,FALSE)</f>
        <v>Pesticides</v>
      </c>
      <c r="D17" t="s">
        <v>48</v>
      </c>
      <c r="E17" t="s">
        <v>49</v>
      </c>
      <c r="F17" t="s">
        <v>27</v>
      </c>
      <c r="G17">
        <f t="shared" si="0"/>
        <v>0.02</v>
      </c>
      <c r="H17">
        <v>0.1447</v>
      </c>
      <c r="I17">
        <v>1</v>
      </c>
      <c r="J17">
        <v>0</v>
      </c>
      <c r="K17" s="10">
        <f t="shared" si="1"/>
        <v>2.8939999999999999E-3</v>
      </c>
      <c r="L17">
        <v>0.02</v>
      </c>
      <c r="M17">
        <v>0.02</v>
      </c>
      <c r="N17">
        <v>0.05</v>
      </c>
      <c r="W17" t="s">
        <v>28</v>
      </c>
    </row>
    <row r="18" spans="1:23" x14ac:dyDescent="0.35">
      <c r="A18" t="s">
        <v>24</v>
      </c>
      <c r="B18" s="9" t="str">
        <f>VLOOKUP($D18,'[1]0.3-ImpactCategory'!$A$4:$C$100,2,FALSE)</f>
        <v>Health</v>
      </c>
      <c r="C18" s="9" t="str">
        <f>VLOOKUP($D18,'[1]0.3-ImpactCategory'!$A$4:$C$100,3,FALSE)</f>
        <v>Pesticides</v>
      </c>
      <c r="D18" t="s">
        <v>50</v>
      </c>
      <c r="E18" t="s">
        <v>33</v>
      </c>
      <c r="F18" t="s">
        <v>27</v>
      </c>
      <c r="G18">
        <f t="shared" si="0"/>
        <v>0.1</v>
      </c>
      <c r="H18">
        <v>0.32400000000000001</v>
      </c>
      <c r="I18">
        <v>1</v>
      </c>
      <c r="J18">
        <v>0</v>
      </c>
      <c r="K18" s="10">
        <f t="shared" si="1"/>
        <v>3.2400000000000005E-2</v>
      </c>
      <c r="L18">
        <v>0.2</v>
      </c>
      <c r="M18">
        <v>0.05</v>
      </c>
      <c r="N18">
        <v>0.2</v>
      </c>
      <c r="O18">
        <v>0.2</v>
      </c>
      <c r="P18">
        <v>0.1</v>
      </c>
      <c r="T18">
        <v>0.2</v>
      </c>
      <c r="V18">
        <v>0.2</v>
      </c>
      <c r="W18" t="s">
        <v>28</v>
      </c>
    </row>
    <row r="19" spans="1:23" x14ac:dyDescent="0.35">
      <c r="A19" t="s">
        <v>24</v>
      </c>
      <c r="B19" s="9" t="str">
        <f>VLOOKUP($D19,'[1]0.3-ImpactCategory'!$A$4:$C$100,2,FALSE)</f>
        <v>Health</v>
      </c>
      <c r="C19" s="9" t="str">
        <f>VLOOKUP($D19,'[1]0.3-ImpactCategory'!$A$4:$C$100,3,FALSE)</f>
        <v>Pesticides</v>
      </c>
      <c r="D19" t="s">
        <v>51</v>
      </c>
      <c r="E19" t="s">
        <v>33</v>
      </c>
      <c r="F19" t="s">
        <v>27</v>
      </c>
      <c r="G19">
        <f t="shared" si="0"/>
        <v>0.1</v>
      </c>
      <c r="H19">
        <v>4.5400000000000003E-2</v>
      </c>
      <c r="I19">
        <v>1</v>
      </c>
      <c r="J19">
        <v>0</v>
      </c>
      <c r="K19" s="10">
        <f t="shared" si="1"/>
        <v>4.5400000000000006E-3</v>
      </c>
      <c r="L19">
        <v>0.2</v>
      </c>
      <c r="M19">
        <v>0.1</v>
      </c>
      <c r="N19">
        <v>0.1</v>
      </c>
      <c r="P19">
        <v>0.05</v>
      </c>
      <c r="Q19">
        <v>0.1</v>
      </c>
      <c r="R19">
        <v>0.1</v>
      </c>
      <c r="T19">
        <v>0.1</v>
      </c>
      <c r="U19">
        <v>0.1</v>
      </c>
      <c r="W19" t="s">
        <v>28</v>
      </c>
    </row>
    <row r="20" spans="1:23" x14ac:dyDescent="0.35">
      <c r="A20" t="s">
        <v>24</v>
      </c>
      <c r="B20" s="9" t="str">
        <f>VLOOKUP($D20,'[1]0.3-ImpactCategory'!$A$4:$C$100,2,FALSE)</f>
        <v>Health</v>
      </c>
      <c r="C20" s="9" t="str">
        <f>VLOOKUP($D20,'[1]0.3-ImpactCategory'!$A$4:$C$100,3,FALSE)</f>
        <v>Pesticides</v>
      </c>
      <c r="D20" t="s">
        <v>52</v>
      </c>
      <c r="E20" t="s">
        <v>33</v>
      </c>
      <c r="F20" t="s">
        <v>27</v>
      </c>
      <c r="G20">
        <f t="shared" si="0"/>
        <v>0.02</v>
      </c>
      <c r="H20">
        <v>3.8999999999999998E-3</v>
      </c>
      <c r="I20">
        <v>1</v>
      </c>
      <c r="J20">
        <v>0</v>
      </c>
      <c r="K20" s="10">
        <f t="shared" si="1"/>
        <v>7.7999999999999999E-5</v>
      </c>
      <c r="L20">
        <v>0.03</v>
      </c>
      <c r="M20">
        <v>0.02</v>
      </c>
      <c r="N20">
        <v>0.01</v>
      </c>
      <c r="W20" t="s">
        <v>28</v>
      </c>
    </row>
    <row r="21" spans="1:23" x14ac:dyDescent="0.35">
      <c r="A21" t="s">
        <v>24</v>
      </c>
      <c r="B21" s="9" t="str">
        <f>VLOOKUP($D21,'[1]0.3-ImpactCategory'!$A$4:$C$100,2,FALSE)</f>
        <v>Health</v>
      </c>
      <c r="C21" s="9" t="str">
        <f>VLOOKUP($D21,'[1]0.3-ImpactCategory'!$A$4:$C$100,3,FALSE)</f>
        <v>Pesticides</v>
      </c>
      <c r="D21" s="11" t="s">
        <v>53</v>
      </c>
      <c r="E21" s="11"/>
      <c r="F21" s="11" t="s">
        <v>27</v>
      </c>
      <c r="G21" s="11">
        <f t="shared" si="0"/>
        <v>0.15</v>
      </c>
      <c r="H21" s="11"/>
      <c r="I21" s="11">
        <v>1</v>
      </c>
      <c r="J21">
        <v>0</v>
      </c>
      <c r="K21" s="12">
        <f t="shared" si="1"/>
        <v>0</v>
      </c>
      <c r="L21" s="11">
        <v>0.15</v>
      </c>
      <c r="M21" s="11">
        <v>0.15</v>
      </c>
      <c r="N21" s="11">
        <v>0.2</v>
      </c>
      <c r="O21" s="11"/>
      <c r="P21" s="11"/>
      <c r="Q21" s="11"/>
      <c r="R21" s="11"/>
      <c r="S21" s="11"/>
      <c r="T21" s="11"/>
      <c r="U21" s="11"/>
      <c r="V21" s="11"/>
      <c r="W21" s="11"/>
    </row>
    <row r="22" spans="1:23" x14ac:dyDescent="0.35">
      <c r="A22" t="s">
        <v>24</v>
      </c>
      <c r="B22" s="9" t="str">
        <f>VLOOKUP($D22,'[1]0.3-ImpactCategory'!$A$4:$C$100,2,FALSE)</f>
        <v>Health</v>
      </c>
      <c r="C22" s="9" t="str">
        <f>VLOOKUP($D22,'[1]0.3-ImpactCategory'!$A$4:$C$100,3,FALSE)</f>
        <v>Pesticides</v>
      </c>
      <c r="D22" t="s">
        <v>54</v>
      </c>
      <c r="E22" t="s">
        <v>49</v>
      </c>
      <c r="F22" t="s">
        <v>27</v>
      </c>
      <c r="G22">
        <f t="shared" si="0"/>
        <v>0.1</v>
      </c>
      <c r="H22">
        <v>1.38E-2</v>
      </c>
      <c r="I22">
        <v>1</v>
      </c>
      <c r="J22">
        <v>0</v>
      </c>
      <c r="K22" s="10">
        <f t="shared" si="1"/>
        <v>1.3800000000000002E-3</v>
      </c>
      <c r="L22">
        <v>0.1</v>
      </c>
      <c r="M22">
        <v>0.1</v>
      </c>
      <c r="N22">
        <v>0.1</v>
      </c>
      <c r="W22" t="s">
        <v>28</v>
      </c>
    </row>
    <row r="23" spans="1:23" x14ac:dyDescent="0.35">
      <c r="A23" t="s">
        <v>24</v>
      </c>
      <c r="B23" s="9" t="str">
        <f>VLOOKUP($D23,'[1]0.3-ImpactCategory'!$A$4:$C$100,2,FALSE)</f>
        <v>Health</v>
      </c>
      <c r="C23" s="9" t="str">
        <f>VLOOKUP($D23,'[1]0.3-ImpactCategory'!$A$4:$C$100,3,FALSE)</f>
        <v>Pesticides</v>
      </c>
      <c r="D23" t="s">
        <v>55</v>
      </c>
      <c r="E23" t="s">
        <v>49</v>
      </c>
      <c r="F23" t="s">
        <v>27</v>
      </c>
      <c r="G23">
        <f t="shared" si="0"/>
        <v>0.05</v>
      </c>
      <c r="H23">
        <v>0.23760000000000001</v>
      </c>
      <c r="I23">
        <v>1</v>
      </c>
      <c r="J23">
        <v>0</v>
      </c>
      <c r="K23" s="10">
        <f t="shared" si="1"/>
        <v>1.1880000000000002E-2</v>
      </c>
      <c r="L23">
        <v>0.02</v>
      </c>
      <c r="M23">
        <v>0.05</v>
      </c>
      <c r="N23">
        <v>0.01</v>
      </c>
      <c r="W23" t="s">
        <v>28</v>
      </c>
    </row>
    <row r="24" spans="1:23" x14ac:dyDescent="0.35">
      <c r="A24" t="s">
        <v>24</v>
      </c>
      <c r="B24" s="9" t="str">
        <f>VLOOKUP($D24,'[1]0.3-ImpactCategory'!$A$4:$C$100,2,FALSE)</f>
        <v>Health</v>
      </c>
      <c r="C24" s="9" t="str">
        <f>VLOOKUP($D24,'[1]0.3-ImpactCategory'!$A$4:$C$100,3,FALSE)</f>
        <v>Pesticides</v>
      </c>
      <c r="D24" t="s">
        <v>56</v>
      </c>
      <c r="E24" t="s">
        <v>57</v>
      </c>
      <c r="F24" t="s">
        <v>27</v>
      </c>
      <c r="G24">
        <f t="shared" si="0"/>
        <v>1</v>
      </c>
      <c r="H24">
        <v>4.7999999999999996E-3</v>
      </c>
      <c r="I24">
        <v>1</v>
      </c>
      <c r="J24">
        <v>0</v>
      </c>
      <c r="K24" s="10">
        <f t="shared" si="1"/>
        <v>4.7999999999999996E-3</v>
      </c>
      <c r="L24">
        <v>1</v>
      </c>
      <c r="M24">
        <v>1</v>
      </c>
      <c r="N24">
        <v>0.7</v>
      </c>
      <c r="O24">
        <v>0.8</v>
      </c>
      <c r="P24">
        <v>7.0000000000000007E-2</v>
      </c>
      <c r="Q24">
        <v>1</v>
      </c>
      <c r="S24">
        <v>0.05</v>
      </c>
      <c r="W24" t="s">
        <v>28</v>
      </c>
    </row>
    <row r="25" spans="1:23" x14ac:dyDescent="0.35">
      <c r="A25" t="s">
        <v>24</v>
      </c>
      <c r="B25" s="9" t="str">
        <f>VLOOKUP($D25,'[1]0.3-ImpactCategory'!$A$4:$C$100,2,FALSE)</f>
        <v>Health</v>
      </c>
      <c r="C25" s="9" t="str">
        <f>VLOOKUP($D25,'[1]0.3-ImpactCategory'!$A$4:$C$100,3,FALSE)</f>
        <v>Pesticides</v>
      </c>
      <c r="D25" t="s">
        <v>58</v>
      </c>
      <c r="E25" t="s">
        <v>57</v>
      </c>
      <c r="F25" t="s">
        <v>27</v>
      </c>
      <c r="G25">
        <f t="shared" si="0"/>
        <v>0.1</v>
      </c>
      <c r="H25">
        <v>2E-3</v>
      </c>
      <c r="I25">
        <v>1</v>
      </c>
      <c r="J25">
        <v>0</v>
      </c>
      <c r="K25" s="10">
        <f t="shared" si="1"/>
        <v>2.0000000000000001E-4</v>
      </c>
      <c r="L25">
        <v>0.05</v>
      </c>
      <c r="M25">
        <v>0.1</v>
      </c>
      <c r="N25">
        <v>0.05</v>
      </c>
      <c r="P25">
        <v>0.01</v>
      </c>
      <c r="T25">
        <v>0.05</v>
      </c>
      <c r="V25">
        <v>0.05</v>
      </c>
      <c r="W25" t="s">
        <v>28</v>
      </c>
    </row>
    <row r="26" spans="1:23" x14ac:dyDescent="0.35">
      <c r="A26" t="s">
        <v>24</v>
      </c>
      <c r="B26" s="9" t="str">
        <f>VLOOKUP($D26,'[1]0.3-ImpactCategory'!$A$4:$C$100,2,FALSE)</f>
        <v>Health</v>
      </c>
      <c r="C26" s="9" t="str">
        <f>VLOOKUP($D26,'[1]0.3-ImpactCategory'!$A$4:$C$100,3,FALSE)</f>
        <v>Pesticides</v>
      </c>
      <c r="D26" t="s">
        <v>59</v>
      </c>
      <c r="E26" t="s">
        <v>26</v>
      </c>
      <c r="F26" t="s">
        <v>27</v>
      </c>
      <c r="G26">
        <f t="shared" si="0"/>
        <v>0.05</v>
      </c>
      <c r="H26">
        <v>0.1966</v>
      </c>
      <c r="I26">
        <v>1</v>
      </c>
      <c r="J26">
        <v>0</v>
      </c>
      <c r="K26" s="10">
        <f t="shared" si="1"/>
        <v>9.8300000000000002E-3</v>
      </c>
      <c r="L26">
        <v>0.05</v>
      </c>
      <c r="M26">
        <v>0.05</v>
      </c>
      <c r="N26">
        <v>0.02</v>
      </c>
      <c r="O26">
        <v>0.02</v>
      </c>
      <c r="P26">
        <v>0.05</v>
      </c>
      <c r="W26" t="s">
        <v>28</v>
      </c>
    </row>
    <row r="27" spans="1:23" x14ac:dyDescent="0.35">
      <c r="A27" t="s">
        <v>24</v>
      </c>
      <c r="B27" s="9" t="str">
        <f>VLOOKUP($D27,'[1]0.3-ImpactCategory'!$A$4:$C$100,2,FALSE)</f>
        <v>Health</v>
      </c>
      <c r="C27" s="9" t="str">
        <f>VLOOKUP($D27,'[1]0.3-ImpactCategory'!$A$4:$C$100,3,FALSE)</f>
        <v>Pesticides</v>
      </c>
      <c r="D27" t="s">
        <v>60</v>
      </c>
      <c r="E27" t="s">
        <v>31</v>
      </c>
      <c r="F27" t="s">
        <v>27</v>
      </c>
      <c r="G27">
        <f t="shared" si="0"/>
        <v>0.05</v>
      </c>
      <c r="H27">
        <v>6.8999999999999999E-3</v>
      </c>
      <c r="I27">
        <v>1</v>
      </c>
      <c r="J27">
        <v>0</v>
      </c>
      <c r="K27" s="10">
        <f t="shared" si="1"/>
        <v>3.4500000000000004E-4</v>
      </c>
      <c r="L27">
        <v>0.02</v>
      </c>
      <c r="M27">
        <v>0.02</v>
      </c>
      <c r="N27">
        <v>0.1</v>
      </c>
      <c r="P27">
        <v>0.05</v>
      </c>
      <c r="T27">
        <v>0.1</v>
      </c>
      <c r="W27" t="s">
        <v>28</v>
      </c>
    </row>
    <row r="28" spans="1:23" x14ac:dyDescent="0.35">
      <c r="A28" t="s">
        <v>24</v>
      </c>
      <c r="B28" s="9" t="str">
        <f>VLOOKUP($D28,'[1]0.3-ImpactCategory'!$A$4:$C$100,2,FALSE)</f>
        <v>Health</v>
      </c>
      <c r="C28" s="9" t="str">
        <f>VLOOKUP($D28,'[1]0.3-ImpactCategory'!$A$4:$C$100,3,FALSE)</f>
        <v>Pesticides</v>
      </c>
      <c r="D28" t="s">
        <v>61</v>
      </c>
      <c r="E28" t="s">
        <v>31</v>
      </c>
      <c r="F28" t="s">
        <v>27</v>
      </c>
      <c r="G28">
        <f t="shared" si="0"/>
        <v>0.5</v>
      </c>
      <c r="H28">
        <v>9.1000000000000004E-3</v>
      </c>
      <c r="I28">
        <v>1</v>
      </c>
      <c r="J28">
        <v>0</v>
      </c>
      <c r="K28" s="10">
        <f t="shared" si="1"/>
        <v>4.5500000000000002E-3</v>
      </c>
      <c r="L28">
        <v>0.3</v>
      </c>
      <c r="M28">
        <v>0.3</v>
      </c>
      <c r="N28">
        <v>0.3</v>
      </c>
      <c r="P28">
        <v>0.5</v>
      </c>
      <c r="W28" t="s">
        <v>28</v>
      </c>
    </row>
    <row r="29" spans="1:23" x14ac:dyDescent="0.35">
      <c r="A29" t="s">
        <v>24</v>
      </c>
      <c r="B29" s="9" t="str">
        <f>VLOOKUP($D29,'[1]0.3-ImpactCategory'!$A$4:$C$100,2,FALSE)</f>
        <v>Health</v>
      </c>
      <c r="C29" s="9" t="str">
        <f>VLOOKUP($D29,'[1]0.3-ImpactCategory'!$A$4:$C$100,3,FALSE)</f>
        <v>Pesticides</v>
      </c>
      <c r="D29" s="11" t="s">
        <v>62</v>
      </c>
      <c r="E29" s="11"/>
      <c r="F29" s="11" t="s">
        <v>27</v>
      </c>
      <c r="G29" s="11">
        <f t="shared" si="0"/>
        <v>0.03</v>
      </c>
      <c r="H29" s="11"/>
      <c r="I29" s="11">
        <v>1</v>
      </c>
      <c r="J29">
        <v>0</v>
      </c>
      <c r="K29" s="12">
        <f t="shared" si="1"/>
        <v>0</v>
      </c>
      <c r="L29" s="11">
        <v>0.01</v>
      </c>
      <c r="M29" s="11">
        <v>0.03</v>
      </c>
      <c r="N29" s="11">
        <v>0.03</v>
      </c>
      <c r="O29" s="11"/>
      <c r="P29" s="11"/>
      <c r="Q29" s="11"/>
      <c r="R29" s="11"/>
      <c r="S29" s="11"/>
      <c r="T29" s="11"/>
      <c r="U29" s="11"/>
      <c r="V29" s="11"/>
      <c r="W29" s="11"/>
    </row>
    <row r="30" spans="1:23" x14ac:dyDescent="0.35">
      <c r="A30" t="s">
        <v>24</v>
      </c>
      <c r="B30" s="9" t="str">
        <f>VLOOKUP($D30,'[1]0.3-ImpactCategory'!$A$4:$C$100,2,FALSE)</f>
        <v>Health</v>
      </c>
      <c r="C30" s="9" t="str">
        <f>VLOOKUP($D30,'[1]0.3-ImpactCategory'!$A$4:$C$100,3,FALSE)</f>
        <v>Pesticides</v>
      </c>
      <c r="D30" t="s">
        <v>63</v>
      </c>
      <c r="E30" t="s">
        <v>39</v>
      </c>
      <c r="F30" t="s">
        <v>27</v>
      </c>
      <c r="G30">
        <f t="shared" si="0"/>
        <v>0.05</v>
      </c>
      <c r="H30">
        <v>8.9999999999999998E-4</v>
      </c>
      <c r="I30">
        <v>1</v>
      </c>
      <c r="J30">
        <v>0</v>
      </c>
      <c r="K30" s="10">
        <f t="shared" si="1"/>
        <v>4.5000000000000003E-5</v>
      </c>
      <c r="L30">
        <v>0.03</v>
      </c>
      <c r="M30">
        <v>0.05</v>
      </c>
      <c r="N30">
        <v>0.03</v>
      </c>
      <c r="P30">
        <v>0.03</v>
      </c>
      <c r="W30" t="s">
        <v>28</v>
      </c>
    </row>
    <row r="31" spans="1:23" x14ac:dyDescent="0.35">
      <c r="A31" t="s">
        <v>24</v>
      </c>
      <c r="B31" s="9" t="str">
        <f>VLOOKUP($D31,'[1]0.3-ImpactCategory'!$A$4:$C$100,2,FALSE)</f>
        <v>Health</v>
      </c>
      <c r="C31" s="9" t="str">
        <f>VLOOKUP($D31,'[1]0.3-ImpactCategory'!$A$4:$C$100,3,FALSE)</f>
        <v>Pesticides</v>
      </c>
      <c r="D31" t="s">
        <v>64</v>
      </c>
      <c r="E31" t="s">
        <v>31</v>
      </c>
      <c r="F31" t="s">
        <v>27</v>
      </c>
      <c r="G31">
        <f t="shared" si="0"/>
        <v>0.2</v>
      </c>
      <c r="H31">
        <v>0.1706</v>
      </c>
      <c r="I31">
        <v>1</v>
      </c>
      <c r="J31">
        <v>0</v>
      </c>
      <c r="K31" s="10">
        <f t="shared" si="1"/>
        <v>3.4120000000000004E-2</v>
      </c>
      <c r="L31">
        <v>0.1</v>
      </c>
      <c r="M31">
        <v>0.1</v>
      </c>
      <c r="N31">
        <v>0.2</v>
      </c>
      <c r="O31">
        <v>0.3</v>
      </c>
      <c r="P31">
        <v>0.2</v>
      </c>
      <c r="W31" t="s">
        <v>28</v>
      </c>
    </row>
    <row r="32" spans="1:23" x14ac:dyDescent="0.35">
      <c r="A32" t="s">
        <v>24</v>
      </c>
      <c r="B32" s="9" t="str">
        <f>VLOOKUP($D32,'[1]0.3-ImpactCategory'!$A$4:$C$100,2,FALSE)</f>
        <v>Health</v>
      </c>
      <c r="C32" s="9" t="str">
        <f>VLOOKUP($D32,'[1]0.3-ImpactCategory'!$A$4:$C$100,3,FALSE)</f>
        <v>Pesticides</v>
      </c>
      <c r="D32" t="s">
        <v>65</v>
      </c>
      <c r="E32" t="s">
        <v>66</v>
      </c>
      <c r="F32" t="s">
        <v>27</v>
      </c>
      <c r="G32">
        <f t="shared" si="0"/>
        <v>0.05</v>
      </c>
      <c r="H32" s="13">
        <v>1.7063999999999999</v>
      </c>
      <c r="I32">
        <v>1</v>
      </c>
      <c r="J32">
        <v>0</v>
      </c>
      <c r="K32" s="10">
        <f t="shared" si="1"/>
        <v>8.5320000000000007E-2</v>
      </c>
      <c r="L32">
        <v>0.05</v>
      </c>
      <c r="M32">
        <v>0.01</v>
      </c>
      <c r="N32">
        <v>0.05</v>
      </c>
      <c r="O32">
        <v>0.05</v>
      </c>
      <c r="P32">
        <v>0.05</v>
      </c>
      <c r="T32">
        <v>0.05</v>
      </c>
      <c r="V32">
        <v>0.05</v>
      </c>
      <c r="W32" t="s">
        <v>28</v>
      </c>
    </row>
    <row r="33" spans="1:23" x14ac:dyDescent="0.35">
      <c r="A33" t="s">
        <v>24</v>
      </c>
      <c r="B33" s="9" t="str">
        <f>VLOOKUP($D33,'[1]0.3-ImpactCategory'!$A$4:$C$100,2,FALSE)</f>
        <v>Health</v>
      </c>
      <c r="C33" s="9" t="str">
        <f>VLOOKUP($D33,'[1]0.3-ImpactCategory'!$A$4:$C$100,3,FALSE)</f>
        <v>Pesticides</v>
      </c>
      <c r="D33" t="s">
        <v>67</v>
      </c>
      <c r="E33" t="s">
        <v>39</v>
      </c>
      <c r="F33" t="s">
        <v>27</v>
      </c>
      <c r="G33">
        <f t="shared" si="0"/>
        <v>0.2</v>
      </c>
      <c r="H33">
        <v>1.3599999999999999E-2</v>
      </c>
      <c r="I33">
        <v>1</v>
      </c>
      <c r="J33">
        <v>0</v>
      </c>
      <c r="K33" s="10">
        <f t="shared" si="1"/>
        <v>2.7200000000000002E-3</v>
      </c>
      <c r="L33">
        <v>0.2</v>
      </c>
      <c r="M33">
        <v>0.2</v>
      </c>
      <c r="N33">
        <v>0.2</v>
      </c>
      <c r="O33">
        <v>0.05</v>
      </c>
      <c r="P33">
        <v>0.02</v>
      </c>
      <c r="S33" t="s">
        <v>43</v>
      </c>
      <c r="W33" t="s">
        <v>28</v>
      </c>
    </row>
    <row r="34" spans="1:23" x14ac:dyDescent="0.35">
      <c r="A34" t="s">
        <v>24</v>
      </c>
      <c r="B34" s="9" t="str">
        <f>VLOOKUP($D34,'[1]0.3-ImpactCategory'!$A$4:$C$100,2,FALSE)</f>
        <v>Health</v>
      </c>
      <c r="C34" s="9" t="str">
        <f>VLOOKUP($D34,'[1]0.3-ImpactCategory'!$A$4:$C$100,3,FALSE)</f>
        <v>Pesticides</v>
      </c>
      <c r="D34" t="s">
        <v>68</v>
      </c>
      <c r="E34" t="s">
        <v>35</v>
      </c>
      <c r="F34" t="s">
        <v>27</v>
      </c>
      <c r="G34">
        <f t="shared" si="0"/>
        <v>0.1</v>
      </c>
      <c r="H34" s="14">
        <v>1.0999999999999999E-2</v>
      </c>
      <c r="I34">
        <v>1</v>
      </c>
      <c r="J34">
        <v>0</v>
      </c>
      <c r="K34" s="10">
        <f t="shared" si="1"/>
        <v>1.1000000000000001E-3</v>
      </c>
      <c r="L34">
        <v>0.5</v>
      </c>
      <c r="M34">
        <v>0.05</v>
      </c>
      <c r="N34">
        <v>0.05</v>
      </c>
      <c r="P34">
        <v>0.1</v>
      </c>
      <c r="Q34">
        <v>0.5</v>
      </c>
      <c r="R34">
        <v>0.05</v>
      </c>
      <c r="T34">
        <v>0.05</v>
      </c>
      <c r="U34">
        <v>0.05</v>
      </c>
      <c r="W34" t="s">
        <v>28</v>
      </c>
    </row>
    <row r="35" spans="1:23" x14ac:dyDescent="0.35">
      <c r="A35" t="s">
        <v>24</v>
      </c>
      <c r="B35" s="9" t="str">
        <f>VLOOKUP($D35,'[1]0.3-ImpactCategory'!$A$4:$C$100,2,FALSE)</f>
        <v>Health</v>
      </c>
      <c r="C35" s="9" t="str">
        <f>VLOOKUP($D35,'[1]0.3-ImpactCategory'!$A$4:$C$100,3,FALSE)</f>
        <v>Pesticides</v>
      </c>
      <c r="D35" t="s">
        <v>69</v>
      </c>
      <c r="E35" t="s">
        <v>31</v>
      </c>
      <c r="F35" t="s">
        <v>27</v>
      </c>
      <c r="G35">
        <f t="shared" si="0"/>
        <v>0.5</v>
      </c>
      <c r="H35" s="14">
        <v>5.4000000000000003E-3</v>
      </c>
      <c r="I35">
        <v>1</v>
      </c>
      <c r="J35">
        <v>0</v>
      </c>
      <c r="K35" s="10">
        <f t="shared" si="1"/>
        <v>2.7000000000000001E-3</v>
      </c>
      <c r="L35">
        <v>0.5</v>
      </c>
      <c r="M35">
        <v>0.05</v>
      </c>
      <c r="N35">
        <v>0.1</v>
      </c>
      <c r="P35">
        <v>0.5</v>
      </c>
      <c r="R35">
        <v>0.1</v>
      </c>
      <c r="T35">
        <v>0.1</v>
      </c>
      <c r="U35">
        <v>0.1</v>
      </c>
      <c r="V35">
        <v>0.1</v>
      </c>
      <c r="W35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Others</vt:lpstr>
      <vt:lpstr>Sheet1</vt:lpstr>
      <vt:lpstr>Matchers</vt:lpstr>
      <vt:lpstr>Coffee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Gino Baudry</dc:creator>
  <cp:lastModifiedBy>Gino Baudry</cp:lastModifiedBy>
  <dcterms:created xsi:type="dcterms:W3CDTF">2015-06-05T18:19:34Z</dcterms:created>
  <dcterms:modified xsi:type="dcterms:W3CDTF">2025-01-07T15:43:54Z</dcterms:modified>
</cp:coreProperties>
</file>