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ncu\TIM-8130-Data_Mining\Week5_AnalyzeTheories\ImagineBoston\"/>
    </mc:Choice>
  </mc:AlternateContent>
  <xr:revisionPtr revIDLastSave="0" documentId="13_ncr:1_{7A48172C-494B-4421-A0BF-6037B56A0525}" xr6:coauthVersionLast="45" xr6:coauthVersionMax="45" xr10:uidLastSave="{00000000-0000-0000-0000-000000000000}"/>
  <bookViews>
    <workbookView xWindow="28680" yWindow="-120" windowWidth="29040" windowHeight="15840" xr2:uid="{9614E159-0849-4694-BBBB-2310D18A21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5" i="1" l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1" i="1"/>
  <c r="I30" i="1"/>
  <c r="I29" i="1"/>
  <c r="I28" i="1"/>
  <c r="I27" i="1"/>
  <c r="I26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<sst xmlns="http://schemas.openxmlformats.org/spreadsheetml/2006/main" count="40" uniqueCount="40">
  <si>
    <t>02110 (Financial District)</t>
  </si>
  <si>
    <t>02199 (Prudential Center)</t>
  </si>
  <si>
    <t>02210 (Fort Point)</t>
  </si>
  <si>
    <t>02109 (North End)</t>
  </si>
  <si>
    <r>
      <t>02116 (</t>
    </r>
    <r>
      <rPr>
        <sz val="11"/>
        <color rgb="FF0B0080"/>
        <rFont val="Arial"/>
        <family val="2"/>
      </rPr>
      <t>Back Bay</t>
    </r>
    <r>
      <rPr>
        <sz val="11"/>
        <color rgb="FF222222"/>
        <rFont val="Arial"/>
        <family val="2"/>
      </rPr>
      <t>/</t>
    </r>
    <r>
      <rPr>
        <sz val="11"/>
        <color rgb="FF0B0080"/>
        <rFont val="Arial"/>
        <family val="2"/>
      </rPr>
      <t>Bay Village</t>
    </r>
    <r>
      <rPr>
        <sz val="11"/>
        <color rgb="FF222222"/>
        <rFont val="Arial"/>
        <family val="2"/>
      </rPr>
      <t>)</t>
    </r>
  </si>
  <si>
    <t>02108 (Beacon Hill/Financial District)</t>
  </si>
  <si>
    <t>02114 (Beacon Hill/West End)</t>
  </si>
  <si>
    <r>
      <t>02111 (</t>
    </r>
    <r>
      <rPr>
        <sz val="11"/>
        <color rgb="FF0B0080"/>
        <rFont val="Arial"/>
        <family val="2"/>
      </rPr>
      <t>Chinatown</t>
    </r>
    <r>
      <rPr>
        <sz val="11"/>
        <color rgb="FF222222"/>
        <rFont val="Arial"/>
        <family val="2"/>
      </rPr>
      <t>/Financial District/</t>
    </r>
    <r>
      <rPr>
        <sz val="11"/>
        <color rgb="FF0B0080"/>
        <rFont val="Arial"/>
        <family val="2"/>
      </rPr>
      <t>Leather District</t>
    </r>
    <r>
      <rPr>
        <sz val="11"/>
        <color rgb="FF222222"/>
        <rFont val="Arial"/>
        <family val="2"/>
      </rPr>
      <t>)</t>
    </r>
  </si>
  <si>
    <t>02129 (Charlestown)</t>
  </si>
  <si>
    <t>02467 (Chestnut Hill)</t>
  </si>
  <si>
    <t>02113 (North End)</t>
  </si>
  <si>
    <t>02132 (West Roxbury)</t>
  </si>
  <si>
    <t>02118 (South End)</t>
  </si>
  <si>
    <t>02130 (Jamaica Plain)</t>
  </si>
  <si>
    <t>02127 (South Boston)</t>
  </si>
  <si>
    <t>02135 (Brighton)</t>
  </si>
  <si>
    <t>02131 (Roslindale)</t>
  </si>
  <si>
    <t>02136 (Hyde Park)</t>
  </si>
  <si>
    <t>02134 (Allston)</t>
  </si>
  <si>
    <t>02128 (East Boston)</t>
  </si>
  <si>
    <r>
      <t>02122 (</t>
    </r>
    <r>
      <rPr>
        <sz val="11"/>
        <color rgb="FF0B0080"/>
        <rFont val="Arial"/>
        <family val="2"/>
      </rPr>
      <t>Dorchester</t>
    </r>
    <r>
      <rPr>
        <sz val="11"/>
        <color rgb="FF222222"/>
        <rFont val="Arial"/>
        <family val="2"/>
      </rPr>
      <t>-</t>
    </r>
    <r>
      <rPr>
        <sz val="11"/>
        <color rgb="FF0B0080"/>
        <rFont val="Arial"/>
        <family val="2"/>
      </rPr>
      <t>Fields Corner</t>
    </r>
    <r>
      <rPr>
        <sz val="11"/>
        <color rgb="FF222222"/>
        <rFont val="Arial"/>
        <family val="2"/>
      </rPr>
      <t>)</t>
    </r>
  </si>
  <si>
    <r>
      <t>02124 (Dorchester-</t>
    </r>
    <r>
      <rPr>
        <sz val="11"/>
        <color rgb="FF0B0080"/>
        <rFont val="Arial"/>
        <family val="2"/>
      </rPr>
      <t>Codman Square</t>
    </r>
    <r>
      <rPr>
        <sz val="11"/>
        <color rgb="FF222222"/>
        <rFont val="Arial"/>
        <family val="2"/>
      </rPr>
      <t>-</t>
    </r>
    <r>
      <rPr>
        <sz val="11"/>
        <color rgb="FF0B0080"/>
        <rFont val="Arial"/>
        <family val="2"/>
      </rPr>
      <t>Ashmont</t>
    </r>
    <r>
      <rPr>
        <sz val="11"/>
        <color rgb="FF222222"/>
        <rFont val="Arial"/>
        <family val="2"/>
      </rPr>
      <t>)</t>
    </r>
  </si>
  <si>
    <r>
      <t>02125 (Dorchester-</t>
    </r>
    <r>
      <rPr>
        <sz val="11"/>
        <color rgb="FF0B0080"/>
        <rFont val="Arial"/>
        <family val="2"/>
      </rPr>
      <t>Uphams Corner</t>
    </r>
    <r>
      <rPr>
        <sz val="11"/>
        <color rgb="FF222222"/>
        <rFont val="Arial"/>
        <family val="2"/>
      </rPr>
      <t>-</t>
    </r>
    <r>
      <rPr>
        <sz val="11"/>
        <color rgb="FF0B0080"/>
        <rFont val="Arial"/>
        <family val="2"/>
      </rPr>
      <t>Savin Hill</t>
    </r>
    <r>
      <rPr>
        <sz val="11"/>
        <color rgb="FF222222"/>
        <rFont val="Arial"/>
        <family val="2"/>
      </rPr>
      <t>)</t>
    </r>
  </si>
  <si>
    <t>02163 (Allston-Harvard Business School)</t>
  </si>
  <si>
    <r>
      <t>02115 (Back Bay, </t>
    </r>
    <r>
      <rPr>
        <sz val="11"/>
        <color rgb="FF0B0080"/>
        <rFont val="Arial"/>
        <family val="2"/>
      </rPr>
      <t>Longwood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Museum of Fine Arts</t>
    </r>
    <r>
      <rPr>
        <sz val="11"/>
        <color rgb="FF222222"/>
        <rFont val="Arial"/>
        <family val="2"/>
      </rPr>
      <t>/</t>
    </r>
    <r>
      <rPr>
        <sz val="11"/>
        <color rgb="FF0B0080"/>
        <rFont val="Arial"/>
        <family val="2"/>
      </rPr>
      <t>Symphony Hall</t>
    </r>
    <r>
      <rPr>
        <sz val="11"/>
        <color rgb="FF222222"/>
        <rFont val="Arial"/>
        <family val="2"/>
      </rPr>
      <t> area)</t>
    </r>
  </si>
  <si>
    <t>02126 (Mattapan)</t>
  </si>
  <si>
    <t>02215 (Fenway-Kenmore)</t>
  </si>
  <si>
    <t>02119 (Roxbury)</t>
  </si>
  <si>
    <t>02121 (Dorchester-Mount Bowdoin)</t>
  </si>
  <si>
    <t>02120 (Mission Hill)</t>
  </si>
  <si>
    <t>Family</t>
  </si>
  <si>
    <t>Individual</t>
  </si>
  <si>
    <t>Per Capa</t>
  </si>
  <si>
    <t>Population</t>
  </si>
  <si>
    <t>Houses</t>
  </si>
  <si>
    <t>Rank</t>
  </si>
  <si>
    <t>Zip</t>
  </si>
  <si>
    <t>Ratio</t>
  </si>
  <si>
    <t>Total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</si>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</sst>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rgb="FF0B008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4" fillId="2" borderId="1" xfId="2" applyFill="1" applyBorder="1" applyAlignment="1">
      <alignment vertical="center" wrapText="1"/>
    </xf>
    <xf numFmtId="6" fontId="2" fillId="2" borderId="1" xfId="0" applyNumberFormat="1" applyFont="1" applyFill="1" applyBorder="1" applyAlignment="1">
      <alignment vertical="center" wrapText="1"/>
    </xf>
    <xf numFmtId="3" fontId="2" fillId="2" borderId="1" xfId="0" applyNumberFormat="1" applyFont="1" applyFill="1" applyBorder="1" applyAlignment="1">
      <alignment vertical="center" wrapText="1"/>
    </xf>
    <xf numFmtId="6" fontId="0" fillId="0" borderId="0" xfId="0" applyNumberFormat="1"/>
    <xf numFmtId="8" fontId="0" fillId="0" borderId="0" xfId="0" applyNumberFormat="1"/>
    <xf numFmtId="9" fontId="0" fillId="0" borderId="0" xfId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Wealth by ZipCode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Sheet1!$H$1</c:f>
              <c:strCache>
                <c:ptCount val="1"/>
                <c:pt idx="0">
                  <c:v>Ratio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Sheet1!$B$2:$B$35</c:f>
              <c:strCache>
                <c:ptCount val="30"/>
                <c:pt idx="0">
                  <c:v>02110 (Financial District)</c:v>
                </c:pt>
                <c:pt idx="1">
                  <c:v>02199 (Prudential Center)</c:v>
                </c:pt>
                <c:pt idx="2">
                  <c:v>02210 (Fort Point)</c:v>
                </c:pt>
                <c:pt idx="3">
                  <c:v>02109 (North End)</c:v>
                </c:pt>
                <c:pt idx="4">
                  <c:v>02116 (Back Bay/Bay Village)</c:v>
                </c:pt>
                <c:pt idx="5">
                  <c:v>02108 (Beacon Hill/Financial District)</c:v>
                </c:pt>
                <c:pt idx="6">
                  <c:v>02114 (Beacon Hill/West End)</c:v>
                </c:pt>
                <c:pt idx="7">
                  <c:v>02111 (Chinatown/Financial District/Leather District)</c:v>
                </c:pt>
                <c:pt idx="8">
                  <c:v>02129 (Charlestown)</c:v>
                </c:pt>
                <c:pt idx="9">
                  <c:v>02467 (Chestnut Hill)</c:v>
                </c:pt>
                <c:pt idx="10">
                  <c:v>02113 (North End)</c:v>
                </c:pt>
                <c:pt idx="11">
                  <c:v>02132 (West Roxbury)</c:v>
                </c:pt>
                <c:pt idx="12">
                  <c:v>02118 (South End)</c:v>
                </c:pt>
                <c:pt idx="13">
                  <c:v>02130 (Jamaica Plain)</c:v>
                </c:pt>
                <c:pt idx="14">
                  <c:v>02127 (South Boston)</c:v>
                </c:pt>
                <c:pt idx="15">
                  <c:v>02135 (Brighton)</c:v>
                </c:pt>
                <c:pt idx="16">
                  <c:v>02131 (Roslindale)</c:v>
                </c:pt>
                <c:pt idx="17">
                  <c:v>02136 (Hyde Park)</c:v>
                </c:pt>
                <c:pt idx="18">
                  <c:v>02134 (Allston)</c:v>
                </c:pt>
                <c:pt idx="19">
                  <c:v>02128 (East Boston)</c:v>
                </c:pt>
                <c:pt idx="20">
                  <c:v>02122 (Dorchester-Fields Corner)</c:v>
                </c:pt>
                <c:pt idx="21">
                  <c:v>02124 (Dorchester-Codman Square-Ashmont)</c:v>
                </c:pt>
                <c:pt idx="22">
                  <c:v>02125 (Dorchester-Uphams Corner-Savin Hill)</c:v>
                </c:pt>
                <c:pt idx="23">
                  <c:v>02163 (Allston-Harvard Business School)</c:v>
                </c:pt>
                <c:pt idx="24">
                  <c:v>02115 (Back Bay, Longwood, Museum of Fine Arts/Symphony Hall area)</c:v>
                </c:pt>
                <c:pt idx="25">
                  <c:v>02126 (Mattapan)</c:v>
                </c:pt>
                <c:pt idx="26">
                  <c:v>02215 (Fenway-Kenmore)</c:v>
                </c:pt>
                <c:pt idx="27">
                  <c:v>02119 (Roxbury)</c:v>
                </c:pt>
                <c:pt idx="28">
                  <c:v>02121 (Dorchester-Mount Bowdoin)</c:v>
                </c:pt>
                <c:pt idx="29">
                  <c:v>02120 (Mission Hill)</c:v>
                </c:pt>
              </c:strCache>
            </c:strRef>
          </c:cat>
          <c:val>
            <c:numRef>
              <c:f>Sheet1!$H$2:$H$35</c:f>
              <c:numCache>
                <c:formatCode>0%</c:formatCode>
                <c:ptCount val="34"/>
                <c:pt idx="0">
                  <c:v>9.6304424541038686E-2</c:v>
                </c:pt>
                <c:pt idx="1">
                  <c:v>9.5704450263272761E-2</c:v>
                </c:pt>
                <c:pt idx="2">
                  <c:v>5.8969805518369542E-2</c:v>
                </c:pt>
                <c:pt idx="3">
                  <c:v>5.6336127511323171E-2</c:v>
                </c:pt>
                <c:pt idx="4">
                  <c:v>5.160792472888702E-2</c:v>
                </c:pt>
                <c:pt idx="5">
                  <c:v>4.977759137253461E-2</c:v>
                </c:pt>
                <c:pt idx="6">
                  <c:v>4.1728939604067664E-2</c:v>
                </c:pt>
                <c:pt idx="7">
                  <c:v>3.5932567199336546E-2</c:v>
                </c:pt>
                <c:pt idx="8">
                  <c:v>3.5648102098262732E-2</c:v>
                </c:pt>
                <c:pt idx="9">
                  <c:v>3.3820302952164878E-2</c:v>
                </c:pt>
                <c:pt idx="10">
                  <c:v>3.3518098379309184E-2</c:v>
                </c:pt>
                <c:pt idx="11">
                  <c:v>2.8070179884579393E-2</c:v>
                </c:pt>
                <c:pt idx="12">
                  <c:v>2.7804721360414748E-2</c:v>
                </c:pt>
                <c:pt idx="13">
                  <c:v>2.7189541821121502E-2</c:v>
                </c:pt>
                <c:pt idx="14">
                  <c:v>2.7150261562175898E-2</c:v>
                </c:pt>
                <c:pt idx="15">
                  <c:v>2.0129865604494677E-2</c:v>
                </c:pt>
                <c:pt idx="16">
                  <c:v>1.8680930891452806E-2</c:v>
                </c:pt>
                <c:pt idx="17">
                  <c:v>1.7745173754958342E-2</c:v>
                </c:pt>
                <c:pt idx="18">
                  <c:v>1.6040917358770047E-2</c:v>
                </c:pt>
                <c:pt idx="19">
                  <c:v>1.4856807617329184E-2</c:v>
                </c:pt>
                <c:pt idx="20">
                  <c:v>1.4845403671183685E-2</c:v>
                </c:pt>
                <c:pt idx="21">
                  <c:v>1.4644567508510195E-2</c:v>
                </c:pt>
                <c:pt idx="22">
                  <c:v>1.4038257705107891E-2</c:v>
                </c:pt>
                <c:pt idx="23">
                  <c:v>1.388430443214367E-2</c:v>
                </c:pt>
                <c:pt idx="24">
                  <c:v>1.371894721303395E-2</c:v>
                </c:pt>
                <c:pt idx="25">
                  <c:v>1.3082226886576986E-2</c:v>
                </c:pt>
                <c:pt idx="26">
                  <c:v>1.2089450019355031E-2</c:v>
                </c:pt>
                <c:pt idx="27">
                  <c:v>1.2036231604009373E-2</c:v>
                </c:pt>
                <c:pt idx="28">
                  <c:v>1.1547129024880243E-2</c:v>
                </c:pt>
                <c:pt idx="29">
                  <c:v>1.101747908167823E-2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D-4FEC-BABE-F347336CF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495299</xdr:colOff>
      <xdr:row>2</xdr:row>
      <xdr:rowOff>385761</xdr:rowOff>
    </xdr:from>
    <xdr:to>
      <xdr:col>20</xdr:col>
      <xdr:colOff>523874</xdr:colOff>
      <xdr:row>6</xdr:row>
      <xdr:rowOff>523874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6CF1B9-84B8-4235-ADAE-FDBEA1AFB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Chestnut_Hill,_Massachusetts" TargetMode="External"/><Relationship Id="rId13" Type="http://schemas.openxmlformats.org/officeDocument/2006/relationships/hyperlink" Target="https://en.wikipedia.org/wiki/Brighton,_Boston" TargetMode="External"/><Relationship Id="rId18" Type="http://schemas.openxmlformats.org/officeDocument/2006/relationships/hyperlink" Target="https://en.wikipedia.org/wiki/Harvard_Business_School" TargetMode="External"/><Relationship Id="rId3" Type="http://schemas.openxmlformats.org/officeDocument/2006/relationships/hyperlink" Target="https://en.wikipedia.org/wiki/Fort_Point,_Boston" TargetMode="External"/><Relationship Id="rId21" Type="http://schemas.openxmlformats.org/officeDocument/2006/relationships/hyperlink" Target="https://en.wikipedia.org/wiki/Mission_Hill,_Boston" TargetMode="External"/><Relationship Id="rId7" Type="http://schemas.openxmlformats.org/officeDocument/2006/relationships/hyperlink" Target="https://en.wikipedia.org/wiki/Charlestown,_Boston" TargetMode="External"/><Relationship Id="rId12" Type="http://schemas.openxmlformats.org/officeDocument/2006/relationships/hyperlink" Target="https://en.wikipedia.org/wiki/South_Boston" TargetMode="External"/><Relationship Id="rId17" Type="http://schemas.openxmlformats.org/officeDocument/2006/relationships/hyperlink" Target="https://en.wikipedia.org/wiki/East_Boston" TargetMode="External"/><Relationship Id="rId2" Type="http://schemas.openxmlformats.org/officeDocument/2006/relationships/hyperlink" Target="https://en.wikipedia.org/wiki/Prudential_Tower" TargetMode="External"/><Relationship Id="rId16" Type="http://schemas.openxmlformats.org/officeDocument/2006/relationships/hyperlink" Target="https://en.wikipedia.org/wiki/Allston" TargetMode="External"/><Relationship Id="rId20" Type="http://schemas.openxmlformats.org/officeDocument/2006/relationships/hyperlink" Target="https://en.wikipedia.org/wiki/Roxbury,_Boston" TargetMode="External"/><Relationship Id="rId1" Type="http://schemas.openxmlformats.org/officeDocument/2006/relationships/hyperlink" Target="https://en.wikipedia.org/wiki/Financial_District,_Boston" TargetMode="External"/><Relationship Id="rId6" Type="http://schemas.openxmlformats.org/officeDocument/2006/relationships/hyperlink" Target="https://en.wikipedia.org/wiki/West_End,_Boston" TargetMode="External"/><Relationship Id="rId11" Type="http://schemas.openxmlformats.org/officeDocument/2006/relationships/hyperlink" Target="https://en.wikipedia.org/wiki/Jamaica_Plain" TargetMode="External"/><Relationship Id="rId5" Type="http://schemas.openxmlformats.org/officeDocument/2006/relationships/hyperlink" Target="https://en.wikipedia.org/wiki/Beacon_Hill,_Boston" TargetMode="External"/><Relationship Id="rId15" Type="http://schemas.openxmlformats.org/officeDocument/2006/relationships/hyperlink" Target="https://en.wikipedia.org/wiki/Hyde_Park,_Boston" TargetMode="External"/><Relationship Id="rId10" Type="http://schemas.openxmlformats.org/officeDocument/2006/relationships/hyperlink" Target="https://en.wikipedia.org/wiki/South_End,_Boston" TargetMode="External"/><Relationship Id="rId19" Type="http://schemas.openxmlformats.org/officeDocument/2006/relationships/hyperlink" Target="https://en.wikipedia.org/wiki/Mattapan" TargetMode="External"/><Relationship Id="rId4" Type="http://schemas.openxmlformats.org/officeDocument/2006/relationships/hyperlink" Target="https://en.wikipedia.org/wiki/North_End,_Boston" TargetMode="External"/><Relationship Id="rId9" Type="http://schemas.openxmlformats.org/officeDocument/2006/relationships/hyperlink" Target="https://en.wikipedia.org/wiki/West_Roxbury" TargetMode="External"/><Relationship Id="rId14" Type="http://schemas.openxmlformats.org/officeDocument/2006/relationships/hyperlink" Target="https://en.wikipedia.org/wiki/Roslindale" TargetMode="External"/><Relationship Id="rId2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4E5CD-D1CE-446D-95EF-64AB859487A1}">
  <dimension ref="A1:J31"/>
  <sheetViews>
    <sheetView tabSelected="1" workbookViewId="0">
      <selection activeCell="M8" sqref="M8"/>
    </sheetView>
  </sheetViews>
  <sheetFormatPr defaultRowHeight="15" x14ac:dyDescent="0.25"/>
  <cols>
    <col min="3" max="5" width="10.140625" bestFit="1" customWidth="1"/>
    <col min="7" max="7" width="12.42578125" bestFit="1" customWidth="1"/>
    <col min="8" max="8" width="9.140625" style="7"/>
    <col min="9" max="9" width="14.5703125" bestFit="1" customWidth="1"/>
  </cols>
  <sheetData>
    <row r="1" spans="1:10" ht="15.75" thickBot="1" x14ac:dyDescent="0.3">
      <c r="A1" t="s">
        <v>35</v>
      </c>
      <c r="B1" t="s">
        <v>36</v>
      </c>
      <c r="C1" t="s">
        <v>32</v>
      </c>
      <c r="D1" t="s">
        <v>31</v>
      </c>
      <c r="E1" t="s">
        <v>30</v>
      </c>
      <c r="F1" t="s">
        <v>33</v>
      </c>
      <c r="G1" t="s">
        <v>34</v>
      </c>
      <c r="H1" s="7" t="s">
        <v>37</v>
      </c>
      <c r="I1" t="s">
        <v>38</v>
      </c>
      <c r="J1" t="s">
        <v>39</v>
      </c>
    </row>
    <row r="2" spans="1:10" ht="45.75" thickBot="1" x14ac:dyDescent="0.3">
      <c r="A2" s="1">
        <v>1</v>
      </c>
      <c r="B2" s="2" t="s">
        <v>0</v>
      </c>
      <c r="C2" s="3">
        <v>152007</v>
      </c>
      <c r="D2" s="3">
        <v>123795</v>
      </c>
      <c r="E2" s="3">
        <v>196518</v>
      </c>
      <c r="F2" s="4">
        <v>1486</v>
      </c>
      <c r="G2" s="1">
        <v>981</v>
      </c>
      <c r="H2" s="7">
        <f>C2/1578401</f>
        <v>9.6304424541038686E-2</v>
      </c>
      <c r="I2" s="5">
        <f>C2*F2</f>
        <v>225882402</v>
      </c>
      <c r="J2" s="6">
        <f>I2/21945697</f>
        <v>10.292787784320543</v>
      </c>
    </row>
    <row r="3" spans="1:10" ht="60.75" thickBot="1" x14ac:dyDescent="0.3">
      <c r="A3" s="1">
        <v>2</v>
      </c>
      <c r="B3" s="2" t="s">
        <v>1</v>
      </c>
      <c r="C3" s="3">
        <v>151060</v>
      </c>
      <c r="D3" s="3">
        <v>107159</v>
      </c>
      <c r="E3" s="3">
        <v>146786</v>
      </c>
      <c r="F3" s="4">
        <v>1290</v>
      </c>
      <c r="G3" s="1">
        <v>823</v>
      </c>
      <c r="H3" s="7">
        <f t="shared" ref="H3:H31" si="0">C3/1578401</f>
        <v>9.5704450263272761E-2</v>
      </c>
      <c r="I3" s="5">
        <f t="shared" ref="I3:I31" si="1">C3*F3</f>
        <v>194867400</v>
      </c>
      <c r="J3" s="6">
        <f t="shared" ref="J3:J31" si="2">I3/21945697</f>
        <v>8.8795265878317746</v>
      </c>
    </row>
    <row r="4" spans="1:10" ht="45.75" thickBot="1" x14ac:dyDescent="0.3">
      <c r="A4" s="1">
        <v>3</v>
      </c>
      <c r="B4" s="2" t="s">
        <v>2</v>
      </c>
      <c r="C4" s="3">
        <v>93078</v>
      </c>
      <c r="D4" s="3">
        <v>111061</v>
      </c>
      <c r="E4" s="3">
        <v>223411</v>
      </c>
      <c r="F4" s="4">
        <v>1905</v>
      </c>
      <c r="G4" s="4">
        <v>1088</v>
      </c>
      <c r="H4" s="7">
        <f t="shared" si="0"/>
        <v>5.8969805518369542E-2</v>
      </c>
      <c r="I4" s="5">
        <f t="shared" si="1"/>
        <v>177313590</v>
      </c>
      <c r="J4" s="6">
        <f t="shared" si="2"/>
        <v>8.0796517877741589</v>
      </c>
    </row>
    <row r="5" spans="1:10" ht="45.75" thickBot="1" x14ac:dyDescent="0.3">
      <c r="A5" s="1">
        <v>4</v>
      </c>
      <c r="B5" s="2" t="s">
        <v>3</v>
      </c>
      <c r="C5" s="3">
        <v>88921</v>
      </c>
      <c r="D5" s="3">
        <v>128022</v>
      </c>
      <c r="E5" s="3">
        <v>162045</v>
      </c>
      <c r="F5" s="4">
        <v>4277</v>
      </c>
      <c r="G5" s="4">
        <v>2190</v>
      </c>
      <c r="H5" s="7">
        <f t="shared" si="0"/>
        <v>5.6336127511323171E-2</v>
      </c>
      <c r="I5" s="5">
        <f t="shared" si="1"/>
        <v>380315117</v>
      </c>
      <c r="J5" s="6">
        <f t="shared" si="2"/>
        <v>17.329826298066543</v>
      </c>
    </row>
    <row r="6" spans="1:10" ht="57.75" thickBot="1" x14ac:dyDescent="0.3">
      <c r="A6" s="1">
        <v>5</v>
      </c>
      <c r="B6" s="1" t="s">
        <v>4</v>
      </c>
      <c r="C6" s="3">
        <v>81458</v>
      </c>
      <c r="D6" s="3">
        <v>87630</v>
      </c>
      <c r="E6" s="3">
        <v>134875</v>
      </c>
      <c r="F6" s="4">
        <v>21318</v>
      </c>
      <c r="G6" s="4">
        <v>10938</v>
      </c>
      <c r="H6" s="7">
        <f t="shared" si="0"/>
        <v>5.160792472888702E-2</v>
      </c>
      <c r="I6" s="5">
        <f t="shared" si="1"/>
        <v>1736521644</v>
      </c>
      <c r="J6" s="6">
        <f t="shared" si="2"/>
        <v>79.128115365850533</v>
      </c>
    </row>
    <row r="7" spans="1:10" ht="75.75" thickBot="1" x14ac:dyDescent="0.3">
      <c r="A7" s="1">
        <v>6</v>
      </c>
      <c r="B7" s="2" t="s">
        <v>5</v>
      </c>
      <c r="C7" s="3">
        <v>78569</v>
      </c>
      <c r="D7" s="3">
        <v>95753</v>
      </c>
      <c r="E7" s="3">
        <v>153618</v>
      </c>
      <c r="F7" s="4">
        <v>4155</v>
      </c>
      <c r="G7" s="4">
        <v>2337</v>
      </c>
      <c r="H7" s="7">
        <f t="shared" si="0"/>
        <v>4.977759137253461E-2</v>
      </c>
      <c r="I7" s="5">
        <f t="shared" si="1"/>
        <v>326454195</v>
      </c>
      <c r="J7" s="6">
        <f t="shared" si="2"/>
        <v>14.875544622711232</v>
      </c>
    </row>
    <row r="8" spans="1:10" ht="60.75" thickBot="1" x14ac:dyDescent="0.3">
      <c r="A8" s="1">
        <v>7</v>
      </c>
      <c r="B8" s="2" t="s">
        <v>6</v>
      </c>
      <c r="C8" s="3">
        <v>65865</v>
      </c>
      <c r="D8" s="3">
        <v>79734</v>
      </c>
      <c r="E8" s="3">
        <v>169107</v>
      </c>
      <c r="F8" s="4">
        <v>11933</v>
      </c>
      <c r="G8" s="4">
        <v>6752</v>
      </c>
      <c r="H8" s="7">
        <f t="shared" si="0"/>
        <v>4.1728939604067664E-2</v>
      </c>
      <c r="I8" s="5">
        <f t="shared" si="1"/>
        <v>785967045</v>
      </c>
      <c r="J8" s="6">
        <f t="shared" si="2"/>
        <v>35.814175553412589</v>
      </c>
    </row>
    <row r="9" spans="1:10" ht="100.5" thickBot="1" x14ac:dyDescent="0.3">
      <c r="A9" s="1">
        <v>8</v>
      </c>
      <c r="B9" s="1" t="s">
        <v>7</v>
      </c>
      <c r="C9" s="3">
        <v>56716</v>
      </c>
      <c r="D9" s="3">
        <v>44758</v>
      </c>
      <c r="E9" s="3">
        <v>88333</v>
      </c>
      <c r="F9" s="4">
        <v>7616</v>
      </c>
      <c r="G9" s="4">
        <v>3390</v>
      </c>
      <c r="H9" s="7">
        <f t="shared" si="0"/>
        <v>3.5932567199336546E-2</v>
      </c>
      <c r="I9" s="5">
        <f t="shared" si="1"/>
        <v>431949056</v>
      </c>
      <c r="J9" s="6">
        <f t="shared" si="2"/>
        <v>19.682630995953328</v>
      </c>
    </row>
    <row r="10" spans="1:10" ht="45.75" thickBot="1" x14ac:dyDescent="0.3">
      <c r="A10" s="1">
        <v>9</v>
      </c>
      <c r="B10" s="2" t="s">
        <v>8</v>
      </c>
      <c r="C10" s="3">
        <v>56267</v>
      </c>
      <c r="D10" s="3">
        <v>89105</v>
      </c>
      <c r="E10" s="3">
        <v>98445</v>
      </c>
      <c r="F10" s="4">
        <v>17052</v>
      </c>
      <c r="G10" s="4">
        <v>8083</v>
      </c>
      <c r="H10" s="7">
        <f t="shared" si="0"/>
        <v>3.5648102098262732E-2</v>
      </c>
      <c r="I10" s="5">
        <f t="shared" si="1"/>
        <v>959464884</v>
      </c>
      <c r="J10" s="6">
        <f t="shared" si="2"/>
        <v>43.719954941508583</v>
      </c>
    </row>
    <row r="11" spans="1:10" ht="45.75" thickBot="1" x14ac:dyDescent="0.3">
      <c r="A11" s="1">
        <v>10</v>
      </c>
      <c r="B11" s="2" t="s">
        <v>9</v>
      </c>
      <c r="C11" s="3">
        <v>53382</v>
      </c>
      <c r="D11" s="3">
        <v>113952</v>
      </c>
      <c r="E11" s="3">
        <v>148396</v>
      </c>
      <c r="F11" s="4">
        <v>22796</v>
      </c>
      <c r="G11" s="4">
        <v>6351</v>
      </c>
      <c r="H11" s="7">
        <f t="shared" si="0"/>
        <v>3.3820302952164878E-2</v>
      </c>
      <c r="I11" s="5">
        <f t="shared" si="1"/>
        <v>1216896072</v>
      </c>
      <c r="J11" s="6">
        <f t="shared" si="2"/>
        <v>55.450326868178301</v>
      </c>
    </row>
    <row r="12" spans="1:10" ht="43.5" thickBot="1" x14ac:dyDescent="0.3">
      <c r="A12" s="1">
        <v>11</v>
      </c>
      <c r="B12" s="1" t="s">
        <v>10</v>
      </c>
      <c r="C12" s="3">
        <v>52905</v>
      </c>
      <c r="D12" s="3">
        <v>64413</v>
      </c>
      <c r="E12" s="3">
        <v>112589</v>
      </c>
      <c r="F12" s="4">
        <v>7276</v>
      </c>
      <c r="G12" s="4">
        <v>4329</v>
      </c>
      <c r="H12" s="7">
        <f t="shared" si="0"/>
        <v>3.3518098379309184E-2</v>
      </c>
      <c r="I12" s="5">
        <f t="shared" si="1"/>
        <v>384936780</v>
      </c>
      <c r="J12" s="6">
        <f t="shared" si="2"/>
        <v>17.540421705448679</v>
      </c>
    </row>
    <row r="13" spans="1:10" ht="45.75" thickBot="1" x14ac:dyDescent="0.3">
      <c r="A13" s="1">
        <v>12</v>
      </c>
      <c r="B13" s="2" t="s">
        <v>11</v>
      </c>
      <c r="C13" s="3">
        <v>44306</v>
      </c>
      <c r="D13" s="3">
        <v>82421</v>
      </c>
      <c r="E13" s="3">
        <v>110219</v>
      </c>
      <c r="F13" s="4">
        <v>27163</v>
      </c>
      <c r="G13" s="4">
        <v>11013</v>
      </c>
      <c r="H13" s="7">
        <f t="shared" si="0"/>
        <v>2.8070179884579393E-2</v>
      </c>
      <c r="I13" s="5">
        <f t="shared" si="1"/>
        <v>1203483878</v>
      </c>
      <c r="J13" s="6">
        <f t="shared" si="2"/>
        <v>54.839173164561601</v>
      </c>
    </row>
    <row r="14" spans="1:10" ht="45.75" thickBot="1" x14ac:dyDescent="0.3">
      <c r="A14" s="1">
        <v>13</v>
      </c>
      <c r="B14" s="2" t="s">
        <v>12</v>
      </c>
      <c r="C14" s="3">
        <v>43887</v>
      </c>
      <c r="D14" s="3">
        <v>50000</v>
      </c>
      <c r="E14" s="3">
        <v>49090</v>
      </c>
      <c r="F14" s="4">
        <v>26779</v>
      </c>
      <c r="G14" s="4">
        <v>12512</v>
      </c>
      <c r="H14" s="7">
        <f t="shared" si="0"/>
        <v>2.7804721360414748E-2</v>
      </c>
      <c r="I14" s="5">
        <f t="shared" si="1"/>
        <v>1175249973</v>
      </c>
      <c r="J14" s="6">
        <f t="shared" si="2"/>
        <v>53.552638268905291</v>
      </c>
    </row>
    <row r="15" spans="1:10" ht="45.75" thickBot="1" x14ac:dyDescent="0.3">
      <c r="A15" s="1">
        <v>14</v>
      </c>
      <c r="B15" s="2" t="s">
        <v>13</v>
      </c>
      <c r="C15" s="3">
        <v>42916</v>
      </c>
      <c r="D15" s="3">
        <v>74198</v>
      </c>
      <c r="E15" s="3">
        <v>95426</v>
      </c>
      <c r="F15" s="4">
        <v>36866</v>
      </c>
      <c r="G15" s="4">
        <v>15306</v>
      </c>
      <c r="H15" s="7">
        <f t="shared" si="0"/>
        <v>2.7189541821121502E-2</v>
      </c>
      <c r="I15" s="5">
        <f t="shared" si="1"/>
        <v>1582141256</v>
      </c>
      <c r="J15" s="6">
        <f t="shared" si="2"/>
        <v>72.093461237526427</v>
      </c>
    </row>
    <row r="16" spans="1:10" ht="45.75" thickBot="1" x14ac:dyDescent="0.3">
      <c r="A16" s="1">
        <v>15</v>
      </c>
      <c r="B16" s="2" t="s">
        <v>14</v>
      </c>
      <c r="C16" s="3">
        <v>42854</v>
      </c>
      <c r="D16" s="3">
        <v>67012</v>
      </c>
      <c r="E16" s="3">
        <v>68110</v>
      </c>
      <c r="F16" s="4">
        <v>32547</v>
      </c>
      <c r="G16" s="4">
        <v>14994</v>
      </c>
      <c r="H16" s="7">
        <f t="shared" si="0"/>
        <v>2.7150261562175898E-2</v>
      </c>
      <c r="I16" s="5">
        <f t="shared" si="1"/>
        <v>1394769138</v>
      </c>
      <c r="J16" s="6">
        <f t="shared" si="2"/>
        <v>63.555472309674194</v>
      </c>
    </row>
    <row r="17" spans="1:10" ht="45.75" thickBot="1" x14ac:dyDescent="0.3">
      <c r="A17" s="1">
        <v>16</v>
      </c>
      <c r="B17" s="2" t="s">
        <v>15</v>
      </c>
      <c r="C17" s="3">
        <v>31773</v>
      </c>
      <c r="D17" s="3">
        <v>50291</v>
      </c>
      <c r="E17" s="3">
        <v>62602</v>
      </c>
      <c r="F17" s="4">
        <v>38839</v>
      </c>
      <c r="G17" s="4">
        <v>18336</v>
      </c>
      <c r="H17" s="7">
        <f t="shared" si="0"/>
        <v>2.0129865604494677E-2</v>
      </c>
      <c r="I17" s="5">
        <f t="shared" si="1"/>
        <v>1234031547</v>
      </c>
      <c r="J17" s="6">
        <f t="shared" si="2"/>
        <v>56.231139389193245</v>
      </c>
    </row>
    <row r="18" spans="1:10" ht="45.75" thickBot="1" x14ac:dyDescent="0.3">
      <c r="A18" s="1">
        <v>17</v>
      </c>
      <c r="B18" s="2" t="s">
        <v>16</v>
      </c>
      <c r="C18" s="3">
        <v>29486</v>
      </c>
      <c r="D18" s="3">
        <v>61099</v>
      </c>
      <c r="E18" s="3">
        <v>70598</v>
      </c>
      <c r="F18" s="4">
        <v>30370</v>
      </c>
      <c r="G18" s="4">
        <v>11282</v>
      </c>
      <c r="H18" s="7">
        <f t="shared" si="0"/>
        <v>1.8680930891452806E-2</v>
      </c>
      <c r="I18" s="5">
        <f t="shared" si="1"/>
        <v>895489820</v>
      </c>
      <c r="J18" s="6">
        <f t="shared" si="2"/>
        <v>40.804801961860676</v>
      </c>
    </row>
    <row r="19" spans="1:10" ht="45.75" thickBot="1" x14ac:dyDescent="0.3">
      <c r="A19" s="1">
        <v>18</v>
      </c>
      <c r="B19" s="2" t="s">
        <v>17</v>
      </c>
      <c r="C19" s="3">
        <v>28009</v>
      </c>
      <c r="D19" s="3">
        <v>57080</v>
      </c>
      <c r="E19" s="3">
        <v>74734</v>
      </c>
      <c r="F19" s="4">
        <v>29219</v>
      </c>
      <c r="G19" s="4">
        <v>10650</v>
      </c>
      <c r="H19" s="7">
        <f t="shared" si="0"/>
        <v>1.7745173754958342E-2</v>
      </c>
      <c r="I19" s="5">
        <f t="shared" si="1"/>
        <v>818394971</v>
      </c>
      <c r="J19" s="6">
        <f t="shared" si="2"/>
        <v>37.291819485159209</v>
      </c>
    </row>
    <row r="20" spans="1:10" ht="30.75" thickBot="1" x14ac:dyDescent="0.3">
      <c r="A20" s="1">
        <v>19</v>
      </c>
      <c r="B20" s="2" t="s">
        <v>18</v>
      </c>
      <c r="C20" s="3">
        <v>25319</v>
      </c>
      <c r="D20" s="3">
        <v>37638</v>
      </c>
      <c r="E20" s="3">
        <v>49355</v>
      </c>
      <c r="F20" s="4">
        <v>20478</v>
      </c>
      <c r="G20" s="4">
        <v>8916</v>
      </c>
      <c r="H20" s="7">
        <f t="shared" si="0"/>
        <v>1.6040917358770047E-2</v>
      </c>
      <c r="I20" s="5">
        <f t="shared" si="1"/>
        <v>518482482</v>
      </c>
      <c r="J20" s="6">
        <f t="shared" si="2"/>
        <v>23.625701293515537</v>
      </c>
    </row>
    <row r="21" spans="1:10" ht="45.75" thickBot="1" x14ac:dyDescent="0.3">
      <c r="A21" s="1">
        <v>20</v>
      </c>
      <c r="B21" s="2" t="s">
        <v>19</v>
      </c>
      <c r="C21" s="3">
        <v>23450</v>
      </c>
      <c r="D21" s="3">
        <v>49549</v>
      </c>
      <c r="E21" s="3">
        <v>49470</v>
      </c>
      <c r="F21" s="4">
        <v>41680</v>
      </c>
      <c r="G21" s="4">
        <v>14965</v>
      </c>
      <c r="H21" s="7">
        <f t="shared" si="0"/>
        <v>1.4856807617329184E-2</v>
      </c>
      <c r="I21" s="5">
        <f t="shared" si="1"/>
        <v>977396000</v>
      </c>
      <c r="J21" s="6">
        <f t="shared" si="2"/>
        <v>44.537022451371676</v>
      </c>
    </row>
    <row r="22" spans="1:10" ht="72" thickBot="1" x14ac:dyDescent="0.3">
      <c r="A22" s="1">
        <v>21</v>
      </c>
      <c r="B22" s="1" t="s">
        <v>20</v>
      </c>
      <c r="C22" s="3">
        <v>23432</v>
      </c>
      <c r="D22" s="3">
        <v>51798</v>
      </c>
      <c r="E22" s="3">
        <v>50246</v>
      </c>
      <c r="F22" s="4">
        <v>25437</v>
      </c>
      <c r="G22" s="4">
        <v>8216</v>
      </c>
      <c r="H22" s="7">
        <f t="shared" si="0"/>
        <v>1.4845403671183685E-2</v>
      </c>
      <c r="I22" s="5">
        <f t="shared" si="1"/>
        <v>596039784</v>
      </c>
      <c r="J22" s="6">
        <f t="shared" si="2"/>
        <v>27.159756375019668</v>
      </c>
    </row>
    <row r="23" spans="1:10" ht="100.5" thickBot="1" x14ac:dyDescent="0.3">
      <c r="A23" s="1">
        <v>22</v>
      </c>
      <c r="B23" s="1" t="s">
        <v>21</v>
      </c>
      <c r="C23" s="3">
        <v>23115</v>
      </c>
      <c r="D23" s="3">
        <v>48329</v>
      </c>
      <c r="E23" s="3">
        <v>55031</v>
      </c>
      <c r="F23" s="4">
        <v>49867</v>
      </c>
      <c r="G23" s="4">
        <v>17275</v>
      </c>
      <c r="H23" s="7">
        <f t="shared" si="0"/>
        <v>1.4644567508510195E-2</v>
      </c>
      <c r="I23" s="5">
        <f t="shared" si="1"/>
        <v>1152675705</v>
      </c>
      <c r="J23" s="6">
        <f t="shared" si="2"/>
        <v>52.523996161981096</v>
      </c>
    </row>
    <row r="24" spans="1:10" ht="100.5" thickBot="1" x14ac:dyDescent="0.3">
      <c r="A24" s="1">
        <v>23</v>
      </c>
      <c r="B24" s="1" t="s">
        <v>22</v>
      </c>
      <c r="C24" s="3">
        <v>22158</v>
      </c>
      <c r="D24" s="3">
        <v>42298</v>
      </c>
      <c r="E24" s="3">
        <v>44397</v>
      </c>
      <c r="F24" s="4">
        <v>31996</v>
      </c>
      <c r="G24" s="4">
        <v>11481</v>
      </c>
      <c r="H24" s="7">
        <f t="shared" si="0"/>
        <v>1.4038257705107891E-2</v>
      </c>
      <c r="I24" s="5">
        <f t="shared" si="1"/>
        <v>708967368</v>
      </c>
      <c r="J24" s="6">
        <f t="shared" si="2"/>
        <v>32.305529781077354</v>
      </c>
    </row>
    <row r="25" spans="1:10" ht="75.75" thickBot="1" x14ac:dyDescent="0.3">
      <c r="A25" s="1">
        <v>24</v>
      </c>
      <c r="B25" s="2" t="s">
        <v>23</v>
      </c>
      <c r="C25" s="3">
        <v>21915</v>
      </c>
      <c r="D25" s="3">
        <v>43889</v>
      </c>
      <c r="E25" s="3">
        <v>91190</v>
      </c>
      <c r="F25" s="4">
        <v>1842</v>
      </c>
      <c r="G25" s="1">
        <v>562</v>
      </c>
      <c r="H25" s="7">
        <f t="shared" si="0"/>
        <v>1.388430443214367E-2</v>
      </c>
      <c r="I25" s="5">
        <f>C25*F25</f>
        <v>40367430</v>
      </c>
      <c r="J25" s="6">
        <f t="shared" si="2"/>
        <v>1.8394234641989271</v>
      </c>
    </row>
    <row r="26" spans="1:10" ht="143.25" thickBot="1" x14ac:dyDescent="0.3">
      <c r="A26" s="1">
        <v>25</v>
      </c>
      <c r="B26" s="1" t="s">
        <v>24</v>
      </c>
      <c r="C26" s="3">
        <v>21654</v>
      </c>
      <c r="D26" s="3">
        <v>23677</v>
      </c>
      <c r="E26" s="3">
        <v>50303</v>
      </c>
      <c r="F26" s="4">
        <v>29178</v>
      </c>
      <c r="G26" s="4">
        <v>9958</v>
      </c>
      <c r="H26" s="7">
        <f t="shared" si="0"/>
        <v>1.371894721303395E-2</v>
      </c>
      <c r="I26" s="5">
        <f t="shared" si="1"/>
        <v>631820412</v>
      </c>
      <c r="J26" s="6">
        <f t="shared" si="2"/>
        <v>28.790172943698256</v>
      </c>
    </row>
    <row r="27" spans="1:10" ht="45.75" thickBot="1" x14ac:dyDescent="0.3">
      <c r="A27" s="1">
        <v>26</v>
      </c>
      <c r="B27" s="2" t="s">
        <v>25</v>
      </c>
      <c r="C27" s="3">
        <v>20649</v>
      </c>
      <c r="D27" s="3">
        <v>43532</v>
      </c>
      <c r="E27" s="3">
        <v>52774</v>
      </c>
      <c r="F27" s="4">
        <v>27335</v>
      </c>
      <c r="G27" s="4">
        <v>9510</v>
      </c>
      <c r="H27" s="7">
        <f t="shared" si="0"/>
        <v>1.3082226886576986E-2</v>
      </c>
      <c r="I27" s="5">
        <f t="shared" si="1"/>
        <v>564440415</v>
      </c>
      <c r="J27" s="6">
        <f t="shared" si="2"/>
        <v>25.719867316130355</v>
      </c>
    </row>
    <row r="28" spans="1:10" ht="57.75" thickBot="1" x14ac:dyDescent="0.3">
      <c r="A28" s="1">
        <v>27</v>
      </c>
      <c r="B28" s="1" t="s">
        <v>26</v>
      </c>
      <c r="C28" s="3">
        <v>19082</v>
      </c>
      <c r="D28" s="3">
        <v>30823</v>
      </c>
      <c r="E28" s="3">
        <v>72583</v>
      </c>
      <c r="F28" s="4">
        <v>23719</v>
      </c>
      <c r="G28" s="4">
        <v>7995</v>
      </c>
      <c r="H28" s="7">
        <f t="shared" si="0"/>
        <v>1.2089450019355031E-2</v>
      </c>
      <c r="I28" s="5">
        <f t="shared" si="1"/>
        <v>452605958</v>
      </c>
      <c r="J28" s="6">
        <f t="shared" si="2"/>
        <v>20.623904449241234</v>
      </c>
    </row>
    <row r="29" spans="1:10" ht="45.75" thickBot="1" x14ac:dyDescent="0.3">
      <c r="A29" s="1">
        <v>28</v>
      </c>
      <c r="B29" s="2" t="s">
        <v>27</v>
      </c>
      <c r="C29" s="3">
        <v>18998</v>
      </c>
      <c r="D29" s="3">
        <v>27051</v>
      </c>
      <c r="E29" s="3">
        <v>35311</v>
      </c>
      <c r="F29" s="4">
        <v>24237</v>
      </c>
      <c r="G29" s="4">
        <v>9769</v>
      </c>
      <c r="H29" s="7">
        <f t="shared" si="0"/>
        <v>1.2036231604009373E-2</v>
      </c>
      <c r="I29" s="5">
        <f t="shared" si="1"/>
        <v>460454526</v>
      </c>
      <c r="J29" s="6">
        <f t="shared" si="2"/>
        <v>20.981540299221301</v>
      </c>
    </row>
    <row r="30" spans="1:10" ht="86.25" thickBot="1" x14ac:dyDescent="0.3">
      <c r="A30" s="1">
        <v>29</v>
      </c>
      <c r="B30" s="1" t="s">
        <v>28</v>
      </c>
      <c r="C30" s="3">
        <v>18226</v>
      </c>
      <c r="D30" s="3">
        <v>30419</v>
      </c>
      <c r="E30" s="3">
        <v>35439</v>
      </c>
      <c r="F30" s="4">
        <v>26801</v>
      </c>
      <c r="G30" s="4">
        <v>9739</v>
      </c>
      <c r="H30" s="7">
        <f t="shared" si="0"/>
        <v>1.1547129024880243E-2</v>
      </c>
      <c r="I30" s="5">
        <f t="shared" si="1"/>
        <v>488475026</v>
      </c>
      <c r="J30" s="6">
        <f t="shared" si="2"/>
        <v>22.258350965111749</v>
      </c>
    </row>
    <row r="31" spans="1:10" ht="45.75" thickBot="1" x14ac:dyDescent="0.3">
      <c r="A31" s="1">
        <v>30</v>
      </c>
      <c r="B31" s="2" t="s">
        <v>29</v>
      </c>
      <c r="C31" s="3">
        <v>17390</v>
      </c>
      <c r="D31" s="3">
        <v>32367</v>
      </c>
      <c r="E31" s="3">
        <v>29583</v>
      </c>
      <c r="F31" s="4">
        <v>13217</v>
      </c>
      <c r="G31" s="4">
        <v>4509</v>
      </c>
      <c r="H31" s="7">
        <f t="shared" si="0"/>
        <v>1.101747908167823E-2</v>
      </c>
      <c r="I31" s="5">
        <f t="shared" si="1"/>
        <v>229843630</v>
      </c>
      <c r="J31" s="6">
        <f t="shared" si="2"/>
        <v>10.473289137273699</v>
      </c>
    </row>
  </sheetData>
  <hyperlinks>
    <hyperlink ref="B2" r:id="rId1" tooltip="Financial District, Boston" display="https://en.wikipedia.org/wiki/Financial_District,_Boston" xr:uid="{F6060A4C-982B-47B5-BECD-ADF3F47357F5}"/>
    <hyperlink ref="B3" r:id="rId2" tooltip="Prudential Tower" display="https://en.wikipedia.org/wiki/Prudential_Tower" xr:uid="{073CA8C6-3A9D-4D8F-BA99-BD46FEC73043}"/>
    <hyperlink ref="B4" r:id="rId3" tooltip="Fort Point, Boston" display="https://en.wikipedia.org/wiki/Fort_Point,_Boston" xr:uid="{259596EF-33F0-4E70-9420-0D712E5FB7F7}"/>
    <hyperlink ref="B5" r:id="rId4" tooltip="North End, Boston" display="https://en.wikipedia.org/wiki/North_End,_Boston" xr:uid="{1A8FFB84-5004-4B8E-8B0A-697E6D9B7CAD}"/>
    <hyperlink ref="B7" r:id="rId5" tooltip="Beacon Hill, Boston" display="https://en.wikipedia.org/wiki/Beacon_Hill,_Boston" xr:uid="{B20329FD-C321-4CAB-8755-9030631E4038}"/>
    <hyperlink ref="B8" r:id="rId6" tooltip="West End, Boston" display="https://en.wikipedia.org/wiki/West_End,_Boston" xr:uid="{757A3DFB-B21E-4B7D-BA2F-E443347F5F6D}"/>
    <hyperlink ref="B10" r:id="rId7" tooltip="Charlestown, Boston" display="https://en.wikipedia.org/wiki/Charlestown,_Boston" xr:uid="{DB05946D-1974-4A71-A249-A8B47CB0D65B}"/>
    <hyperlink ref="B11" r:id="rId8" tooltip="Chestnut Hill, Massachusetts" display="https://en.wikipedia.org/wiki/Chestnut_Hill,_Massachusetts" xr:uid="{1E54C525-1409-4B98-B184-E859DA479BED}"/>
    <hyperlink ref="B13" r:id="rId9" tooltip="West Roxbury" display="https://en.wikipedia.org/wiki/West_Roxbury" xr:uid="{B532ABB7-23BF-49C0-AAE8-E3D7207536D7}"/>
    <hyperlink ref="B14" r:id="rId10" tooltip="South End, Boston" display="https://en.wikipedia.org/wiki/South_End,_Boston" xr:uid="{725F2406-6D32-4804-982F-12A51C087822}"/>
    <hyperlink ref="B15" r:id="rId11" tooltip="Jamaica Plain" display="https://en.wikipedia.org/wiki/Jamaica_Plain" xr:uid="{EE2F2331-A971-4B83-A661-580D7DB10545}"/>
    <hyperlink ref="B16" r:id="rId12" tooltip="South Boston" display="https://en.wikipedia.org/wiki/South_Boston" xr:uid="{7C837F14-5BFD-45EC-8831-04F02C8F163B}"/>
    <hyperlink ref="B17" r:id="rId13" tooltip="Brighton, Boston" display="https://en.wikipedia.org/wiki/Brighton,_Boston" xr:uid="{433F7397-E2B5-4A29-A637-CD139A7A2269}"/>
    <hyperlink ref="B18" r:id="rId14" tooltip="Roslindale" display="https://en.wikipedia.org/wiki/Roslindale" xr:uid="{CE89CA33-9400-4B74-A1D6-B2244FBB4DCF}"/>
    <hyperlink ref="B19" r:id="rId15" tooltip="Hyde Park, Boston" display="https://en.wikipedia.org/wiki/Hyde_Park,_Boston" xr:uid="{3D1BD44B-8ECE-4944-85F4-FAAEB0979DDC}"/>
    <hyperlink ref="B20" r:id="rId16" tooltip="Allston" display="https://en.wikipedia.org/wiki/Allston" xr:uid="{92FF71A6-B02D-43EE-9F10-94F25FD4F9C3}"/>
    <hyperlink ref="B21" r:id="rId17" tooltip="East Boston" display="https://en.wikipedia.org/wiki/East_Boston" xr:uid="{037D21DF-0A92-431F-BE7E-6FC3B3F26DA9}"/>
    <hyperlink ref="B25" r:id="rId18" tooltip="Harvard Business School" display="https://en.wikipedia.org/wiki/Harvard_Business_School" xr:uid="{D8D913AA-DDAF-402B-9CC7-0DC26C4773E0}"/>
    <hyperlink ref="B27" r:id="rId19" tooltip="Mattapan" display="https://en.wikipedia.org/wiki/Mattapan" xr:uid="{7ED6C744-59FA-44E0-8725-CBA52BEE0380}"/>
    <hyperlink ref="B29" r:id="rId20" tooltip="Roxbury, Boston" display="https://en.wikipedia.org/wiki/Roxbury,_Boston" xr:uid="{0E616F19-C6E2-453F-9CFF-F0B0F8C33760}"/>
    <hyperlink ref="B31" r:id="rId21" tooltip="Mission Hill, Boston" display="https://en.wikipedia.org/wiki/Mission_Hill,_Boston" xr:uid="{D363D5F9-8EE7-46E4-B0AB-746BF81402E0}"/>
  </hyperlinks>
  <pageMargins left="0.7" right="0.7" top="0.75" bottom="0.75" header="0.3" footer="0.3"/>
  <drawing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nateb</dc:creator>
  <cp:lastModifiedBy>nateb</cp:lastModifiedBy>
  <dcterms:created xsi:type="dcterms:W3CDTF">2020-03-08T16:50:07Z</dcterms:created>
  <dcterms:modified xsi:type="dcterms:W3CDTF">2020-03-08T23:44:29Z</dcterms:modified>
</cp:coreProperties>
</file>