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_summer_19" sheetId="1" r:id="rId3"/>
  </sheets>
  <definedNames/>
  <calcPr/>
</workbook>
</file>

<file path=xl/sharedStrings.xml><?xml version="1.0" encoding="utf-8"?>
<sst xmlns="http://schemas.openxmlformats.org/spreadsheetml/2006/main" count="116" uniqueCount="63">
  <si>
    <t>date</t>
  </si>
  <si>
    <t>vendor</t>
  </si>
  <si>
    <t>contact</t>
  </si>
  <si>
    <t>referral</t>
  </si>
  <si>
    <t>tons</t>
  </si>
  <si>
    <t>seers</t>
  </si>
  <si>
    <t>parts_n_labor ($)</t>
  </si>
  <si>
    <t>parts (yr)</t>
  </si>
  <si>
    <t>labor (yr)</t>
  </si>
  <si>
    <t>brand</t>
  </si>
  <si>
    <t>humidifer ($)</t>
  </si>
  <si>
    <t>furnace warranty</t>
  </si>
  <si>
    <t>0% max term (m)</t>
  </si>
  <si>
    <t>0% fee</t>
  </si>
  <si>
    <t>other items</t>
  </si>
  <si>
    <t>parts ($)</t>
  </si>
  <si>
    <t>labour ($)</t>
  </si>
  <si>
    <t>Greenpark</t>
  </si>
  <si>
    <t>builder</t>
  </si>
  <si>
    <t>647 551 8595</t>
  </si>
  <si>
    <t>flyer</t>
  </si>
  <si>
    <t>directair</t>
  </si>
  <si>
    <t>winter cover, wall brackets</t>
  </si>
  <si>
    <t>14/6/19</t>
  </si>
  <si>
    <t>will take over warranty</t>
  </si>
  <si>
    <t>1 yr financing</t>
  </si>
  <si>
    <t>Ardi</t>
  </si>
  <si>
    <t>‭+1 (416) 356-0074‬</t>
  </si>
  <si>
    <t>altaf uncle</t>
  </si>
  <si>
    <t>5+5</t>
  </si>
  <si>
    <t>Keeprite</t>
  </si>
  <si>
    <t>‭+1 (647) 887-5047‬</t>
  </si>
  <si>
    <t>jelani bai</t>
  </si>
  <si>
    <t>Goodman</t>
  </si>
  <si>
    <t xml:space="preserve">free winter cover; wall brackets. 6 month interest free fee $70. financing available upto 24 months; equal payments; admin/processing fee go up per time scale. </t>
  </si>
  <si>
    <t>1 (647) 470-0230‬</t>
  </si>
  <si>
    <t xml:space="preserve">24 months </t>
  </si>
  <si>
    <t>7-8 %</t>
  </si>
  <si>
    <t xml:space="preserve">no warranty on furnace; </t>
  </si>
  <si>
    <t xml:space="preserve">Can provide personal favor with no admin fee. </t>
  </si>
  <si>
    <t>Rheem</t>
  </si>
  <si>
    <t>23/6/19</t>
  </si>
  <si>
    <t>647 299 7380</t>
  </si>
  <si>
    <t>winter cover, wall brackets, 0% financing</t>
  </si>
  <si>
    <t>199 admin; 1 year</t>
  </si>
  <si>
    <t>Montwest</t>
  </si>
  <si>
    <t>905 760 5616</t>
  </si>
  <si>
    <t>Free</t>
  </si>
  <si>
    <t>none</t>
  </si>
  <si>
    <t>furnace warranty intact</t>
  </si>
  <si>
    <t>24/6/19</t>
  </si>
  <si>
    <t>GM Air</t>
  </si>
  <si>
    <t>647 333 1445</t>
  </si>
  <si>
    <t>flyter</t>
  </si>
  <si>
    <t>Ducan</t>
  </si>
  <si>
    <t>Maan</t>
  </si>
  <si>
    <t>(416) 877-9197</t>
  </si>
  <si>
    <t>murtaza bai</t>
  </si>
  <si>
    <t>Raaj</t>
  </si>
  <si>
    <t>(647) 990-0029</t>
  </si>
  <si>
    <t xml:space="preserve">Manaan </t>
  </si>
  <si>
    <t>(416) 804-3597</t>
  </si>
  <si>
    <t>http://www.a1glassinserts.com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</si>
</sst>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7">
    <font>
      <sz val="10.0"/>
      <color rgb="FF000000"/>
      <name val="Arial"/>
    </font>
    <font/>
    <font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2" numFmtId="0" xfId="0" applyFont="1"/>
    <xf borderId="1" fillId="0" fontId="4" numFmtId="0" xfId="0" applyAlignment="1" applyBorder="1" applyFont="1">
      <alignment readingOrder="0"/>
    </xf>
    <xf borderId="1" fillId="3" fontId="1" numFmtId="164" xfId="0" applyAlignment="1" applyBorder="1" applyFill="1" applyFont="1" applyNumberFormat="1">
      <alignment horizontal="center" readingOrder="0"/>
    </xf>
    <xf borderId="1" fillId="3" fontId="5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3" fontId="1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1" fillId="3" fontId="1" numFmtId="0" xfId="0" applyBorder="1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1glassinsert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16.14"/>
    <col customWidth="1" min="3" max="3" width="16.43"/>
    <col customWidth="1" min="4" max="4" width="10.86"/>
    <col customWidth="1" min="5" max="5" width="4.71"/>
    <col customWidth="1" min="6" max="6" width="5.71"/>
    <col customWidth="1" min="7" max="7" width="15.29"/>
    <col customWidth="1" min="10" max="10" width="9.29"/>
    <col customWidth="1" min="11" max="11" width="11.57"/>
    <col customWidth="1" min="12" max="12" width="22.71"/>
    <col customWidth="1" min="13" max="13" width="15.43"/>
    <col customWidth="1" min="14" max="14" width="11.57"/>
    <col customWidth="1" min="15" max="15" width="34.43"/>
    <col customWidth="1" min="17" max="17" width="8.0"/>
    <col customWidth="1" min="18" max="18" width="9.14"/>
  </cols>
  <sheetData>
    <row r="1">
      <c r="A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Q2" s="3" t="s">
        <v>15</v>
      </c>
      <c r="R2" s="3" t="s">
        <v>16</v>
      </c>
    </row>
    <row r="3">
      <c r="A3" s="4">
        <v>43472.0</v>
      </c>
      <c r="B3" s="5" t="s">
        <v>17</v>
      </c>
      <c r="C3" s="3"/>
      <c r="D3" s="3" t="s">
        <v>18</v>
      </c>
      <c r="E3" s="3">
        <v>2.5</v>
      </c>
      <c r="F3" s="3"/>
      <c r="G3" s="6">
        <v>5000.0</v>
      </c>
      <c r="H3" s="3"/>
      <c r="I3" s="3"/>
      <c r="J3" s="6"/>
      <c r="K3" s="3"/>
      <c r="L3" s="3"/>
      <c r="M3" s="3"/>
      <c r="N3" s="3"/>
      <c r="O3" s="3"/>
    </row>
    <row r="4">
      <c r="A4" s="4">
        <v>43622.0</v>
      </c>
      <c r="B4" s="7" t="str">
        <f t="shared" ref="B4:B7" si="1">HYPERLINK("http://www.a1glassinserts.com","A1 glass")</f>
        <v>A1 glass</v>
      </c>
      <c r="C4" s="3" t="s">
        <v>19</v>
      </c>
      <c r="D4" s="3" t="s">
        <v>20</v>
      </c>
      <c r="E4" s="3">
        <v>2.0</v>
      </c>
      <c r="F4" s="3">
        <v>16.0</v>
      </c>
      <c r="G4" s="6">
        <v>2350.0</v>
      </c>
      <c r="H4" s="3">
        <v>10.0</v>
      </c>
      <c r="I4" s="3">
        <v>2.0</v>
      </c>
      <c r="J4" s="6" t="s">
        <v>21</v>
      </c>
      <c r="K4" s="3"/>
      <c r="L4" s="3"/>
      <c r="M4" s="3"/>
      <c r="N4" s="3"/>
      <c r="O4" s="3" t="s">
        <v>22</v>
      </c>
    </row>
    <row r="5">
      <c r="A5" s="4">
        <v>43622.0</v>
      </c>
      <c r="B5" s="7" t="str">
        <f t="shared" si="1"/>
        <v>A1 glass</v>
      </c>
      <c r="C5" s="3" t="s">
        <v>19</v>
      </c>
      <c r="D5" s="3" t="s">
        <v>20</v>
      </c>
      <c r="E5" s="3">
        <v>2.0</v>
      </c>
      <c r="F5" s="3">
        <v>13.0</v>
      </c>
      <c r="G5" s="3">
        <v>1799.0</v>
      </c>
      <c r="H5" s="3">
        <v>10.0</v>
      </c>
      <c r="I5" s="3">
        <v>2.0</v>
      </c>
      <c r="J5" s="6" t="s">
        <v>21</v>
      </c>
      <c r="K5" s="3"/>
      <c r="L5" s="3"/>
      <c r="M5" s="3"/>
      <c r="N5" s="3"/>
      <c r="O5" s="3" t="s">
        <v>22</v>
      </c>
    </row>
    <row r="6">
      <c r="A6" s="8" t="s">
        <v>23</v>
      </c>
      <c r="B6" s="7" t="str">
        <f t="shared" si="1"/>
        <v>A1 glass</v>
      </c>
      <c r="C6" s="9" t="s">
        <v>19</v>
      </c>
      <c r="D6" s="3" t="s">
        <v>20</v>
      </c>
      <c r="E6" s="9">
        <v>2.5</v>
      </c>
      <c r="F6" s="9">
        <v>13.0</v>
      </c>
      <c r="G6" s="9">
        <v>1950.0</v>
      </c>
      <c r="H6" s="9">
        <v>10.0</v>
      </c>
      <c r="I6" s="9">
        <v>2.0</v>
      </c>
      <c r="J6" s="9" t="s">
        <v>21</v>
      </c>
      <c r="K6" s="9">
        <v>250.0</v>
      </c>
      <c r="L6" s="9" t="s">
        <v>24</v>
      </c>
      <c r="M6" s="9" t="s">
        <v>25</v>
      </c>
      <c r="N6" s="9">
        <v>199.0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8" t="s">
        <v>23</v>
      </c>
      <c r="B7" s="7" t="str">
        <f t="shared" si="1"/>
        <v>A1 glass</v>
      </c>
      <c r="C7" s="6" t="s">
        <v>19</v>
      </c>
      <c r="D7" s="3" t="s">
        <v>20</v>
      </c>
      <c r="E7" s="6">
        <v>2.5</v>
      </c>
      <c r="F7" s="6">
        <v>16.0</v>
      </c>
      <c r="G7" s="6">
        <v>2500.0</v>
      </c>
      <c r="H7" s="6">
        <v>10.0</v>
      </c>
      <c r="I7" s="6">
        <v>2.0</v>
      </c>
      <c r="J7" s="6" t="s">
        <v>21</v>
      </c>
      <c r="K7" s="11"/>
      <c r="L7" s="11"/>
      <c r="M7" s="11"/>
      <c r="N7" s="11"/>
    </row>
    <row r="8">
      <c r="A8" s="4">
        <v>43652.0</v>
      </c>
      <c r="B8" s="3" t="s">
        <v>26</v>
      </c>
      <c r="C8" s="3" t="s">
        <v>27</v>
      </c>
      <c r="D8" s="3" t="s">
        <v>28</v>
      </c>
      <c r="E8" s="3">
        <v>2.5</v>
      </c>
      <c r="F8" s="3">
        <v>16.0</v>
      </c>
      <c r="G8" s="3">
        <v>3300.0</v>
      </c>
      <c r="I8" s="3" t="s">
        <v>29</v>
      </c>
      <c r="J8" s="3" t="s">
        <v>30</v>
      </c>
    </row>
    <row r="9">
      <c r="A9" s="4">
        <v>43683.0</v>
      </c>
      <c r="B9" s="12" t="str">
        <f t="shared" ref="B9:B12" si="2">HYPERLINK("https://www.google.com/search?q=uniworth+heating+and+cooling&amp;oq=uniworth+hea&amp;aqs=chrome.1.69i57j0l5.2927j0j7&amp;sourceid=chrome&amp;ie=UTF-8","naveed ac bai")</f>
        <v>naveed ac bai</v>
      </c>
      <c r="C9" s="3" t="s">
        <v>31</v>
      </c>
      <c r="D9" s="3" t="s">
        <v>32</v>
      </c>
      <c r="E9" s="3">
        <v>2.0</v>
      </c>
      <c r="F9" s="3">
        <v>13.0</v>
      </c>
      <c r="G9" s="3">
        <v>2100.0</v>
      </c>
      <c r="H9" s="3">
        <v>10.0</v>
      </c>
      <c r="I9" s="3">
        <v>1.0</v>
      </c>
      <c r="J9" s="3" t="s">
        <v>33</v>
      </c>
    </row>
    <row r="10">
      <c r="A10" s="13">
        <v>43683.0</v>
      </c>
      <c r="B10" s="14" t="str">
        <f t="shared" si="2"/>
        <v>naveed ac bai</v>
      </c>
      <c r="C10" s="15" t="s">
        <v>31</v>
      </c>
      <c r="D10" s="15" t="s">
        <v>32</v>
      </c>
      <c r="E10" s="15">
        <v>2.5</v>
      </c>
      <c r="F10" s="15">
        <v>13.0</v>
      </c>
      <c r="G10" s="15">
        <v>2200.0</v>
      </c>
      <c r="H10" s="15">
        <v>10.0</v>
      </c>
      <c r="I10" s="15">
        <v>2.0</v>
      </c>
      <c r="J10" s="15" t="s">
        <v>33</v>
      </c>
      <c r="K10" s="15">
        <v>300.0</v>
      </c>
      <c r="L10" s="15">
        <v>10.0</v>
      </c>
      <c r="M10" s="15">
        <v>24.0</v>
      </c>
      <c r="N10" s="15">
        <v>10.0</v>
      </c>
      <c r="O10" s="15" t="s">
        <v>34</v>
      </c>
    </row>
    <row r="11">
      <c r="A11" s="4">
        <v>43683.0</v>
      </c>
      <c r="B11" s="12" t="str">
        <f t="shared" si="2"/>
        <v>naveed ac bai</v>
      </c>
      <c r="C11" s="3" t="s">
        <v>31</v>
      </c>
      <c r="D11" s="3" t="s">
        <v>32</v>
      </c>
      <c r="E11" s="3">
        <v>2.0</v>
      </c>
      <c r="F11" s="3">
        <v>16.0</v>
      </c>
      <c r="G11" s="3">
        <v>2700.0</v>
      </c>
      <c r="H11" s="3">
        <v>10.0</v>
      </c>
      <c r="I11" s="3">
        <v>1.0</v>
      </c>
      <c r="J11" s="3" t="s">
        <v>33</v>
      </c>
    </row>
    <row r="12">
      <c r="A12" s="4">
        <v>43683.0</v>
      </c>
      <c r="B12" s="12" t="str">
        <f t="shared" si="2"/>
        <v>naveed ac bai</v>
      </c>
      <c r="C12" s="3" t="s">
        <v>31</v>
      </c>
      <c r="D12" s="3" t="s">
        <v>32</v>
      </c>
      <c r="E12" s="3">
        <v>2.5</v>
      </c>
      <c r="F12" s="3">
        <v>16.0</v>
      </c>
      <c r="G12" s="3">
        <v>2900.0</v>
      </c>
      <c r="H12" s="3">
        <v>10.0</v>
      </c>
      <c r="I12" s="3">
        <v>1.0</v>
      </c>
      <c r="J12" s="3" t="s">
        <v>33</v>
      </c>
    </row>
    <row r="13">
      <c r="A13" s="16">
        <v>43502.0</v>
      </c>
      <c r="B13" s="12" t="str">
        <f t="shared" ref="B13:B18" si="3">HYPERLINK("https://www.google.com/search?q=maher+collong&amp;oq=maher+collong&amp;aqs=chrome..69i57j33.7575j0j7&amp;sourceid=chrome&amp;ie=UTF-8","Tayeb gas bai")</f>
        <v>Tayeb gas bai</v>
      </c>
      <c r="C13" s="17" t="s">
        <v>35</v>
      </c>
      <c r="D13" s="17" t="s">
        <v>32</v>
      </c>
      <c r="E13" s="17">
        <v>2.0</v>
      </c>
      <c r="F13" s="17">
        <v>13.0</v>
      </c>
      <c r="G13" s="17">
        <v>2100.0</v>
      </c>
      <c r="H13" s="17">
        <v>10.0</v>
      </c>
      <c r="I13" s="17">
        <v>1.0</v>
      </c>
      <c r="J13" s="17" t="s">
        <v>33</v>
      </c>
      <c r="K13" s="17">
        <v>250.0</v>
      </c>
      <c r="L13" s="17"/>
      <c r="M13" s="17" t="s">
        <v>36</v>
      </c>
      <c r="N13" s="17" t="s">
        <v>37</v>
      </c>
      <c r="O13" s="17" t="s">
        <v>38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4">
        <v>43502.0</v>
      </c>
      <c r="B14" s="12" t="str">
        <f t="shared" si="3"/>
        <v>Tayeb gas bai</v>
      </c>
      <c r="C14" s="3" t="s">
        <v>35</v>
      </c>
      <c r="D14" s="3" t="s">
        <v>32</v>
      </c>
      <c r="E14" s="3">
        <v>2.0</v>
      </c>
      <c r="F14" s="3">
        <v>16.0</v>
      </c>
      <c r="G14" s="3">
        <v>2950.0</v>
      </c>
      <c r="H14" s="3">
        <v>10.0</v>
      </c>
      <c r="I14" s="3">
        <v>1.0</v>
      </c>
      <c r="J14" s="3" t="s">
        <v>33</v>
      </c>
      <c r="M14" s="6" t="s">
        <v>39</v>
      </c>
    </row>
    <row r="15">
      <c r="A15" s="4">
        <v>43502.0</v>
      </c>
      <c r="B15" s="12" t="str">
        <f t="shared" si="3"/>
        <v>Tayeb gas bai</v>
      </c>
      <c r="C15" s="3" t="s">
        <v>35</v>
      </c>
      <c r="D15" s="3" t="s">
        <v>32</v>
      </c>
      <c r="E15" s="3">
        <v>2.0</v>
      </c>
      <c r="F15" s="3">
        <v>16.0</v>
      </c>
      <c r="G15" s="3">
        <v>3200.0</v>
      </c>
      <c r="H15" s="3">
        <v>10.0</v>
      </c>
      <c r="I15" s="3">
        <v>1.0</v>
      </c>
      <c r="J15" s="3" t="s">
        <v>40</v>
      </c>
    </row>
    <row r="16">
      <c r="A16" s="13">
        <v>43502.0</v>
      </c>
      <c r="B16" s="14" t="str">
        <f t="shared" si="3"/>
        <v>Tayeb gas bai</v>
      </c>
      <c r="C16" s="15" t="s">
        <v>35</v>
      </c>
      <c r="D16" s="15" t="s">
        <v>32</v>
      </c>
      <c r="E16" s="15">
        <v>2.5</v>
      </c>
      <c r="F16" s="15">
        <v>13.0</v>
      </c>
      <c r="G16" s="15">
        <v>2200.0</v>
      </c>
      <c r="H16" s="15">
        <v>10.0</v>
      </c>
      <c r="I16" s="15">
        <v>3.0</v>
      </c>
      <c r="J16" s="15" t="s">
        <v>33</v>
      </c>
      <c r="K16" s="15">
        <v>200.0</v>
      </c>
      <c r="L16" s="15"/>
      <c r="M16" s="15"/>
      <c r="N16" s="15"/>
      <c r="O16" s="15" t="s">
        <v>38</v>
      </c>
    </row>
    <row r="17">
      <c r="A17" s="19" t="s">
        <v>41</v>
      </c>
      <c r="B17" s="14" t="str">
        <f t="shared" si="3"/>
        <v>Tayeb gas bai</v>
      </c>
      <c r="C17" s="15" t="s">
        <v>35</v>
      </c>
      <c r="D17" s="15" t="s">
        <v>32</v>
      </c>
      <c r="E17" s="15">
        <v>2.5</v>
      </c>
      <c r="F17" s="15">
        <v>13.0</v>
      </c>
      <c r="G17" s="15">
        <v>2300.0</v>
      </c>
      <c r="H17" s="15">
        <v>10.0</v>
      </c>
      <c r="I17" s="15">
        <v>5.0</v>
      </c>
      <c r="J17" s="15" t="s">
        <v>40</v>
      </c>
      <c r="K17" s="15">
        <v>200.0</v>
      </c>
      <c r="L17" s="15"/>
      <c r="M17" s="15"/>
      <c r="N17" s="15"/>
      <c r="O17" s="15" t="s">
        <v>38</v>
      </c>
    </row>
    <row r="18">
      <c r="A18" s="13">
        <v>43502.0</v>
      </c>
      <c r="B18" s="14" t="str">
        <f t="shared" si="3"/>
        <v>Tayeb gas bai</v>
      </c>
      <c r="C18" s="15" t="s">
        <v>35</v>
      </c>
      <c r="D18" s="15" t="s">
        <v>32</v>
      </c>
      <c r="E18" s="15">
        <v>2.5</v>
      </c>
      <c r="F18" s="15">
        <v>13.0</v>
      </c>
      <c r="G18" s="15">
        <v>2200.0</v>
      </c>
      <c r="H18" s="15">
        <v>10.0</v>
      </c>
      <c r="I18" s="15">
        <v>1.0</v>
      </c>
      <c r="J18" s="15" t="s">
        <v>33</v>
      </c>
      <c r="K18" s="15">
        <v>250.0</v>
      </c>
      <c r="L18" s="15"/>
      <c r="M18" s="15"/>
      <c r="N18" s="15"/>
      <c r="O18" s="15" t="s">
        <v>38</v>
      </c>
    </row>
    <row r="19">
      <c r="A19" s="4">
        <v>43622.0</v>
      </c>
      <c r="B19" s="7" t="str">
        <f t="shared" ref="B19:B21" si="4">HYPERLINK("https://www.google.com/search?q=air+makers&amp;oq=air+makers&amp;aqs=chrome..69i57j69i60l2j0l3.1527j0j7&amp;sourceid=chrome&amp;ie=UTF-8","Air Makers (rocky)")</f>
        <v>Air Makers (rocky)</v>
      </c>
      <c r="C19" s="3" t="s">
        <v>42</v>
      </c>
      <c r="D19" s="3" t="s">
        <v>20</v>
      </c>
      <c r="E19" s="3">
        <v>2.0</v>
      </c>
      <c r="F19" s="3">
        <v>13.0</v>
      </c>
      <c r="G19" s="3">
        <v>2600.0</v>
      </c>
      <c r="H19" s="3">
        <v>10.0</v>
      </c>
      <c r="I19" s="3">
        <v>2.0</v>
      </c>
      <c r="K19" s="3"/>
      <c r="L19" s="3"/>
      <c r="M19" s="3"/>
      <c r="N19" s="3"/>
      <c r="O19" s="3" t="s">
        <v>43</v>
      </c>
    </row>
    <row r="20">
      <c r="A20" s="4">
        <v>43622.0</v>
      </c>
      <c r="B20" s="7" t="str">
        <f t="shared" si="4"/>
        <v>Air Makers (rocky)</v>
      </c>
      <c r="C20" s="3" t="s">
        <v>42</v>
      </c>
      <c r="D20" s="3" t="s">
        <v>20</v>
      </c>
      <c r="E20" s="3">
        <v>2.0</v>
      </c>
      <c r="F20" s="3">
        <v>16.0</v>
      </c>
      <c r="G20" s="3">
        <v>2700.0</v>
      </c>
      <c r="H20" s="3">
        <v>10.0</v>
      </c>
      <c r="I20" s="3">
        <v>2.0</v>
      </c>
      <c r="K20" s="3"/>
      <c r="L20" s="3"/>
      <c r="M20" s="3"/>
      <c r="N20" s="3"/>
      <c r="O20" s="3" t="s">
        <v>43</v>
      </c>
    </row>
    <row r="21">
      <c r="A21" s="4">
        <v>43714.0</v>
      </c>
      <c r="B21" s="7" t="str">
        <f t="shared" si="4"/>
        <v>Air Makers (rocky)</v>
      </c>
      <c r="C21" s="3" t="s">
        <v>42</v>
      </c>
      <c r="D21" s="3" t="s">
        <v>20</v>
      </c>
      <c r="E21" s="3">
        <v>2.5</v>
      </c>
      <c r="G21" s="3">
        <v>2200.0</v>
      </c>
      <c r="I21" s="3">
        <v>2.0</v>
      </c>
      <c r="J21" s="3" t="s">
        <v>33</v>
      </c>
      <c r="K21" s="3">
        <v>250.0</v>
      </c>
      <c r="L21" s="3"/>
      <c r="M21" s="3"/>
      <c r="N21" s="3"/>
      <c r="O21" s="3" t="s">
        <v>44</v>
      </c>
    </row>
    <row r="22">
      <c r="A22" s="20" t="s">
        <v>23</v>
      </c>
      <c r="B22" s="21" t="s">
        <v>45</v>
      </c>
      <c r="C22" s="21" t="s">
        <v>46</v>
      </c>
      <c r="D22" s="21" t="s">
        <v>18</v>
      </c>
      <c r="E22" s="21">
        <v>2.5</v>
      </c>
      <c r="F22" s="21">
        <v>13.0</v>
      </c>
      <c r="G22" s="21">
        <v>2600.0</v>
      </c>
      <c r="H22" s="21">
        <v>10.0</v>
      </c>
      <c r="I22" s="21">
        <v>1.0</v>
      </c>
      <c r="J22" s="21" t="s">
        <v>33</v>
      </c>
      <c r="K22" s="21" t="s">
        <v>47</v>
      </c>
      <c r="L22" s="22"/>
      <c r="M22" s="22"/>
      <c r="N22" s="21" t="s">
        <v>48</v>
      </c>
      <c r="O22" s="21" t="s">
        <v>49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19" t="s">
        <v>50</v>
      </c>
      <c r="B23" s="15" t="s">
        <v>51</v>
      </c>
      <c r="C23" s="15" t="s">
        <v>52</v>
      </c>
      <c r="D23" s="15" t="s">
        <v>53</v>
      </c>
      <c r="E23" s="15">
        <v>2.5</v>
      </c>
      <c r="F23" s="15">
        <v>13.0</v>
      </c>
      <c r="G23" s="15">
        <v>1900.0</v>
      </c>
      <c r="H23" s="15">
        <v>10.0</v>
      </c>
      <c r="I23" s="15">
        <v>3.0</v>
      </c>
      <c r="J23" s="15" t="s">
        <v>54</v>
      </c>
      <c r="K23" s="15">
        <v>250.0</v>
      </c>
      <c r="L23" s="15" t="s">
        <v>24</v>
      </c>
      <c r="M23" s="23"/>
      <c r="N23" s="23"/>
      <c r="O23" s="15" t="s">
        <v>22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>
      <c r="A24" s="1"/>
      <c r="B24" s="3"/>
      <c r="C24" s="3"/>
      <c r="D24" s="3"/>
    </row>
    <row r="25">
      <c r="A25" s="1"/>
      <c r="B25" s="3"/>
      <c r="C25" s="3"/>
      <c r="D25" s="3"/>
    </row>
    <row r="26">
      <c r="A26" s="1"/>
      <c r="B26" s="3" t="s">
        <v>55</v>
      </c>
      <c r="C26" s="3" t="s">
        <v>56</v>
      </c>
      <c r="D26" s="3" t="s">
        <v>57</v>
      </c>
    </row>
    <row r="27">
      <c r="A27" s="1"/>
      <c r="B27" s="3" t="s">
        <v>58</v>
      </c>
      <c r="C27" s="3" t="s">
        <v>59</v>
      </c>
      <c r="D27" s="3" t="s">
        <v>57</v>
      </c>
    </row>
    <row r="28">
      <c r="A28" s="1"/>
      <c r="B28" s="3" t="s">
        <v>60</v>
      </c>
      <c r="C28" s="3" t="s">
        <v>61</v>
      </c>
      <c r="D28" s="3" t="s">
        <v>57</v>
      </c>
    </row>
    <row r="29">
      <c r="A29" s="1"/>
    </row>
    <row r="30">
      <c r="A30" s="1"/>
    </row>
    <row r="31">
      <c r="A31" s="1"/>
      <c r="B31" s="24" t="s">
        <v>62</v>
      </c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</sheetData>
  <hyperlinks>
    <hyperlink r:id="rId1" ref="B31"/>
  </hyperlinks>
  <drawing r:id="rId2"/>
</worksheet>
</file>