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global_candidacy!$A$1:$G$187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F3" i="2" l="1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F178" i="2"/>
  <c r="G178" i="2" s="1"/>
  <c r="H178" i="2"/>
  <c r="F179" i="2"/>
  <c r="H179" i="2"/>
  <c r="F180" i="2"/>
  <c r="I180" i="2" s="1"/>
  <c r="H180" i="2"/>
  <c r="F181" i="2"/>
  <c r="H181" i="2"/>
  <c r="F182" i="2"/>
  <c r="I182" i="2" s="1"/>
  <c r="H182" i="2"/>
  <c r="F183" i="2"/>
  <c r="J183" i="2" s="1"/>
  <c r="H183" i="2"/>
  <c r="F184" i="2"/>
  <c r="I184" i="2" s="1"/>
  <c r="H184" i="2"/>
  <c r="F185" i="2"/>
  <c r="I185" i="2" s="1"/>
  <c r="H185" i="2"/>
  <c r="F186" i="2"/>
  <c r="I186" i="2" s="1"/>
  <c r="H186" i="2"/>
  <c r="F187" i="2"/>
  <c r="I187" i="2" s="1"/>
  <c r="H187" i="2"/>
  <c r="C188" i="2"/>
  <c r="D188" i="2"/>
  <c r="E188" i="2"/>
  <c r="F188" i="2"/>
  <c r="I188" i="2" s="1"/>
  <c r="H188" i="2"/>
  <c r="J188" i="2"/>
  <c r="K188" i="2"/>
  <c r="C189" i="2"/>
  <c r="D189" i="2"/>
  <c r="E189" i="2"/>
  <c r="F189" i="2"/>
  <c r="H189" i="2"/>
  <c r="I189" i="2"/>
  <c r="J189" i="2"/>
  <c r="C190" i="2"/>
  <c r="D190" i="2"/>
  <c r="E190" i="2"/>
  <c r="F190" i="2"/>
  <c r="I190" i="2" s="1"/>
  <c r="G190" i="2"/>
  <c r="H190" i="2"/>
  <c r="J190" i="2"/>
  <c r="K190" i="2"/>
  <c r="C191" i="2"/>
  <c r="D191" i="2"/>
  <c r="E191" i="2"/>
  <c r="F191" i="2"/>
  <c r="H191" i="2"/>
  <c r="I191" i="2"/>
  <c r="J191" i="2"/>
  <c r="C192" i="2"/>
  <c r="D192" i="2"/>
  <c r="E192" i="2"/>
  <c r="F192" i="2"/>
  <c r="I192" i="2" s="1"/>
  <c r="G192" i="2"/>
  <c r="H192" i="2"/>
  <c r="J192" i="2"/>
  <c r="C193" i="2"/>
  <c r="D193" i="2"/>
  <c r="E193" i="2"/>
  <c r="F193" i="2"/>
  <c r="H193" i="2"/>
  <c r="I193" i="2"/>
  <c r="C194" i="2"/>
  <c r="D194" i="2"/>
  <c r="E194" i="2"/>
  <c r="F194" i="2"/>
  <c r="I194" i="2" s="1"/>
  <c r="G194" i="2"/>
  <c r="H194" i="2"/>
  <c r="C195" i="2"/>
  <c r="D195" i="2"/>
  <c r="E195" i="2"/>
  <c r="F195" i="2"/>
  <c r="H195" i="2"/>
  <c r="C196" i="2"/>
  <c r="D196" i="2"/>
  <c r="E196" i="2"/>
  <c r="F196" i="2"/>
  <c r="I196" i="2" s="1"/>
  <c r="G196" i="2"/>
  <c r="H196" i="2"/>
  <c r="C197" i="2"/>
  <c r="D197" i="2"/>
  <c r="E197" i="2"/>
  <c r="F197" i="2"/>
  <c r="H197" i="2"/>
  <c r="C198" i="2"/>
  <c r="D198" i="2"/>
  <c r="E198" i="2"/>
  <c r="F198" i="2"/>
  <c r="I198" i="2" s="1"/>
  <c r="H198" i="2"/>
  <c r="C199" i="2"/>
  <c r="D199" i="2"/>
  <c r="E199" i="2"/>
  <c r="F199" i="2"/>
  <c r="J199" i="2" s="1"/>
  <c r="H199" i="2"/>
  <c r="I199" i="2"/>
  <c r="C200" i="2"/>
  <c r="D200" i="2"/>
  <c r="E200" i="2"/>
  <c r="F200" i="2"/>
  <c r="I200" i="2" s="1"/>
  <c r="H200" i="2"/>
  <c r="K200" i="2"/>
  <c r="C201" i="2"/>
  <c r="D201" i="2"/>
  <c r="E201" i="2"/>
  <c r="F201" i="2"/>
  <c r="H201" i="2"/>
  <c r="I201" i="2"/>
  <c r="J201" i="2"/>
  <c r="C202" i="2"/>
  <c r="D202" i="2"/>
  <c r="E202" i="2"/>
  <c r="F202" i="2"/>
  <c r="I202" i="2" s="1"/>
  <c r="G202" i="2"/>
  <c r="H202" i="2"/>
  <c r="J202" i="2"/>
  <c r="K202" i="2"/>
  <c r="C203" i="2"/>
  <c r="D203" i="2"/>
  <c r="E203" i="2"/>
  <c r="F203" i="2"/>
  <c r="I203" i="2" s="1"/>
  <c r="H203" i="2"/>
  <c r="J203" i="2"/>
  <c r="C204" i="2"/>
  <c r="D204" i="2"/>
  <c r="E204" i="2"/>
  <c r="F204" i="2"/>
  <c r="I204" i="2" s="1"/>
  <c r="H204" i="2"/>
  <c r="J204" i="2"/>
  <c r="K204" i="2"/>
  <c r="C205" i="2"/>
  <c r="D205" i="2"/>
  <c r="E205" i="2"/>
  <c r="F205" i="2"/>
  <c r="H205" i="2"/>
  <c r="I205" i="2"/>
  <c r="J205" i="2"/>
  <c r="C206" i="2"/>
  <c r="D206" i="2"/>
  <c r="E206" i="2"/>
  <c r="F206" i="2"/>
  <c r="I206" i="2" s="1"/>
  <c r="G206" i="2"/>
  <c r="H206" i="2"/>
  <c r="J206" i="2"/>
  <c r="K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J187" i="2" l="1"/>
  <c r="K186" i="2"/>
  <c r="J186" i="2"/>
  <c r="G186" i="2"/>
  <c r="J185" i="2"/>
  <c r="I183" i="2"/>
  <c r="K184" i="2"/>
  <c r="G180" i="2"/>
  <c r="G176" i="2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B198" i="2" l="1"/>
  <c r="B212" i="2"/>
  <c r="B227" i="2"/>
  <c r="B221" i="2"/>
  <c r="B226" i="2"/>
  <c r="B204" i="2"/>
  <c r="B210" i="2"/>
  <c r="B189" i="2"/>
  <c r="B194" i="2"/>
  <c r="B197" i="2"/>
  <c r="B217" i="2"/>
  <c r="B218" i="2"/>
  <c r="B220" i="2"/>
  <c r="B222" i="2"/>
  <c r="B201" i="2"/>
  <c r="B205" i="2"/>
  <c r="B215" i="2"/>
  <c r="B190" i="2"/>
  <c r="B229" i="2"/>
  <c r="B193" i="2"/>
  <c r="B196" i="2"/>
  <c r="B211" i="2"/>
  <c r="B216" i="2"/>
  <c r="B219" i="2"/>
  <c r="B223" i="2"/>
  <c r="B224" i="2"/>
  <c r="B225" i="2"/>
  <c r="B202" i="2"/>
  <c r="B206" i="2"/>
  <c r="B230" i="2"/>
  <c r="B199" i="2"/>
  <c r="B191" i="2"/>
  <c r="B228" i="2"/>
  <c r="B195" i="2"/>
  <c r="B200" i="2"/>
  <c r="B203" i="2"/>
  <c r="B207" i="2"/>
  <c r="B208" i="2"/>
  <c r="B209" i="2"/>
  <c r="B231" i="2"/>
  <c r="B188" i="2"/>
  <c r="B214" i="2"/>
  <c r="B192" i="2"/>
  <c r="B213" i="2"/>
  <c r="F2" i="2"/>
  <c r="H2" i="2"/>
  <c r="K2" i="2" l="1"/>
  <c r="I2" i="2"/>
  <c r="J2" i="2"/>
  <c r="G2" i="2"/>
  <c r="E2" i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A178" i="1" s="1"/>
  <c r="A179" i="1" s="1"/>
  <c r="A180" i="1" s="1"/>
  <c r="A181" i="1" s="1"/>
  <c r="D176" i="1"/>
  <c r="D176" i="2" s="1"/>
  <c r="B176" i="1"/>
  <c r="A176" i="2" s="1"/>
  <c r="B176" i="2" s="1"/>
  <c r="C176" i="1"/>
  <c r="C176" i="2" s="1"/>
  <c r="E176" i="1"/>
  <c r="E176" i="2" s="1"/>
  <c r="B181" i="1" l="1"/>
  <c r="A181" i="2" s="1"/>
  <c r="B181" i="2" s="1"/>
  <c r="A182" i="1"/>
  <c r="E181" i="1"/>
  <c r="E181" i="2" s="1"/>
  <c r="D181" i="1"/>
  <c r="D181" i="2" s="1"/>
  <c r="C181" i="1"/>
  <c r="C181" i="2" s="1"/>
  <c r="B180" i="1"/>
  <c r="A180" i="2" s="1"/>
  <c r="B180" i="2" s="1"/>
  <c r="C180" i="1"/>
  <c r="C180" i="2" s="1"/>
  <c r="D180" i="1"/>
  <c r="D180" i="2" s="1"/>
  <c r="E180" i="1"/>
  <c r="E180" i="2" s="1"/>
  <c r="B179" i="1"/>
  <c r="A179" i="2" s="1"/>
  <c r="B179" i="2" s="1"/>
  <c r="C179" i="1"/>
  <c r="C179" i="2" s="1"/>
  <c r="D179" i="1"/>
  <c r="D179" i="2" s="1"/>
  <c r="E179" i="1"/>
  <c r="E179" i="2" s="1"/>
  <c r="E178" i="1"/>
  <c r="E178" i="2" s="1"/>
  <c r="B178" i="1"/>
  <c r="A178" i="2" s="1"/>
  <c r="B178" i="2" s="1"/>
  <c r="C178" i="1"/>
  <c r="C178" i="2" s="1"/>
  <c r="D178" i="1"/>
  <c r="D178" i="2" s="1"/>
  <c r="B177" i="1"/>
  <c r="A177" i="2" s="1"/>
  <c r="B177" i="2" s="1"/>
  <c r="C177" i="1"/>
  <c r="C177" i="2" s="1"/>
  <c r="D177" i="1"/>
  <c r="D177" i="2" s="1"/>
  <c r="E177" i="1"/>
  <c r="E177" i="2" s="1"/>
  <c r="B182" i="1" l="1"/>
  <c r="A182" i="2" s="1"/>
  <c r="B182" i="2" s="1"/>
  <c r="A183" i="1"/>
  <c r="C182" i="1"/>
  <c r="C182" i="2" s="1"/>
  <c r="D182" i="1"/>
  <c r="D182" i="2" s="1"/>
  <c r="E182" i="1"/>
  <c r="E182" i="2" s="1"/>
  <c r="C183" i="1" l="1"/>
  <c r="C183" i="2" s="1"/>
  <c r="A184" i="1"/>
  <c r="A185" i="1" s="1"/>
  <c r="A186" i="1" s="1"/>
  <c r="E183" i="1"/>
  <c r="E183" i="2" s="1"/>
  <c r="B183" i="1"/>
  <c r="A183" i="2" s="1"/>
  <c r="B183" i="2" s="1"/>
  <c r="D183" i="1"/>
  <c r="D183" i="2" s="1"/>
  <c r="B186" i="1" l="1"/>
  <c r="A186" i="2" s="1"/>
  <c r="B186" i="2" s="1"/>
  <c r="A187" i="1"/>
  <c r="D186" i="1"/>
  <c r="D186" i="2" s="1"/>
  <c r="C186" i="1"/>
  <c r="C186" i="2" s="1"/>
  <c r="E186" i="1"/>
  <c r="E186" i="2" s="1"/>
  <c r="B185" i="1"/>
  <c r="A185" i="2" s="1"/>
  <c r="B185" i="2" s="1"/>
  <c r="D185" i="1"/>
  <c r="D185" i="2" s="1"/>
  <c r="C185" i="1"/>
  <c r="C185" i="2" s="1"/>
  <c r="E185" i="1"/>
  <c r="E185" i="2" s="1"/>
  <c r="C184" i="1"/>
  <c r="C184" i="2" s="1"/>
  <c r="D184" i="1"/>
  <c r="D184" i="2" s="1"/>
  <c r="E184" i="1"/>
  <c r="E184" i="2" s="1"/>
  <c r="B184" i="1"/>
  <c r="A184" i="2" s="1"/>
  <c r="B184" i="2" s="1"/>
  <c r="B187" i="1" l="1"/>
  <c r="A187" i="2" s="1"/>
  <c r="B187" i="2" s="1"/>
  <c r="C187" i="1"/>
  <c r="C187" i="2" s="1"/>
  <c r="E187" i="1"/>
  <c r="E187" i="2" s="1"/>
  <c r="D187" i="1"/>
  <c r="D187" i="2" s="1"/>
</calcChain>
</file>

<file path=xl/sharedStrings.xml><?xml version="1.0" encoding="utf-8"?>
<sst xmlns="http://schemas.openxmlformats.org/spreadsheetml/2006/main" count="2475" uniqueCount="1034">
  <si>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</si>
  <si>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</si>
  <si>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</si>
  <si>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</si>
  <si>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</si>
  <si>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</si>
  <si>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</si>
  <si>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</si>
  <si>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</si>
  <si>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</si>
  <si>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</si>
  <si>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</si>
  <si>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</si>
  <si>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</si>
  <si>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</si>
  <si>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</si>
  <si>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</si>
  <si>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</si>
  <si>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</si>
  <si>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</si>
  <si>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</si>
  <si>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</si>
  <si>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</si>
  <si>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</si>
  <si>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</si>
  <si>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</si>
  <si>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</si>
  <si>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</si>
  <si>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</si>
  <si>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</si>
  <si>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</si>
  <si>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</si>
  <si>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</si>
  <si>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</si>
  <si>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</si>
  <si>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</si>
  <si>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</si>
  <si>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</si>
  <si>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</si>
  <si>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</si>
  <si>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</si>
  <si>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</si>
  <si>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</si>
  <si>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</si>
  <si>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</si>
  <si>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</si>
  <si>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</si>
  <si>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</si>
  <si>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</si>
  <si>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</si>
  <si>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</si>
  <si>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</si>
  <si>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</si>
  <si>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</si>
  <si>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</si>
  <si>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</si>
  <si>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</si>
  <si>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</si>
  <si>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</si>
  <si>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</si>
  <si>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</si>
  <si>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</si>
  <si>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</si>
  <si>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</si>
  <si>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</si>
  <si>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</si>
  <si>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</si>
  <si>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</si>
  <si>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</si>
  <si>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</si>
  <si>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</si>
  <si>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</si>
  <si>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</si>
  <si>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</si>
  <si>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</si>
  <si>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</si>
  <si>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</si>
  <si>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</si>
  <si>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</si>
  <si>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</si>
  <si>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</si>
  <si>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</si>
  <si>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</si>
  <si>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</si>
  <si>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</si>
  <si>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</si>
  <si>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</si>
  <si>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</si>
  <si>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</si>
  <si>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</si>
  <si>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</si>
  <si>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</si>
  <si>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</si>
  <si>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</si>
  <si>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</si>
  <si>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</si>
  <si>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</si>
  <si>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</si>
  <si>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</si>
  <si>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</si>
  <si>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</si>
  <si>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</si>
  <si>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</si>
  <si>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</si>
  <si>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</si>
  <si>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</si>
  <si>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</si>
  <si>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</si>
  <si>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</si>
  <si>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</si>
  <si>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</si>
  <si>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</si>
  <si>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</si>
  <si>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</si>
  <si>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</si>
  <si>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</si>
  <si>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</si>
  <si>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</si>
  <si>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</si>
  <si>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</si>
  <si>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</si>
  <si>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</si>
  <si>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</si>
  <si>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</si>
  <si>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</si>
  <si>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</si>
  <si>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</si>
  <si>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</si>
  <si>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</si>
  <si>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</si>
  <si>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</si>
  <si>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</si>
  <si>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</si>
  <si>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</si>
  <si>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</si>
  <si>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</si>
  <si>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</si>
  <si>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</si>
  <si>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</si>
  <si>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</si>
  <si>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</si>
  <si>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</si>
  <si>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</si>
  <si>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</si>
  <si>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</si>
  <si>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</si>
  <si>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</si>
  <si>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</si>
  <si>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</si>
  <si>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</si>
  <si>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</si>
  <si>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</si>
  <si>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</si>
  <si>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</si>
  <si>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</si>
  <si>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</si>
  <si>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</si>
  <si>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</si>
  <si>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</si>
  <si>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</si>
  <si>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</si>
  <si>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</si>
  <si>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</si>
  <si>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</si>
  <si>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</si>
  <si>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</si>
  <si>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</si>
  <si>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</si>
  <si>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</si>
  <si>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</si>
  <si>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</si>
  <si>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</si>
  <si>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</si>
  <si>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</si>
  <si>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</si>
  <si>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</si>
  <si>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</si>
  <si>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</si>
  <si>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</si>
  <si>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</si>
  <si>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</si>
  <si>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</si>
  <si>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</si>
  <si>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</si>
  <si>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</si>
  <si>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</si>
  <si>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</si>
  <si>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</si>
  <si>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</si>
  <si>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</si>
  <si>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</si>
  <si>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</si>
  <si>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</si>
  <si>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</si>
  <si>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</si>
  <si>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</si>
  <si>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</si>
  <si>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</si>
  <si>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</si>
  <si>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</si>
  <si>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</si>
  <si>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</si>
  <si>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</si>
  <si>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</si>
  <si>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</si>
  <si>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</si>
  <si>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</si>
  <si>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</si>
  <si>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</si>
  <si>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</si>
  <si>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</si>
  <si>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</si>
  <si>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</si>
  <si>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</si>
  <si>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</si>
  <si>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</si>
  <si>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</si>
  <si>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</si>
  <si>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</si>
  <si>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</si>
  <si>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</si>
  <si>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</si>
  <si>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</si>
  <si>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</si>
  <si>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</si>
  <si>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</si>
  <si>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</si>
  <si>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</si>
  <si>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</si>
  <si>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</si>
  <si>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</si>
  <si>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</si>
  <si>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</si>
  <si>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</si>
  <si>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</si>
  <si>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</si>
  <si>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</si>
  <si>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</si>
  <si>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</si>
  <si>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</si>
  <si>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</si>
  <si>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</si>
  <si>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</si>
  <si>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</si>
  <si>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</si>
  <si>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</si>
  <si>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</si>
  <si>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</si>
  <si>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</si>
  <si>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</si>
  <si>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</si>
  <si>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</si>
  <si>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</si>
  <si>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</si>
  <si>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</si>
  <si>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</si>
  <si>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</si>
  <si>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</si>
  <si>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</si>
  <si>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</si>
  <si>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</si>
  <si>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</si>
  <si>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</si>
  <si>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</si>
  <si>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</si>
  <si>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</si>
  <si>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</si>
  <si>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</si>
  <si>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</si>
  <si>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</si>
  <si>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</si>
  <si>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</si>
  <si>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</si>
  <si>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</si>
  <si>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</si>
  <si>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</si>
  <si>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</si>
  <si>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</si>
  <si>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</si>
  <si>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</si>
  <si>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</si>
  <si>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</si>
  <si>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</si>
  <si>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</si>
  <si>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</si>
  <si>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</si>
  <si>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</si>
  <si>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</si>
  <si>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</si>
  <si>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</si>
  <si>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</si>
  <si>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</si>
  <si>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</si>
  <si>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</si>
  <si>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</si>
  <si>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</si>
  <si>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</si>
  <si>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</si>
  <si>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</si>
  <si>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</si>
  <si>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</si>
  <si>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</si>
  <si>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</si>
  <si>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</si>
  <si>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</si>
  <si>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</si>
  <si>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</si>
  <si>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</si>
  <si>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</si>
  <si>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</si>
  <si>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</si>
  <si>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</si>
  <si>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</si>
  <si>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</si>
  <si>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</si>
  <si>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</si>
  <si>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</si>
  <si>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</si>
  <si>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</si>
  <si>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</si>
  <si>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</si>
  <si>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</si>
  <si>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</si>
  <si>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</si>
  <si>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</si>
  <si>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</si>
  <si>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</si>
  <si>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</si>
  <si>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</si>
  <si>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</si>
  <si>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</si>
  <si>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</si>
  <si>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</si>
  <si>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</si>
  <si>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</si>
  <si>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</si>
  <si>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</si>
  <si>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</si>
  <si>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</si>
  <si>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</si>
  <si>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</si>
  <si>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</si>
  <si>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</si>
  <si>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</si>
  <si>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</si>
  <si>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</si>
  <si>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</si>
  <si>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</si>
  <si>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</si>
  <si>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</si>
  <si>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</si>
  <si>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</si>
  <si>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</si>
  <si>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</si>
  <si>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</si>
  <si>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</si>
  <si>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</si>
  <si>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</si>
  <si>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</si>
  <si>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</si>
  <si>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</si>
  <si>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</si>
  <si>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</si>
  <si>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</si>
  <si>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</si>
  <si>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</si>
  <si>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</si>
  <si>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</si>
  <si>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</si>
  <si>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</si>
  <si>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</si>
  <si>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</si>
  <si>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</si>
  <si>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</si>
  <si>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</si>
  <si>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</si>
  <si>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</si>
  <si>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</si>
  <si>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</si>
  <si>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</si>
  <si>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</si>
  <si>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</si>
  <si>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</si>
  <si>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</si>
  <si>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</si>
  <si>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</si>
  <si>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</si>
  <si>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</si>
  <si>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</si>
  <si>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</si>
  <si>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</si>
  <si>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</si>
  <si>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</si>
  <si>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</si>
  <si>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</si>
  <si>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</si>
  <si>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</si>
  <si>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</si>
  <si>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</si>
  <si>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</si>
  <si>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</si>
  <si>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</si>
  <si>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</si>
  <si>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</si>
  <si>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</si>
  <si>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</si>
  <si>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</si>
  <si>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</si>
  <si>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</si>
  <si>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</si>
  <si>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</si>
  <si>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</si>
  <si>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</si>
  <si>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</si>
  <si>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</si>
  <si>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</si>
  <si>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</si>
  <si>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</si>
  <si>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</si>
  <si>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</si>
  <si>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</si>
  <si>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</si>
  <si>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</si>
  <si>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</si>
  <si>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</si>
  <si>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</si>
  <si>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</si>
  <si>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</si>
  <si>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</si>
  <si>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</si>
  <si>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</si>
  <si>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</si>
  <si>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</si>
  <si>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</si>
  <si>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</si>
  <si>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</si>
  <si>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</si>
  <si>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</si>
  <si>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</si>
  <si>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</si>
  <si>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</si>
  <si>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</si>
  <si>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</si>
  <si>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</si>
  <si>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</si>
  <si>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</si>
  <si>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</si>
  <si>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</si>
  <si>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</si>
  <si>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</si>
  <si>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</si>
  <si>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</si>
  <si>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</si>
  <si>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</si>
  <si>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</si>
  <si>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</si>
  <si>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</si>
  <si>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</si>
  <si>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</si>
  <si>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</si>
  <si>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</si>
  <si>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</si>
  <si>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</si>
  <si>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</si>
  <si>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</si>
  <si>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</si>
  <si>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</si>
  <si>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</si>
  <si>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</si>
  <si>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</si>
  <si>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</si>
  <si>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</si>
  <si>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</si>
  <si>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</si>
  <si>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</si>
  <si>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</si>
  <si>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</si>
  <si>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</si>
  <si>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</si>
  <si>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</si>
  <si>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</si>
  <si>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</si>
  <si>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</si>
  <si>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</si>
  <si>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</si>
  <si>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</si>
  <si>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</si>
  <si>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</si>
  <si>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</si>
  <si>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</si>
  <si>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</si>
  <si>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</si>
  <si>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</si>
  <si>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</si>
  <si>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</si>
  <si>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</si>
  <si>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</si>
  <si>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</si>
  <si>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</si>
  <si>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</si>
  <si>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</si>
  <si>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</si>
  <si>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</si>
  <si>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</si>
  <si>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</si>
  <si>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</si>
  <si>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</si>
  <si>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</si>
  <si>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</si>
  <si>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</si>
  <si>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</si>
  <si>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</si>
  <si>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</si>
  <si>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</si>
  <si>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</si>
  <si>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</si>
  <si>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</si>
  <si>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</si>
  <si>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</si>
  <si>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</si>
  <si>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</si>
  <si>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</si>
  <si>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</si>
  <si>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</si>
  <si>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</si>
  <si>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</si>
  <si>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</si>
  <si>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</si>
  <si>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</si>
  <si>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</si>
  <si>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</si>
  <si>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</si>
  <si>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</si>
  <si>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</si>
  <si>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</si>
  <si>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</si>
  <si>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</si>
  <si>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</si>
  <si>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</si>
  <si>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</si>
  <si>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</si>
  <si>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</si>
  <si>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</si>
  <si>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</si>
  <si>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</si>
  <si>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</si>
  <si>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</si>
  <si>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</si>
  <si>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</si>
  <si>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</si>
  <si>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</si>
  <si>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</si>
  <si>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</si>
  <si>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</si>
  <si>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</si>
  <si>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</si>
  <si>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</si>
  <si>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</si>
  <si>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</si>
  <si>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</si>
  <si>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</si>
  <si>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</si>
  <si>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</si>
  <si>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</si>
  <si>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</si>
  <si>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</si>
  <si>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</si>
  <si>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</si>
  <si>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</si>
  <si>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</si>
  <si>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</si>
  <si>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</si>
  <si>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</si>
  <si>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</si>
  <si>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</si>
  <si>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</si>
  <si>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</si>
  <si>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</si>
  <si>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</si>
  <si>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</si>
  <si>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</si>
  <si>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</si>
  <si>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</si>
  <si>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</si>
  <si>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</si>
  <si>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</si>
  <si>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</si>
  <si>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</si>
  <si>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</si>
  <si>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</si>
  <si>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</si>
  <si>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</si>
  <si>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</si>
  <si>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</si>
  <si>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</si>
  <si>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</si>
  <si>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</si>
  <si>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</si>
  <si>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</si>
  <si>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</si>
  <si>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</si>
  <si>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</si>
  <si>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</si>
  <si>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</si>
  <si>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</si>
  <si>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</si>
  <si>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</si>
  <si>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</si>
  <si>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</si>
  <si>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</si>
  <si>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</si>
  <si>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</si>
  <si>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</si>
  <si>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</si>
  <si>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</si>
  <si>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</si>
  <si>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</si>
  <si>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</si>
  <si>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</si>
  <si>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</si>
  <si>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</si>
  <si>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</si>
  <si>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</si>
  <si>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</si>
  <si>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</si>
  <si>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</si>
  <si>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</si>
  <si>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</si>
  <si>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</si>
  <si>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</si>
  <si>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</si>
  <si>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</si>
  <si>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</si>
  <si>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</si>
  <si>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</si>
  <si>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</si>
  <si>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</si>
  <si>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</si>
  <si>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</si>
  <si>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</si>
  <si>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</si>
  <si>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</si>
  <si>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</si>
  <si>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</si>
  <si>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</si>
  <si>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</si>
  <si>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</si>
  <si>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</si>
  <si>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</si>
  <si>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</si>
  <si>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</si>
  <si>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</si>
  <si>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</si>
  <si>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</si>
  <si>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</si>
  <si>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</si>
  <si>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</si>
  <si>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</si>
  <si>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</si>
  <si>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</si>
  <si>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</si>
  <si>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</si>
  <si>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</si>
  <si>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</si>
  <si>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</si>
  <si>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</si>
  <si>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</si>
  <si>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</si>
  <si>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</si>
  <si>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</si>
  <si>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</si>
  <si>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</si>
  <si>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</si>
  <si>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</si>
  <si>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</si>
  <si>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</si>
  <si>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</si>
  <si>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</si>
  <si>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</si>
  <si>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</si>
  <si>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</si>
  <si>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</si>
  <si>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</si>
  <si>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</si>
  <si>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</si>
  <si>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</si>
  <si>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</si>
  <si>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</si>
  <si>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</si>
  <si>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</si>
  <si>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</si>
  <si>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</si>
  <si>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</si>
  <si>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</si>
  <si>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</si>
  <si>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</si>
  <si>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</si>
  <si>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</si>
  <si>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</si>
  <si>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</si>
  <si>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</si>
  <si>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</si>
  <si>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</si>
  <si>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</si>
  <si>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</si>
  <si>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</si>
  <si>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</si>
  <si>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</si>
  <si>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</si>
  <si>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</si>
  <si>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</si>
  <si>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</si>
  <si>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</si>
  <si>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</si>
  <si>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</si>
  <si>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</si>
  <si>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</si>
  <si>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</si>
  <si>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</si>
  <si>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</si>
  <si>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</si>
  <si>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</si>
  <si>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</si>
  <si>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</si>
  <si>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</si>
  <si>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</si>
  <si>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</si>
  <si>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</si>
  <si>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</si>
  <si>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</si>
  <si>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</si>
  <si>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</si>
  <si>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</si>
  <si>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</si>
  <si>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</si>
  <si>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</si>
  <si>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</si>
  <si>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</si>
  <si>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</si>
  <si>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</si>
  <si>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</si>
  <si>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</si>
  <si>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</si>
  <si>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</si>
  <si>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</si>
  <si>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</si>
  <si>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</si>
  <si>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</si>
  <si>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</si>
  <si>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</si>
  <si>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</si>
  <si>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</si>
  <si>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</si>
  <si>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</si>
  <si>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</si>
  <si>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</si>
  <si>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</si>
  <si>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</si>
  <si>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</si>
  <si>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</si>
  <si>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</si>
  <si>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</si>
  <si>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</si>
  <si>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</si>
  <si>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</si>
  <si>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</si>
  <si>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</si>
  <si>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</si>
  <si>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</si>
  <si>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</si>
  <si>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</si>
  <si>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</si>
  <si>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</si>
  <si>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</si>
  <si>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</si>
  <si>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</si>
  <si>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</si>
  <si>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</si>
  <si>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</si>
  <si>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</si>
  <si>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</si>
  <si>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</si>
  <si>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</si>
  <si>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</si>
  <si>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</si>
  <si>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</si>
  <si>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</si>
  <si>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</si>
  <si>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</si>
  <si>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</si>
  <si>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</si>
  <si>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</si>
  <si>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</si>
  <si>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</si>
  <si>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</si>
  <si>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</si>
  <si>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</si>
  <si>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</si>
  <si>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</si>
  <si>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</si>
  <si>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</si>
  <si>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</si>
  <si>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</si>
  <si>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</si>
  <si>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</si>
  <si>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</si>
  <si>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</si>
  <si>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</si>
  <si>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</si>
  <si>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</si>
  <si>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</si>
  <si>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</si>
  <si>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</si>
  <si>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</si>
  <si>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</si>
  <si>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</si>
  <si>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</si>
  <si>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</si>
  <si>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</si>
  <si>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</si>
  <si>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</si>
  <si>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</si>
  <si>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</si>
  <si>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</si>
  <si>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</si>
  <si>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</si>
  <si>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</si>
  <si>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</si>
  <si>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</si>
  <si>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</si>
  <si>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</si>
  <si>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</si>
  <si>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</si>
  <si>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</si>
  <si>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</si>
  <si>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</si>
  <si>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</si>
  <si>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</si>
  <si>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</si>
  <si>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</si>
  <si>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</si>
  <si>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</si>
  <si>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</si>
  <si>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</si>
  <si>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</si>
  <si>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</si>
  <si>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</si>
  <si>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</si>
  <si>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</si>
  <si>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</si>
  <si>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</si>
  <si>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</si>
  <si>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</si>
  <si>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</si>
  <si>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</si>
  <si>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</si>
  <si>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</si>
  <si>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</si>
  <si>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</si>
  <si>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</si>
  <si>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</si>
  <si>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</si>
  <si>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</si>
  <si>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</si>
  <si>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</si>
  <si>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</si>
  <si>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</si>
  <si>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</si>
  <si>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</si>
  <si>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</si>
  <si>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</si>
  <si>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</si>
  <si>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</si>
  <si>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</si>
  <si>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</si>
  <si>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</si>
  <si>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</si>
  <si>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</si>
  <si>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</si>
  <si>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</si>
  <si>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</si>
  <si>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</si>
  <si>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</si>
  <si>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</si>
  <si>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</si>
  <si>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</si>
  <si>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</si>
  <si>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</si>
  <si>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</si>
  <si>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</si>
  <si>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</si>
  <si>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</si>
  <si>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</si>
  <si>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</si>
  <si>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</si>
  <si>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</si>
  <si>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</si>
  <si>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</si>
  <si>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</si>
  <si>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</si>
  <si>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</si>
  <si>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</si>
  <si>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</si>
  <si>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</si>
  <si>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</si>
  <si>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</si>
  <si>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</si>
  <si>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</si>
  <si>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</si>
  <si>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</si>
  <si>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</si>
  <si>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</si>
  <si>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</si>
  <si>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</si>
  <si>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</si>
  <si>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</si>
  <si>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</si>
  <si>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</si>
  <si>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</si>
  <si>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</si>
  <si>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</si>
  <si>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</si>
  <si>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</si>
  <si>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</si>
  <si>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</si>
  <si>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</si>
  <si>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</si>
  <si>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</si>
  <si>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</si>
  <si>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</si>
  <si>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</si>
  <si>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</si>
  <si>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</si>
  <si>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</si>
  <si>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</si>
  <si>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</si>
  <si>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</si>
  <si>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</si>
  <si>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</si>
  <si>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</si>
  <si>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</si>
  <si>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</si>
  <si>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</si>
  <si>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</si>
  <si>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</si>
  <si>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</si>
  <si>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</si>
  <si>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</si>
  <si>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</si>
  <si>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</si>
  <si>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</si>
  <si>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</si>
  <si>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</si>
  <si>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</si>
  <si>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</si>
  <si>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</si>
  <si>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</si>
  <si>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</si>
  <si>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</si>
  <si>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</si>
  <si>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</si>
  <si>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</si>
  <si>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</si>
  <si>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</si>
  <si>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</si>
  <si>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</si>
  <si>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</si>
  <si>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</si>
  <si>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</si>
  <si>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</si>
  <si>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</si>
  <si>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</si>
  <si>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</si>
  <si>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</si>
  <si>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</si>
  <si>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</si>
  <si>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</si>
  <si>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</si>
  <si>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</si>
  <si>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</si>
  <si>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</si>
  <si>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</si>
  <si>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</si>
  <si>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</si>
  <si>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</si>
  <si>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</si>
  <si>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</si>
  <si>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</si>
  <si>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</si>
  <si>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</si>
  <si>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</si>
  <si>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</si>
  <si>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</si>
  <si>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</si>
  <si>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</si>
  <si>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</si>
  <si>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</si>
  <si>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</si>
  <si>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</si>
  <si>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</si>
  <si>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</si>
  <si>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</si>
  <si>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</si>
  <si>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</si>
  <si>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</si>
  <si>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</si>
  <si>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</si>
  <si>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</si>
  <si>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</si>
  <si>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</si>
  <si>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</si>
  <si>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</si>
  <si>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</si>
  <si>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</si>
  <si>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</si>
  <si>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</si>
  <si>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</si>
  <si>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</si>
  <si>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</si>
  <si>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</si>
  <si>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</si>
  <si>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</si>
  <si>
    <t>nikita_acharya.jpg</t>
  </si>
  <si>
    <t>nawaraj_parajuli.jpg</t>
  </si>
  <si>
    <t>bharat_mani_poudel.jpg</t>
  </si>
  <si>
    <t>tara_devi1.jpg</t>
  </si>
  <si>
    <t>nabin_k_bhattarai.jpg</t>
  </si>
  <si>
    <t>rajendra_baniya.jpg</t>
  </si>
  <si>
    <t>dil_bhusan_pathak.jpg</t>
  </si>
  <si>
    <t>bhusan_dahal.jpg</t>
  </si>
  <si>
    <t>Indra_Lohani.jpeg</t>
  </si>
  <si>
    <t>yubaraj_ghimire.jpeg</t>
  </si>
  <si>
    <t>ganga_maya_adhikari1.jpg</t>
  </si>
  <si>
    <t>chari_maya_tamang.jpg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</si>
</sst>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36" borderId="10" xfId="0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Nabin K Bhattarai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0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0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0</v>
          </cell>
        </row>
        <row r="178">
          <cell r="B178" t="str">
            <v>nrna_177</v>
          </cell>
          <cell r="C178" t="str">
            <v>Nawaraj Parajuli</v>
          </cell>
          <cell r="D178" t="str">
            <v>test177@test.de</v>
          </cell>
          <cell r="E178" t="str">
            <v>Americas</v>
          </cell>
          <cell r="F178">
            <v>12345723</v>
          </cell>
          <cell r="G178" t="str">
            <v>nrna_177</v>
          </cell>
          <cell r="H178">
            <v>0</v>
          </cell>
        </row>
        <row r="179">
          <cell r="B179" t="str">
            <v>nrna_178</v>
          </cell>
          <cell r="C179" t="str">
            <v>Bharat Mani  Poudel</v>
          </cell>
          <cell r="D179" t="str">
            <v>test178@test.de</v>
          </cell>
          <cell r="E179" t="str">
            <v>Americas</v>
          </cell>
          <cell r="F179">
            <v>12345724</v>
          </cell>
          <cell r="G179" t="str">
            <v>nrna_178</v>
          </cell>
          <cell r="H179">
            <v>0</v>
          </cell>
        </row>
        <row r="180">
          <cell r="B180" t="str">
            <v>nrna_179</v>
          </cell>
          <cell r="C180" t="str">
            <v xml:space="preserve">Tara Devi </v>
          </cell>
          <cell r="D180" t="str">
            <v>test179@test.de</v>
          </cell>
          <cell r="E180" t="str">
            <v>Americas</v>
          </cell>
          <cell r="F180">
            <v>12345724</v>
          </cell>
          <cell r="G180" t="str">
            <v>nrna_179</v>
          </cell>
          <cell r="H180">
            <v>0</v>
          </cell>
        </row>
        <row r="181">
          <cell r="B181" t="str">
            <v>nrna_180</v>
          </cell>
          <cell r="C181" t="str">
            <v>Rajendra Baniya</v>
          </cell>
          <cell r="D181" t="str">
            <v>test180@test.de</v>
          </cell>
          <cell r="E181" t="str">
            <v>Americas</v>
          </cell>
          <cell r="F181">
            <v>12345724</v>
          </cell>
          <cell r="G181" t="str">
            <v>nrna_180</v>
          </cell>
          <cell r="H181">
            <v>0</v>
          </cell>
        </row>
        <row r="182">
          <cell r="B182" t="str">
            <v>nrna_181</v>
          </cell>
          <cell r="C182" t="str">
            <v>Dil Bhusan Pathak</v>
          </cell>
          <cell r="D182" t="str">
            <v>test181@test.de</v>
          </cell>
          <cell r="E182" t="str">
            <v>Americas</v>
          </cell>
          <cell r="F182">
            <v>12345724</v>
          </cell>
          <cell r="G182" t="str">
            <v>nrna_181</v>
          </cell>
          <cell r="H182">
            <v>0</v>
          </cell>
        </row>
        <row r="183">
          <cell r="B183" t="str">
            <v>nrna_182</v>
          </cell>
          <cell r="C183" t="str">
            <v>Bhusan Dahal</v>
          </cell>
          <cell r="D183" t="str">
            <v>test182@test.de</v>
          </cell>
          <cell r="E183" t="str">
            <v>Americas</v>
          </cell>
          <cell r="F183">
            <v>12345724</v>
          </cell>
          <cell r="G183" t="str">
            <v>nrna_182</v>
          </cell>
          <cell r="H183">
            <v>0</v>
          </cell>
        </row>
        <row r="184">
          <cell r="B184" t="str">
            <v>nrna_183</v>
          </cell>
          <cell r="C184" t="str">
            <v>Indra Lohani</v>
          </cell>
          <cell r="D184" t="str">
            <v>test183@test.de</v>
          </cell>
          <cell r="E184" t="str">
            <v>Americas</v>
          </cell>
          <cell r="F184">
            <v>12345724</v>
          </cell>
          <cell r="G184" t="str">
            <v>nrna_183</v>
          </cell>
          <cell r="H184">
            <v>0</v>
          </cell>
        </row>
        <row r="185">
          <cell r="B185" t="str">
            <v>nrna_184</v>
          </cell>
          <cell r="C185" t="str">
            <v>Yubaraj Ghimire</v>
          </cell>
          <cell r="D185" t="str">
            <v>test184@test.de</v>
          </cell>
          <cell r="E185" t="str">
            <v>Americas</v>
          </cell>
          <cell r="F185">
            <v>12345724</v>
          </cell>
          <cell r="G185" t="str">
            <v>nrna_184</v>
          </cell>
          <cell r="H185">
            <v>0</v>
          </cell>
        </row>
        <row r="186">
          <cell r="B186" t="str">
            <v>nrna_185</v>
          </cell>
          <cell r="C186" t="str">
            <v>Ganga Maya Adhikari</v>
          </cell>
          <cell r="D186" t="str">
            <v>test185@test.de</v>
          </cell>
          <cell r="E186" t="str">
            <v>Americas</v>
          </cell>
          <cell r="F186">
            <v>12345724</v>
          </cell>
          <cell r="G186" t="str">
            <v>nrna_185</v>
          </cell>
          <cell r="H186">
            <v>0</v>
          </cell>
        </row>
        <row r="187">
          <cell r="B187" t="str">
            <v>nrna_186</v>
          </cell>
          <cell r="C187" t="str">
            <v>Chari Maya Tamang</v>
          </cell>
          <cell r="D187" t="str">
            <v>test186@test.de</v>
          </cell>
          <cell r="E187" t="str">
            <v>Americas</v>
          </cell>
          <cell r="F187">
            <v>12345724</v>
          </cell>
          <cell r="G187" t="str">
            <v>nrna_186</v>
          </cell>
          <cell r="H1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J14" sqref="J14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91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91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91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192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192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91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91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93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93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93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93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192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131</v>
      </c>
      <c r="G34" t="s">
        <v>1026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192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192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192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192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192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192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192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192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192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92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92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92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92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92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92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192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192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135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135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135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135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192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130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145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145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147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147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145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133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133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133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192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192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192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192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148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147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192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192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134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134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134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149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130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130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192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131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131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148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148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133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147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194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192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192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171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330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170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170</v>
      </c>
      <c r="G131" t="s">
        <v>168</v>
      </c>
    </row>
    <row r="132" spans="1:7" x14ac:dyDescent="0.25">
      <c r="A132">
        <f t="shared" si="9"/>
        <v>131</v>
      </c>
      <c r="B132" t="str">
        <f t="shared" ref="B132:B187" si="10">"nrna"&amp;IF($A132&lt;10,"_0","_")&amp;$A132</f>
        <v>nrna_131</v>
      </c>
      <c r="C132" t="str">
        <f t="shared" ref="C132:C187" si="11">"2021"&amp;IF($A132&lt;10,"_0","_")&amp;$A132</f>
        <v>2021_131</v>
      </c>
      <c r="D132" t="str">
        <f t="shared" ref="D132:D187" si="12">"2021_pr"&amp;IF($A132&lt;10,"_0","_")&amp;$A132</f>
        <v>2021_pr_131</v>
      </c>
      <c r="E132" t="str">
        <f t="shared" ref="E132:E187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87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135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135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130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804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805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806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807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808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809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810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811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812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813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814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815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816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817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818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819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820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821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822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823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824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825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826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827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828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829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830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1022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94</v>
      </c>
      <c r="G174" t="s">
        <v>1016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94</v>
      </c>
      <c r="G175" t="s">
        <v>1017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94</v>
      </c>
      <c r="G176" t="s">
        <v>1018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94</v>
      </c>
      <c r="G177" t="s">
        <v>1019</v>
      </c>
    </row>
    <row r="178" spans="1:7" x14ac:dyDescent="0.25">
      <c r="A178">
        <f t="shared" si="14"/>
        <v>177</v>
      </c>
      <c r="B178" t="str">
        <f t="shared" si="10"/>
        <v>nrna_177</v>
      </c>
      <c r="C178" t="str">
        <f t="shared" si="11"/>
        <v>2021_177</v>
      </c>
      <c r="D178" t="str">
        <f t="shared" si="12"/>
        <v>2021_pr_177</v>
      </c>
      <c r="E178" t="str">
        <f t="shared" si="13"/>
        <v>2021_su_177</v>
      </c>
      <c r="F178" t="s">
        <v>157</v>
      </c>
      <c r="G178" t="s">
        <v>1023</v>
      </c>
    </row>
    <row r="179" spans="1:7" x14ac:dyDescent="0.25">
      <c r="A179">
        <f t="shared" si="14"/>
        <v>178</v>
      </c>
      <c r="B179" t="str">
        <f t="shared" si="10"/>
        <v>nrna_178</v>
      </c>
      <c r="C179" t="str">
        <f t="shared" si="11"/>
        <v>2021_178</v>
      </c>
      <c r="D179" t="str">
        <f t="shared" si="12"/>
        <v>2021_pr_178</v>
      </c>
      <c r="E179" t="str">
        <f t="shared" si="13"/>
        <v>2021_su_178</v>
      </c>
      <c r="F179" t="s">
        <v>309</v>
      </c>
      <c r="G179" t="s">
        <v>1024</v>
      </c>
    </row>
    <row r="180" spans="1:7" x14ac:dyDescent="0.25">
      <c r="A180">
        <f t="shared" si="14"/>
        <v>179</v>
      </c>
      <c r="B180" t="str">
        <f t="shared" si="10"/>
        <v>nrna_179</v>
      </c>
      <c r="C180" t="str">
        <f t="shared" si="11"/>
        <v>2021_179</v>
      </c>
      <c r="D180" t="str">
        <f t="shared" si="12"/>
        <v>2021_pr_179</v>
      </c>
      <c r="E180" t="str">
        <f t="shared" si="13"/>
        <v>2021_su_179</v>
      </c>
      <c r="F180" t="s">
        <v>131</v>
      </c>
      <c r="G180" t="s">
        <v>1025</v>
      </c>
    </row>
    <row r="181" spans="1:7" x14ac:dyDescent="0.25">
      <c r="A181">
        <f t="shared" si="14"/>
        <v>180</v>
      </c>
      <c r="B181" t="str">
        <f t="shared" si="10"/>
        <v>nrna_180</v>
      </c>
      <c r="C181" t="str">
        <f t="shared" si="11"/>
        <v>2021_180</v>
      </c>
      <c r="D181" t="str">
        <f t="shared" si="12"/>
        <v>2021_pr_180</v>
      </c>
      <c r="E181" t="str">
        <f t="shared" si="13"/>
        <v>2021_su_180</v>
      </c>
      <c r="F181" t="s">
        <v>132</v>
      </c>
      <c r="G181" t="s">
        <v>1027</v>
      </c>
    </row>
    <row r="182" spans="1:7" x14ac:dyDescent="0.25">
      <c r="A182">
        <f t="shared" si="14"/>
        <v>181</v>
      </c>
      <c r="B182" t="str">
        <f t="shared" si="10"/>
        <v>nrna_181</v>
      </c>
      <c r="C182" t="str">
        <f t="shared" si="11"/>
        <v>2021_181</v>
      </c>
      <c r="D182" t="str">
        <f t="shared" si="12"/>
        <v>2021_pr_181</v>
      </c>
      <c r="E182" t="str">
        <f t="shared" si="13"/>
        <v>2021_su_181</v>
      </c>
      <c r="F182" t="s">
        <v>132</v>
      </c>
      <c r="G182" t="s">
        <v>1028</v>
      </c>
    </row>
    <row r="183" spans="1:7" x14ac:dyDescent="0.25">
      <c r="A183">
        <f t="shared" si="14"/>
        <v>182</v>
      </c>
      <c r="B183" t="str">
        <f t="shared" si="10"/>
        <v>nrna_182</v>
      </c>
      <c r="C183" t="str">
        <f t="shared" si="11"/>
        <v>2021_182</v>
      </c>
      <c r="D183" t="str">
        <f t="shared" si="12"/>
        <v>2021_pr_182</v>
      </c>
      <c r="E183" t="str">
        <f t="shared" si="13"/>
        <v>2021_su_182</v>
      </c>
      <c r="F183" t="s">
        <v>132</v>
      </c>
      <c r="G183" t="s">
        <v>1029</v>
      </c>
    </row>
    <row r="184" spans="1:7" x14ac:dyDescent="0.25">
      <c r="A184">
        <f t="shared" si="14"/>
        <v>183</v>
      </c>
      <c r="B184" t="str">
        <f t="shared" si="10"/>
        <v>nrna_183</v>
      </c>
      <c r="C184" t="str">
        <f t="shared" si="11"/>
        <v>2021_183</v>
      </c>
      <c r="D184" t="str">
        <f t="shared" si="12"/>
        <v>2021_pr_183</v>
      </c>
      <c r="E184" t="str">
        <f t="shared" si="13"/>
        <v>2021_su_183</v>
      </c>
      <c r="F184" t="s">
        <v>132</v>
      </c>
      <c r="G184" t="s">
        <v>1030</v>
      </c>
    </row>
    <row r="185" spans="1:7" x14ac:dyDescent="0.25">
      <c r="A185">
        <f t="shared" si="14"/>
        <v>184</v>
      </c>
      <c r="B185" t="str">
        <f t="shared" si="10"/>
        <v>nrna_184</v>
      </c>
      <c r="C185" t="str">
        <f t="shared" si="11"/>
        <v>2021_184</v>
      </c>
      <c r="D185" t="str">
        <f t="shared" si="12"/>
        <v>2021_pr_184</v>
      </c>
      <c r="E185" t="str">
        <f t="shared" si="13"/>
        <v>2021_su_184</v>
      </c>
      <c r="F185" t="s">
        <v>134</v>
      </c>
      <c r="G185" t="s">
        <v>1031</v>
      </c>
    </row>
    <row r="186" spans="1:7" x14ac:dyDescent="0.25">
      <c r="A186">
        <f t="shared" si="14"/>
        <v>185</v>
      </c>
      <c r="B186" t="str">
        <f t="shared" si="10"/>
        <v>nrna_185</v>
      </c>
      <c r="C186" t="str">
        <f t="shared" si="11"/>
        <v>2021_185</v>
      </c>
      <c r="D186" t="str">
        <f t="shared" si="12"/>
        <v>2021_pr_185</v>
      </c>
      <c r="E186" t="str">
        <f t="shared" si="13"/>
        <v>2021_su_185</v>
      </c>
      <c r="F186" t="s">
        <v>170</v>
      </c>
      <c r="G186" t="s">
        <v>1032</v>
      </c>
    </row>
    <row r="187" spans="1:7" x14ac:dyDescent="0.25">
      <c r="A187">
        <f t="shared" si="14"/>
        <v>186</v>
      </c>
      <c r="B187" t="str">
        <f t="shared" si="10"/>
        <v>nrna_186</v>
      </c>
      <c r="C187" t="str">
        <f t="shared" si="11"/>
        <v>2021_186</v>
      </c>
      <c r="D187" t="str">
        <f t="shared" si="12"/>
        <v>2021_pr_186</v>
      </c>
      <c r="E187" t="str">
        <f t="shared" si="13"/>
        <v>2021_su_186</v>
      </c>
      <c r="F187" t="s">
        <v>170</v>
      </c>
      <c r="G187" t="s">
        <v>1033</v>
      </c>
    </row>
  </sheetData>
  <autoFilter ref="A1:G187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38" workbookViewId="0">
      <selection sqref="A1:K172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2021_15</v>
      </c>
      <c r="G6" t="str">
        <f>VLOOKUP(F6,[2]global_posts!$B$2:$G$100,2,0)</f>
        <v>Regional Coordinator Oceania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Oceania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2021_15</v>
      </c>
      <c r="G7" t="str">
        <f>VLOOKUP(F7,[2]global_posts!$B$2:$G$100,2,0)</f>
        <v>Regional Coordinator Oceania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Oceania</v>
      </c>
    </row>
    <row r="8" spans="1:11" x14ac:dyDescent="0.25">
      <c r="A8" t="str">
        <f>global_candidacy!B8</f>
        <v>nrna_07</v>
      </c>
      <c r="B8" t="str">
        <f>VLOOKUP($A8,[1]global_candidates!$B$2:$H$296,2,0)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VLOOKUP(F8,[2]global_posts!$B$2:$G$100,2,0)</f>
        <v>Regional Youth Deputy Coordinator Africa</v>
      </c>
      <c r="H8" t="str">
        <f>global_candidacy!G8</f>
        <v>simikot.jpg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Afria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2021_15</v>
      </c>
      <c r="G9" t="str">
        <f>VLOOKUP(F9,[2]global_posts!$B$2:$G$100,2,0)</f>
        <v>Regional Coordinator Oceania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Oceania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2021_48</v>
      </c>
      <c r="G10" t="str">
        <f>VLOOKUP(F10,[2]global_posts!$B$2:$G$100,2,0)</f>
        <v>Regional Youth Deputy Coordinator Africa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Afria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2021_48</v>
      </c>
      <c r="G11" t="str">
        <f>VLOOKUP(F11,[2]global_posts!$B$2:$G$100,2,0)</f>
        <v>Regional Youth Deputy Coordinator Africa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Afria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2021_15</v>
      </c>
      <c r="G12" t="str">
        <f>VLOOKUP(F12,[2]global_posts!$B$2:$G$100,2,0)</f>
        <v>Regional Coordinator Oceania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Oceania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2021_15</v>
      </c>
      <c r="G13" t="str">
        <f>VLOOKUP(F13,[2]global_posts!$B$2:$G$100,2,0)</f>
        <v>Regional Coordinator Oceania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Oceania</v>
      </c>
    </row>
    <row r="14" spans="1:11" x14ac:dyDescent="0.25">
      <c r="A14" t="str">
        <f>global_candidacy!B14</f>
        <v>nrna_13</v>
      </c>
      <c r="B14" t="str">
        <f>VLOOKUP($A14,[1]global_candidates!$B$2:$H$296,2,0)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VLOOKUP(F14,[2]global_posts!$B$2:$G$100,2,0)</f>
        <v>Regional Youth Deputy Coordinator Europe</v>
      </c>
      <c r="H14" t="str">
        <f>global_candidacy!G14</f>
        <v>dhangadi.jpg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VLOOKUP(F16,[2]global_posts!$B$2:$G$100,2,0)</f>
        <v>Regional Youth Deputy Coordinator Oceania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2021_17</v>
      </c>
      <c r="G22" t="str">
        <f>VLOOKUP(F22,[2]global_posts!$B$2:$G$100,2,0)</f>
        <v>Regional Coordinator Middle East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Middle East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2021_17</v>
      </c>
      <c r="G23" t="str">
        <f>VLOOKUP(F23,[2]global_posts!$B$2:$G$100,2,0)</f>
        <v>Regional Coordinator Middle East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Middle East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2021_17</v>
      </c>
      <c r="G24" t="str">
        <f>VLOOKUP(F24,[2]global_posts!$B$2:$G$100,2,0)</f>
        <v>Regional Coordinator Middle East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Middle East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2021_17</v>
      </c>
      <c r="G25" t="str">
        <f>VLOOKUP(F25,[2]global_posts!$B$2:$G$100,2,0)</f>
        <v>Regional Coordinator Middle East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Middle East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2021_17</v>
      </c>
      <c r="G26" t="str">
        <f>VLOOKUP(F26,[2]global_posts!$B$2:$G$100,2,0)</f>
        <v>Regional Coordinator Middle East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Middle East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2021_17</v>
      </c>
      <c r="G27" t="str">
        <f>VLOOKUP(F27,[2]global_posts!$B$2:$G$100,2,0)</f>
        <v>Regional Coordinator Middle East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Middle East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VLOOKUP(F28,[2]global_posts!$B$2:$G$100,2,0)</f>
        <v>Regional Coordinator Middle East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2021_48</v>
      </c>
      <c r="G29" t="str">
        <f>VLOOKUP(F29,[2]global_posts!$B$2:$G$100,2,0)</f>
        <v>Regional Youth Deputy Coordinator Africa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Nabin K Bhattarai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2021_32</v>
      </c>
      <c r="G34" t="str">
        <f>VLOOKUP(F34,[2]global_posts!$B$2:$G$100,2,0)</f>
        <v>Regional Deputy  Coordinator Americas</v>
      </c>
      <c r="H34" t="str">
        <f>global_candidacy!G34</f>
        <v>nabin_k_bhattarai.jpg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Americas</v>
      </c>
    </row>
    <row r="35" spans="1:11" x14ac:dyDescent="0.25">
      <c r="A35" t="str">
        <f>global_candidacy!B35</f>
        <v>nrna_34</v>
      </c>
      <c r="B35" t="str">
        <f>VLOOKUP($A35,[1]global_candidates!$B$2:$H$296,2,0)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2021_48</v>
      </c>
      <c r="G35" t="str">
        <f>VLOOKUP(F35,[2]global_posts!$B$2:$G$100,2,0)</f>
        <v>Regional Youth Deputy Coordinator Africa</v>
      </c>
      <c r="H35" t="str">
        <f>global_candidacy!G35</f>
        <v>rupaya_paanch.jpg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VLOOKUP($A36,[1]global_candidates!$B$2:$H$296,2,0)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2021_48</v>
      </c>
      <c r="G36" t="str">
        <f>VLOOKUP(F36,[2]global_posts!$B$2:$G$100,2,0)</f>
        <v>Regional Youth Deputy Coordinator Africa</v>
      </c>
      <c r="H36" t="str">
        <f>global_candidacy!G36</f>
        <v>rupaya_pachhisa.jpg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VLOOKUP($A37,[1]global_candidates!$B$2:$H$296,2,0)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2021_48</v>
      </c>
      <c r="G37" t="str">
        <f>VLOOKUP(F37,[2]global_posts!$B$2:$G$100,2,0)</f>
        <v>Regional Youth Deputy Coordinator Africa</v>
      </c>
      <c r="H37" t="str">
        <f>global_candidacy!G37</f>
        <v>rupaya_pachasa.jpg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2021_48</v>
      </c>
      <c r="G38" t="str">
        <f>VLOOKUP(F38,[2]global_posts!$B$2:$G$100,2,0)</f>
        <v>Regional Youth Deputy Coordinator Africa</v>
      </c>
      <c r="H38" t="str">
        <f>global_candidacy!G38</f>
        <v>rupaya_ek_hajaar.jpeg</v>
      </c>
      <c r="I38" s="1">
        <f>VLOOKUP($F38,[2]global_posts!$B$2:$G$100,4,0)</f>
        <v>1</v>
      </c>
      <c r="J38" s="1">
        <f>VLOOKUP($F38,[2]global_posts!$B$2:$G$100,5,0)</f>
        <v>0</v>
      </c>
      <c r="K38" s="1" t="str">
        <f>VLOOKUP($F38,[2]global_posts!$B$2:$G$100,6,0)</f>
        <v>Afria</v>
      </c>
    </row>
    <row r="39" spans="1:11" x14ac:dyDescent="0.25">
      <c r="A39" t="str">
        <f>global_candidacy!B39</f>
        <v>nrna_38</v>
      </c>
      <c r="B39" t="str">
        <f>VLOOKUP($A39,[1]global_candidates!$B$2:$H$296,2,0)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2021_48</v>
      </c>
      <c r="G39" t="str">
        <f>VLOOKUP(F39,[2]global_posts!$B$2:$G$100,2,0)</f>
        <v>Regional Youth Deputy Coordinator Africa</v>
      </c>
      <c r="H39" t="str">
        <f>global_candidacy!G39</f>
        <v>coin_10_rupee.jpeg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Afria</v>
      </c>
    </row>
    <row r="40" spans="1:11" x14ac:dyDescent="0.25">
      <c r="A40" t="str">
        <f>global_candidacy!B40</f>
        <v>nrna_39</v>
      </c>
      <c r="B40" t="str">
        <f>VLOOKUP($A40,[1]global_candidates!$B$2:$H$296,2,0)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2021_48</v>
      </c>
      <c r="G40" t="str">
        <f>VLOOKUP(F40,[2]global_posts!$B$2:$G$100,2,0)</f>
        <v>Regional Youth Deputy Coordinator Africa</v>
      </c>
      <c r="H40" t="str">
        <f>global_candidacy!G40</f>
        <v>coin_250_rupee.jpg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Afria</v>
      </c>
    </row>
    <row r="41" spans="1:11" x14ac:dyDescent="0.25">
      <c r="A41" t="str">
        <f>global_candidacy!B41</f>
        <v>nrna_40</v>
      </c>
      <c r="B41" t="str">
        <f>VLOOKUP($A41,[1]global_candidates!$B$2:$H$296,2,0)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2021_48</v>
      </c>
      <c r="G41" t="str">
        <f>VLOOKUP(F41,[2]global_posts!$B$2:$G$100,2,0)</f>
        <v>Regional Youth Deputy Coordinator Africa</v>
      </c>
      <c r="H41" t="str">
        <f>global_candidacy!G41</f>
        <v>coin_500_rupee.jpg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Afria</v>
      </c>
    </row>
    <row r="42" spans="1:11" x14ac:dyDescent="0.25">
      <c r="A42" t="str">
        <f>global_candidacy!B42</f>
        <v>nrna_41</v>
      </c>
      <c r="B42" t="str">
        <f>VLOOKUP($A42,[1]global_candidates!$B$2:$H$296,2,0)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2021_48</v>
      </c>
      <c r="G42" t="str">
        <f>VLOOKUP(F42,[2]global_posts!$B$2:$G$100,2,0)</f>
        <v>Regional Youth Deputy Coordinator Africa</v>
      </c>
      <c r="H42" t="str">
        <f>global_candidacy!G42</f>
        <v>coin_5_rupee.jpg</v>
      </c>
      <c r="I42" s="1">
        <f>VLOOKUP($F42,[2]global_posts!$B$2:$G$100,4,0)</f>
        <v>1</v>
      </c>
      <c r="J42" s="1">
        <f>VLOOKUP($F42,[2]global_posts!$B$2:$G$100,5,0)</f>
        <v>0</v>
      </c>
      <c r="K42" s="1" t="str">
        <f>VLOOKUP($F42,[2]global_posts!$B$2:$G$100,6,0)</f>
        <v>Afria</v>
      </c>
    </row>
    <row r="43" spans="1:11" x14ac:dyDescent="0.25">
      <c r="A43" t="str">
        <f>global_candidacy!B43</f>
        <v>nrna_42</v>
      </c>
      <c r="B43" t="str">
        <f>VLOOKUP($A43,[1]global_candidates!$B$2:$H$296,2,0)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2021_48</v>
      </c>
      <c r="G43" t="str">
        <f>VLOOKUP(F43,[2]global_posts!$B$2:$G$100,2,0)</f>
        <v>Regional Youth Deputy Coordinator Africa</v>
      </c>
      <c r="H43" t="str">
        <f>global_candidacy!G43</f>
        <v>coin_2_rupee.jpg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Afria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2021_16</v>
      </c>
      <c r="G48" t="str">
        <f>VLOOKUP(F48,[2]global_posts!$B$2:$G$100,2,0)</f>
        <v>Regional Coordinator Asia Pacific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Asia Pacific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2021_16</v>
      </c>
      <c r="G49" t="str">
        <f>VLOOKUP(F49,[2]global_posts!$B$2:$G$100,2,0)</f>
        <v>Regional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2021_16</v>
      </c>
      <c r="G50" t="str">
        <f>VLOOKUP(F50,[2]global_posts!$B$2:$G$100,2,0)</f>
        <v>Regional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2021_16</v>
      </c>
      <c r="G51" t="str">
        <f>VLOOKUP(F51,[2]global_posts!$B$2:$G$100,2,0)</f>
        <v>Regional Coordinator Asia Pacific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Asia Pacific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2021_16</v>
      </c>
      <c r="G52" t="str">
        <f>VLOOKUP(F52,[2]global_posts!$B$2:$G$100,2,0)</f>
        <v>Regional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2021_16</v>
      </c>
      <c r="G53" t="str">
        <f>VLOOKUP(F53,[2]global_posts!$B$2:$G$100,2,0)</f>
        <v>Regional Coordinator Asia Pacific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Asia Pacific</v>
      </c>
    </row>
    <row r="54" spans="1:11" x14ac:dyDescent="0.25">
      <c r="A54" t="str">
        <f>global_candidacy!B54</f>
        <v>nrna_53</v>
      </c>
      <c r="B54" t="str">
        <f>VLOOKUP($A54,[1]global_candidates!$B$2:$H$296,2,0)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2021_48</v>
      </c>
      <c r="G54" t="str">
        <f>VLOOKUP(F54,[2]global_posts!$B$2:$G$100,2,0)</f>
        <v>Regional Youth Deputy Coordinator Africa</v>
      </c>
      <c r="H54" t="str">
        <f>global_candidacy!G54</f>
        <v>coin_1_rupee.jpg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Afria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2021_48</v>
      </c>
      <c r="G60" t="str">
        <f>VLOOKUP(F60,[2]global_posts!$B$2:$G$100,2,0)</f>
        <v>Regional Youth Deputy Coordinator Africa</v>
      </c>
      <c r="H60" t="str">
        <f>global_candidacy!G60</f>
        <v>half_mohar.jpg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Afria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2021_36</v>
      </c>
      <c r="G61" t="str">
        <f>VLOOKUP(F61,[2]global_posts!$B$2:$G$100,2,0)</f>
        <v>Regional Deputy Coordinator Africa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Afria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2021_36</v>
      </c>
      <c r="G62" t="str">
        <f>VLOOKUP(F62,[2]global_posts!$B$2:$G$100,2,0)</f>
        <v>Regional Deputy Coordinator Africa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Afria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2021_36</v>
      </c>
      <c r="G63" t="str">
        <f>VLOOKUP(F63,[2]global_posts!$B$2:$G$100,2,0)</f>
        <v>Regional Deputy Coordinator Africa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Afria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2021_36</v>
      </c>
      <c r="G64" t="str">
        <f>VLOOKUP(F64,[2]global_posts!$B$2:$G$100,2,0)</f>
        <v>Regional Deputy Coordinator Africa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Afria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2021_48</v>
      </c>
      <c r="G67" t="str">
        <f>VLOOKUP(F67,[2]global_posts!$B$2:$G$100,2,0)</f>
        <v>Regional Youth Deputy Coordinator Africa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Afria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2021_31</v>
      </c>
      <c r="G68" t="str">
        <f>VLOOKUP(F68,[2]global_posts!$B$2:$G$100,2,0)</f>
        <v>Regional Deputy Coordinator Europe</v>
      </c>
      <c r="H68" t="str">
        <f>global_candidacy!G68</f>
        <v>jitu_nepal.jpg</v>
      </c>
      <c r="I68" s="1">
        <f>VLOOKUP($F68,[2]global_posts!$B$2:$G$100,4,0)</f>
        <v>3</v>
      </c>
      <c r="J68" s="1">
        <f>VLOOKUP($F68,[2]global_posts!$B$2:$G$100,5,0)</f>
        <v>0</v>
      </c>
      <c r="K68" s="1" t="str">
        <f>VLOOKUP($F68,[2]global_posts!$B$2:$G$100,6,0)</f>
        <v>Europe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2021_20</v>
      </c>
      <c r="G69" t="str">
        <f>VLOOKUP(F69,[2]global_posts!$B$2:$G$100,2,0)</f>
        <v>Regional Women Coordinator Americas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Americas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2021_20</v>
      </c>
      <c r="G70" t="str">
        <f>VLOOKUP(F70,[2]global_posts!$B$2:$G$100,2,0)</f>
        <v>Regional Women Coordinator Americas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Americas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VLOOKUP(F71,[2]global_posts!$B$2:$G$100,2,0)</f>
        <v>Regional Youth Deputy Coordinator Europe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2021_22</v>
      </c>
      <c r="G72" t="str">
        <f>VLOOKUP(F72,[2]global_posts!$B$2:$G$100,2,0)</f>
        <v>Regional Women Coordinator Asia Pacific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Asia Pacific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2021_22</v>
      </c>
      <c r="G75" t="str">
        <f>VLOOKUP(F75,[2]global_posts!$B$2:$G$100,2,0)</f>
        <v>Regional Women Coordinator Asia Pacific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Asia Pacific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2021_20</v>
      </c>
      <c r="G76" t="str">
        <f>VLOOKUP(F76,[2]global_posts!$B$2:$G$100,2,0)</f>
        <v>Regional Women Coordinator Americas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Americas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2021_34</v>
      </c>
      <c r="G77" t="str">
        <f>VLOOKUP(F77,[2]global_posts!$B$2:$G$100,2,0)</f>
        <v>Regional Deputy Coordinator Asia Pacific</v>
      </c>
      <c r="H77" t="str">
        <f>global_candidacy!G77</f>
        <v>shiva_shrestha.jpg</v>
      </c>
      <c r="I77" s="1">
        <f>VLOOKUP($F77,[2]global_posts!$B$2:$G$100,4,0)</f>
        <v>1</v>
      </c>
      <c r="J77" s="1">
        <f>VLOOKUP($F77,[2]global_posts!$B$2:$G$100,5,0)</f>
        <v>0</v>
      </c>
      <c r="K77" s="1" t="str">
        <f>VLOOKUP($F77,[2]global_posts!$B$2:$G$100,6,0)</f>
        <v>Asia Pacific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2021_34</v>
      </c>
      <c r="G79" t="str">
        <f>VLOOKUP(F79,[2]global_posts!$B$2:$G$100,2,0)</f>
        <v>Regional Deputy Coordinator Asia Pacific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Asia Pacific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2021_34</v>
      </c>
      <c r="G80" t="str">
        <f>VLOOKUP(F80,[2]global_posts!$B$2:$G$100,2,0)</f>
        <v>Regional Deputy Coordinator Asia Pacific</v>
      </c>
      <c r="H80" t="str">
        <f>global_candidacy!G80</f>
        <v>bhuwan_kc.jpg</v>
      </c>
      <c r="I80" s="1">
        <f>VLOOKUP($F80,[2]global_posts!$B$2:$G$100,4,0)</f>
        <v>1</v>
      </c>
      <c r="J80" s="1">
        <f>VLOOKUP($F80,[2]global_posts!$B$2:$G$100,5,0)</f>
        <v>0</v>
      </c>
      <c r="K80" s="1" t="str">
        <f>VLOOKUP($F80,[2]global_posts!$B$2:$G$100,6,0)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2021_48</v>
      </c>
      <c r="G88" t="str">
        <f>VLOOKUP(F88,[2]global_posts!$B$2:$G$100,2,0)</f>
        <v>Regional Youth Deputy Coordinator Africa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Afria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2021_48</v>
      </c>
      <c r="G89" t="str">
        <f>VLOOKUP(F89,[2]global_posts!$B$2:$G$100,2,0)</f>
        <v>Regional Youth Deputy Coordinator Africa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Afria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2021_48</v>
      </c>
      <c r="G90" t="str">
        <f>VLOOKUP(F90,[2]global_posts!$B$2:$G$100,2,0)</f>
        <v>Regional Youth Deputy Coordinator Africa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Afria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2021_48</v>
      </c>
      <c r="G91" t="str">
        <f>VLOOKUP(F91,[2]global_posts!$B$2:$G$100,2,0)</f>
        <v>Regional Youth Deputy Coordinator Africa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Afria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2021_23</v>
      </c>
      <c r="G92" t="str">
        <f>VLOOKUP(F92,[2]global_posts!$B$2:$G$100,2,0)</f>
        <v>Regional Women Coordinator Middle East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2021_22</v>
      </c>
      <c r="G94" t="str">
        <f>VLOOKUP(F94,[2]global_posts!$B$2:$G$100,2,0)</f>
        <v>Regional Women Coordinator Asia Pacific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Asia Pacific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2021_48</v>
      </c>
      <c r="G95" t="str">
        <f>VLOOKUP(F95,[2]global_posts!$B$2:$G$100,2,0)</f>
        <v>Regional Youth Deputy Coordinator Africa</v>
      </c>
      <c r="H95" t="str">
        <f>global_candidacy!G95</f>
        <v>dilip_rayamajhi.jpeg</v>
      </c>
      <c r="I95" s="1">
        <f>VLOOKUP($F95,[2]global_posts!$B$2:$G$100,4,0)</f>
        <v>1</v>
      </c>
      <c r="J95" s="1">
        <f>VLOOKUP($F95,[2]global_posts!$B$2:$G$100,5,0)</f>
        <v>0</v>
      </c>
      <c r="K95" s="1" t="str">
        <f>VLOOKUP($F95,[2]global_posts!$B$2:$G$100,6,0)</f>
        <v>Afria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2021_48</v>
      </c>
      <c r="G96" t="str">
        <f>VLOOKUP(F96,[2]global_posts!$B$2:$G$100,2,0)</f>
        <v>Regional Youth Deputy Coordinator Africa</v>
      </c>
      <c r="H96" t="str">
        <f>global_candidacy!G96</f>
        <v>dipak_raj_giri.jpg</v>
      </c>
      <c r="I96" s="1">
        <f>VLOOKUP($F96,[2]global_posts!$B$2:$G$100,4,0)</f>
        <v>1</v>
      </c>
      <c r="J96" s="1">
        <f>VLOOKUP($F96,[2]global_posts!$B$2:$G$100,5,0)</f>
        <v>0</v>
      </c>
      <c r="K96" s="1" t="str">
        <f>VLOOKUP($F96,[2]global_posts!$B$2:$G$100,6,0)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2021_35</v>
      </c>
      <c r="G98" t="str">
        <f>VLOOKUP(F98,[2]global_posts!$B$2:$G$100,2,0)</f>
        <v>Regional Deputy Coordinator Middle East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Middle East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2021_35</v>
      </c>
      <c r="G99" t="str">
        <f>VLOOKUP(F99,[2]global_posts!$B$2:$G$100,2,0)</f>
        <v>Regional Deputy Coordinator Middle East</v>
      </c>
      <c r="H99" t="str">
        <f>global_candidacy!G99</f>
        <v>amit_dhakal.jpg</v>
      </c>
      <c r="I99" s="1">
        <f>VLOOKUP($F99,[2]global_posts!$B$2:$G$100,4,0)</f>
        <v>1</v>
      </c>
      <c r="J99" s="1">
        <f>VLOOKUP($F99,[2]global_posts!$B$2:$G$100,5,0)</f>
        <v>0</v>
      </c>
      <c r="K99" s="1" t="str">
        <f>VLOOKUP($F99,[2]global_posts!$B$2:$G$100,6,0)</f>
        <v>Middle East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2021_35</v>
      </c>
      <c r="G100" t="str">
        <f>VLOOKUP(F100,[2]global_posts!$B$2:$G$100,2,0)</f>
        <v>Regional Deputy Coordinator Middle East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Middle East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2021_24</v>
      </c>
      <c r="G101" t="str">
        <f>VLOOKUP(F101,[2]global_posts!$B$2:$G$100,2,0)</f>
        <v>Regional Women Coordinator Africa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Afria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2021_33</v>
      </c>
      <c r="G102" t="str">
        <f>VLOOKUP(F102,[2]global_posts!$B$2:$G$100,2,0)</f>
        <v>Regional Deputy Coordinator Oceania</v>
      </c>
      <c r="H102" t="str">
        <f>global_candidacy!G102</f>
        <v>suman_kharel.jpg</v>
      </c>
      <c r="I102" s="1">
        <f>VLOOKUP($F102,[2]global_posts!$B$2:$G$100,4,0)</f>
        <v>2</v>
      </c>
      <c r="J102" s="1">
        <f>VLOOKUP($F102,[2]global_posts!$B$2:$G$100,5,0)</f>
        <v>0</v>
      </c>
      <c r="K102" s="1" t="str">
        <f>VLOOKUP($F102,[2]global_posts!$B$2:$G$100,6,0)</f>
        <v>Oceania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2021_31</v>
      </c>
      <c r="G104" t="str">
        <f>VLOOKUP(F104,[2]global_posts!$B$2:$G$100,2,0)</f>
        <v>Regional Deputy Coordinator Europe</v>
      </c>
      <c r="H104" t="str">
        <f>global_candidacy!G104</f>
        <v>kedar_ghimire_magne_budha.jpg</v>
      </c>
      <c r="I104" s="1">
        <f>VLOOKUP($F104,[2]global_posts!$B$2:$G$100,4,0)</f>
        <v>3</v>
      </c>
      <c r="J104" s="1">
        <f>VLOOKUP($F104,[2]global_posts!$B$2:$G$100,5,0)</f>
        <v>0</v>
      </c>
      <c r="K104" s="1" t="str">
        <f>VLOOKUP($F104,[2]global_posts!$B$2:$G$100,6,0)</f>
        <v>Europe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2021_31</v>
      </c>
      <c r="G107" t="str">
        <f>VLOOKUP(F107,[2]global_posts!$B$2:$G$100,2,0)</f>
        <v>Regional Deputy Coordinator Europe</v>
      </c>
      <c r="H107" t="str">
        <f>global_candidacy!G107</f>
        <v>Wilson-Bikram-Rai.jpg</v>
      </c>
      <c r="I107" s="1">
        <f>VLOOKUP($F107,[2]global_posts!$B$2:$G$100,4,0)</f>
        <v>3</v>
      </c>
      <c r="J107" s="1">
        <f>VLOOKUP($F107,[2]global_posts!$B$2:$G$100,5,0)</f>
        <v>0</v>
      </c>
      <c r="K107" s="1" t="str">
        <f>VLOOKUP($F107,[2]global_posts!$B$2:$G$100,6,0)</f>
        <v>Europe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Sitaram Kattel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2021_48</v>
      </c>
      <c r="G108" t="str">
        <f>VLOOKUP(F108,[2]global_posts!$B$2:$G$100,2,0)</f>
        <v>Regional Youth Deputy Coordinator Africa</v>
      </c>
      <c r="H108" t="str">
        <f>global_candidacy!G108</f>
        <v>Sitaram-Kattel.jpg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2021_32</v>
      </c>
      <c r="G109" t="str">
        <f>VLOOKUP(F109,[2]global_posts!$B$2:$G$100,2,0)</f>
        <v>Regional Deputy  Coordinator Americas</v>
      </c>
      <c r="H109" t="str">
        <f>global_candidacy!G109</f>
        <v>pasupati_sharma.jpeg</v>
      </c>
      <c r="I109" s="1">
        <f>VLOOKUP($F109,[2]global_posts!$B$2:$G$100,4,0)</f>
        <v>1</v>
      </c>
      <c r="J109" s="1">
        <f>VLOOKUP($F109,[2]global_posts!$B$2:$G$100,5,0)</f>
        <v>0</v>
      </c>
      <c r="K109" s="1" t="str">
        <f>VLOOKUP($F109,[2]global_posts!$B$2:$G$100,6,0)</f>
        <v>Americas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VLOOKUP(F110,[2]global_posts!$B$2:$G$100,2,0)</f>
        <v>Regional Youth Deputy Coordinator Africa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2021_32</v>
      </c>
      <c r="G111" t="str">
        <f>VLOOKUP(F111,[2]global_posts!$B$2:$G$100,2,0)</f>
        <v>Regional Deputy  Coordinator Americas</v>
      </c>
      <c r="H111" t="str">
        <f>global_candidacy!G111</f>
        <v>shiva_pariyar.jpg</v>
      </c>
      <c r="I111" s="1">
        <f>VLOOKUP($F111,[2]global_posts!$B$2:$G$100,4,0)</f>
        <v>1</v>
      </c>
      <c r="J111" s="1">
        <f>VLOOKUP($F111,[2]global_posts!$B$2:$G$100,5,0)</f>
        <v>0</v>
      </c>
      <c r="K111" s="1" t="str">
        <f>VLOOKUP($F111,[2]global_posts!$B$2:$G$100,6,0)</f>
        <v>Americas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2021_23</v>
      </c>
      <c r="G112" t="str">
        <f>VLOOKUP(F112,[2]global_posts!$B$2:$G$100,2,0)</f>
        <v>Regional Women Coordinator Middle East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Middle East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2021_23</v>
      </c>
      <c r="G114" t="str">
        <f>VLOOKUP(F114,[2]global_posts!$B$2:$G$100,2,0)</f>
        <v>Regional Women Coordinator Middle East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Middle East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2021_34</v>
      </c>
      <c r="G115" t="str">
        <f>VLOOKUP(F115,[2]global_posts!$B$2:$G$100,2,0)</f>
        <v>Regional Deputy Coordinator Asia Pacific</v>
      </c>
      <c r="H115" t="str">
        <f>global_candidacy!G115</f>
        <v>bhuwan_chanda.jpg</v>
      </c>
      <c r="I115" s="1">
        <f>VLOOKUP($F115,[2]global_posts!$B$2:$G$100,4,0)</f>
        <v>1</v>
      </c>
      <c r="J115" s="1">
        <f>VLOOKUP($F115,[2]global_posts!$B$2:$G$100,5,0)</f>
        <v>0</v>
      </c>
      <c r="K115" s="1" t="str">
        <f>VLOOKUP($F115,[2]global_posts!$B$2:$G$100,6,0)</f>
        <v>Asia Pacific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2021_22</v>
      </c>
      <c r="G116" t="str">
        <f>VLOOKUP(F116,[2]global_posts!$B$2:$G$100,2,0)</f>
        <v>Regional Women Coordinator Asia Pacific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Asia Pacific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VLOOKUP(F121,[2]global_posts!$B$2:$G$100,2,0)</f>
        <v>Regional Women Coordinator Oceania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2021_40</v>
      </c>
      <c r="G123" t="str">
        <f>VLOOKUP(F123,[2]global_posts!$B$2:$G$100,2,0)</f>
        <v>Regional Women Deputy Coordinator Asia Pacific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Asia Pacific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2021_48</v>
      </c>
      <c r="G125" t="str">
        <f>VLOOKUP(F125,[2]global_posts!$B$2:$G$100,2,0)</f>
        <v>Regional Youth Deputy Coordinator Africa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Afria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2021_48</v>
      </c>
      <c r="G126" t="str">
        <f>VLOOKUP(F126,[2]global_posts!$B$2:$G$100,2,0)</f>
        <v>Regional Youth Deputy Coordinator Africa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Afria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VLOOKUP(F127,[2]global_posts!$B$2:$G$100,2,0)</f>
        <v>Regional Youth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2021_38</v>
      </c>
      <c r="G128" t="str">
        <f>VLOOKUP(F128,[2]global_posts!$B$2:$G$100,2,0)</f>
        <v>Regional Women Deputy Coordinator Americas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Americas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2021_30</v>
      </c>
      <c r="G129" t="str">
        <f>VLOOKUP(F129,[2]global_posts!$B$2:$G$100,2,0)</f>
        <v>Regional Youth Coordinator Africa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Afria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2021_37</v>
      </c>
      <c r="G130" t="str">
        <f>VLOOKUP(F130,[2]global_posts!$B$2:$G$100,2,0)</f>
        <v>Regional Women Deputy Coordinator Europe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Europe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2021_37</v>
      </c>
      <c r="G131" t="str">
        <f>VLOOKUP(F131,[2]global_posts!$B$2:$G$100,2,0)</f>
        <v>Regional Women Deputy Coordinator Europe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Europe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2021_36</v>
      </c>
      <c r="G143" t="str">
        <f>VLOOKUP(F143,[2]global_posts!$B$2:$G$100,2,0)</f>
        <v>Regional Deputy Coordinator Africa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Afria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2021_36</v>
      </c>
      <c r="G144" t="str">
        <f>VLOOKUP(F144,[2]global_posts!$B$2:$G$100,2,0)</f>
        <v>Regional Deputy Coordinator Africa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Afria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2021_31</v>
      </c>
      <c r="G145" t="str">
        <f>VLOOKUP(F145,[2]global_posts!$B$2:$G$100,2,0)</f>
        <v>Regional Deputy Coordinator Europe</v>
      </c>
      <c r="H145" t="str">
        <f>global_candidacy!G145</f>
        <v>sandip_chhetri.jpg</v>
      </c>
      <c r="I145" s="1">
        <f>VLOOKUP($F145,[2]global_posts!$B$2:$G$100,4,0)</f>
        <v>3</v>
      </c>
      <c r="J145" s="1">
        <f>VLOOKUP($F145,[2]global_posts!$B$2:$G$100,5,0)</f>
        <v>0</v>
      </c>
      <c r="K145" s="1" t="str">
        <f>VLOOKUP($F145,[2]global_posts!$B$2:$G$100,6,0)</f>
        <v>Europe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nikita_acharya.jpg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2021_18</v>
      </c>
      <c r="G174" t="str">
        <f>VLOOKUP(F174,[2]global_posts!$B$2:$G$100,2,0)</f>
        <v>Regional Coordinator Africa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Afria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2021_18</v>
      </c>
      <c r="G175" t="str">
        <f>VLOOKUP(F175,[2]global_posts!$B$2:$G$100,2,0)</f>
        <v>Regional Coordinator Africa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Afria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2021_18</v>
      </c>
      <c r="G176" t="str">
        <f>VLOOKUP(F176,[2]global_posts!$B$2:$G$100,2,0)</f>
        <v>Regional Coordinator Africa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Afria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2021_18</v>
      </c>
      <c r="G177" t="str">
        <f>VLOOKUP(F177,[2]global_posts!$B$2:$G$100,2,0)</f>
        <v>Regional Coordinator Africa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Afria</v>
      </c>
    </row>
    <row r="178" spans="1:11" x14ac:dyDescent="0.25">
      <c r="A178" t="str">
        <f>global_candidacy!B178</f>
        <v>nrna_177</v>
      </c>
      <c r="B178" t="str">
        <f>VLOOKUP($A178,[1]global_candidates!$B$2:$H$296,2,0)</f>
        <v>Nawaraj Parajuli</v>
      </c>
      <c r="C178" t="str">
        <f>global_candidacy!C178</f>
        <v>2021_177</v>
      </c>
      <c r="D178" t="str">
        <f>global_candidacy!D178</f>
        <v>2021_pr_177</v>
      </c>
      <c r="E178" t="str">
        <f>global_candidacy!E178</f>
        <v>2021_su_177</v>
      </c>
      <c r="F178" t="str">
        <f>global_candidacy!F178</f>
        <v>2021_25</v>
      </c>
      <c r="G178" t="str">
        <f>VLOOKUP(F178,[2]global_posts!$B$2:$G$100,2,0)</f>
        <v>Regional Youth Coordinator Europe</v>
      </c>
      <c r="H178" t="str">
        <f>global_candidacy!G178</f>
        <v>nawaraj_parajuli.jpg</v>
      </c>
      <c r="I178" s="1">
        <f>VLOOKUP($F178,[2]global_posts!$B$2:$G$100,4,0)</f>
        <v>1</v>
      </c>
      <c r="J178" s="1">
        <f>VLOOKUP($F178,[2]global_posts!$B$2:$G$100,5,0)</f>
        <v>0</v>
      </c>
      <c r="K178" s="1" t="str">
        <f>VLOOKUP($F178,[2]global_posts!$B$2:$G$100,6,0)</f>
        <v>Europe</v>
      </c>
    </row>
    <row r="179" spans="1:11" x14ac:dyDescent="0.25">
      <c r="A179" t="str">
        <f>global_candidacy!B179</f>
        <v>nrna_178</v>
      </c>
      <c r="B179" t="str">
        <f>VLOOKUP($A179,[1]global_candidates!$B$2:$H$296,2,0)</f>
        <v>Bharat Mani  Poudel</v>
      </c>
      <c r="C179" t="str">
        <f>global_candidacy!C179</f>
        <v>2021_178</v>
      </c>
      <c r="D179" t="str">
        <f>global_candidacy!D179</f>
        <v>2021_pr_178</v>
      </c>
      <c r="E179" t="str">
        <f>global_candidacy!E179</f>
        <v>2021_su_178</v>
      </c>
      <c r="F179" t="str">
        <f>global_candidacy!F179</f>
        <v>2021_26</v>
      </c>
      <c r="G179" t="str">
        <f>VLOOKUP(F179,[2]global_posts!$B$2:$G$100,2,0)</f>
        <v>Regional Youth Coordinator Americas</v>
      </c>
      <c r="H179" t="str">
        <f>global_candidacy!G179</f>
        <v>bharat_mani_poudel.jpg</v>
      </c>
      <c r="I179" s="1">
        <f>VLOOKUP($F179,[2]global_posts!$B$2:$G$100,4,0)</f>
        <v>1</v>
      </c>
      <c r="J179" s="1">
        <f>VLOOKUP($F179,[2]global_posts!$B$2:$G$100,5,0)</f>
        <v>0</v>
      </c>
      <c r="K179" s="1" t="str">
        <f>VLOOKUP($F179,[2]global_posts!$B$2:$G$100,6,0)</f>
        <v>Americas</v>
      </c>
    </row>
    <row r="180" spans="1:11" x14ac:dyDescent="0.25">
      <c r="A180" t="str">
        <f>global_candidacy!B180</f>
        <v>nrna_179</v>
      </c>
      <c r="B180" t="str">
        <f>VLOOKUP($A180,[1]global_candidates!$B$2:$H$296,2,0)</f>
        <v xml:space="preserve">Tara Devi </v>
      </c>
      <c r="C180" t="str">
        <f>global_candidacy!C180</f>
        <v>2021_179</v>
      </c>
      <c r="D180" t="str">
        <f>global_candidacy!D180</f>
        <v>2021_pr_179</v>
      </c>
      <c r="E180" t="str">
        <f>global_candidacy!E180</f>
        <v>2021_su_179</v>
      </c>
      <c r="F180" t="str">
        <f>global_candidacy!F180</f>
        <v>2021_32</v>
      </c>
      <c r="G180" t="str">
        <f>VLOOKUP(F180,[2]global_posts!$B$2:$G$100,2,0)</f>
        <v>Regional Deputy  Coordinator Americas</v>
      </c>
      <c r="H180" t="str">
        <f>global_candidacy!G180</f>
        <v>tara_devi1.jpg</v>
      </c>
      <c r="I180" s="1">
        <f>VLOOKUP($F180,[2]global_posts!$B$2:$G$100,4,0)</f>
        <v>1</v>
      </c>
      <c r="J180" s="1">
        <f>VLOOKUP($F180,[2]global_posts!$B$2:$G$100,5,0)</f>
        <v>0</v>
      </c>
      <c r="K180" s="1" t="str">
        <f>VLOOKUP($F180,[2]global_posts!$B$2:$G$100,6,0)</f>
        <v>Americas</v>
      </c>
    </row>
    <row r="181" spans="1:11" x14ac:dyDescent="0.25">
      <c r="A181" t="str">
        <f>global_candidacy!B181</f>
        <v>nrna_180</v>
      </c>
      <c r="B181" t="str">
        <f>VLOOKUP($A181,[1]global_candidates!$B$2:$H$296,2,0)</f>
        <v>Rajendra Baniya</v>
      </c>
      <c r="C181" t="str">
        <f>global_candidacy!C181</f>
        <v>2021_180</v>
      </c>
      <c r="D181" t="str">
        <f>global_candidacy!D181</f>
        <v>2021_pr_180</v>
      </c>
      <c r="E181" t="str">
        <f>global_candidacy!E181</f>
        <v>2021_su_180</v>
      </c>
      <c r="F181" t="str">
        <f>global_candidacy!F181</f>
        <v>2021_33</v>
      </c>
      <c r="G181" t="str">
        <f>VLOOKUP(F181,[2]global_posts!$B$2:$G$100,2,0)</f>
        <v>Regional Deputy Coordinator Oceania</v>
      </c>
      <c r="H181" t="str">
        <f>global_candidacy!G181</f>
        <v>rajendra_baniya.jpg</v>
      </c>
      <c r="I181" s="1">
        <f>VLOOKUP($F181,[2]global_posts!$B$2:$G$100,4,0)</f>
        <v>2</v>
      </c>
      <c r="J181" s="1">
        <f>VLOOKUP($F181,[2]global_posts!$B$2:$G$100,5,0)</f>
        <v>0</v>
      </c>
      <c r="K181" s="1" t="str">
        <f>VLOOKUP($F181,[2]global_posts!$B$2:$G$100,6,0)</f>
        <v>Oceania</v>
      </c>
    </row>
    <row r="182" spans="1:11" x14ac:dyDescent="0.25">
      <c r="A182" t="str">
        <f>global_candidacy!B182</f>
        <v>nrna_181</v>
      </c>
      <c r="B182" t="str">
        <f>VLOOKUP($A182,[1]global_candidates!$B$2:$H$296,2,0)</f>
        <v>Dil Bhusan Pathak</v>
      </c>
      <c r="C182" t="str">
        <f>global_candidacy!C182</f>
        <v>2021_181</v>
      </c>
      <c r="D182" t="str">
        <f>global_candidacy!D182</f>
        <v>2021_pr_181</v>
      </c>
      <c r="E182" t="str">
        <f>global_candidacy!E182</f>
        <v>2021_su_181</v>
      </c>
      <c r="F182" t="str">
        <f>global_candidacy!F182</f>
        <v>2021_33</v>
      </c>
      <c r="G182" t="str">
        <f>VLOOKUP(F182,[2]global_posts!$B$2:$G$100,2,0)</f>
        <v>Regional Deputy Coordinator Oceania</v>
      </c>
      <c r="H182" t="str">
        <f>global_candidacy!G182</f>
        <v>dil_bhusan_pathak.jpg</v>
      </c>
      <c r="I182" s="1">
        <f>VLOOKUP($F182,[2]global_posts!$B$2:$G$100,4,0)</f>
        <v>2</v>
      </c>
      <c r="J182" s="1">
        <f>VLOOKUP($F182,[2]global_posts!$B$2:$G$100,5,0)</f>
        <v>0</v>
      </c>
      <c r="K182" s="1" t="str">
        <f>VLOOKUP($F182,[2]global_posts!$B$2:$G$100,6,0)</f>
        <v>Oceania</v>
      </c>
    </row>
    <row r="183" spans="1:11" x14ac:dyDescent="0.25">
      <c r="A183" t="str">
        <f>global_candidacy!B183</f>
        <v>nrna_182</v>
      </c>
      <c r="B183" t="str">
        <f>VLOOKUP($A183,[1]global_candidates!$B$2:$H$296,2,0)</f>
        <v>Bhusan Dahal</v>
      </c>
      <c r="C183" t="str">
        <f>global_candidacy!C183</f>
        <v>2021_182</v>
      </c>
      <c r="D183" t="str">
        <f>global_candidacy!D183</f>
        <v>2021_pr_182</v>
      </c>
      <c r="E183" t="str">
        <f>global_candidacy!E183</f>
        <v>2021_su_182</v>
      </c>
      <c r="F183" t="str">
        <f>global_candidacy!F183</f>
        <v>2021_33</v>
      </c>
      <c r="G183" t="str">
        <f>VLOOKUP(F183,[2]global_posts!$B$2:$G$100,2,0)</f>
        <v>Regional Deputy Coordinator Oceania</v>
      </c>
      <c r="H183" t="str">
        <f>global_candidacy!G183</f>
        <v>bhusan_dahal.jpg</v>
      </c>
      <c r="I183" s="1">
        <f>VLOOKUP($F183,[2]global_posts!$B$2:$G$100,4,0)</f>
        <v>2</v>
      </c>
      <c r="J183" s="1">
        <f>VLOOKUP($F183,[2]global_posts!$B$2:$G$100,5,0)</f>
        <v>0</v>
      </c>
      <c r="K183" s="1" t="str">
        <f>VLOOKUP($F183,[2]global_posts!$B$2:$G$100,6,0)</f>
        <v>Oceania</v>
      </c>
    </row>
    <row r="184" spans="1:11" x14ac:dyDescent="0.25">
      <c r="A184" t="str">
        <f>global_candidacy!B184</f>
        <v>nrna_183</v>
      </c>
      <c r="B184" t="str">
        <f>VLOOKUP($A184,[1]global_candidates!$B$2:$H$296,2,0)</f>
        <v>Indra Lohani</v>
      </c>
      <c r="C184" t="str">
        <f>global_candidacy!C184</f>
        <v>2021_183</v>
      </c>
      <c r="D184" t="str">
        <f>global_candidacy!D184</f>
        <v>2021_pr_183</v>
      </c>
      <c r="E184" t="str">
        <f>global_candidacy!E184</f>
        <v>2021_su_183</v>
      </c>
      <c r="F184" t="str">
        <f>global_candidacy!F184</f>
        <v>2021_33</v>
      </c>
      <c r="G184" t="str">
        <f>VLOOKUP(F184,[2]global_posts!$B$2:$G$100,2,0)</f>
        <v>Regional Deputy Coordinator Oceania</v>
      </c>
      <c r="H184" t="str">
        <f>global_candidacy!G184</f>
        <v>Indra_Lohani.jpeg</v>
      </c>
      <c r="I184" s="1">
        <f>VLOOKUP($F184,[2]global_posts!$B$2:$G$100,4,0)</f>
        <v>2</v>
      </c>
      <c r="J184" s="1">
        <f>VLOOKUP($F184,[2]global_posts!$B$2:$G$100,5,0)</f>
        <v>0</v>
      </c>
      <c r="K184" s="1" t="str">
        <f>VLOOKUP($F184,[2]global_posts!$B$2:$G$100,6,0)</f>
        <v>Oceania</v>
      </c>
    </row>
    <row r="185" spans="1:11" x14ac:dyDescent="0.25">
      <c r="A185" t="str">
        <f>global_candidacy!B185</f>
        <v>nrna_184</v>
      </c>
      <c r="B185" t="str">
        <f>VLOOKUP($A185,[1]global_candidates!$B$2:$H$296,2,0)</f>
        <v>Yubaraj Ghimire</v>
      </c>
      <c r="C185" t="str">
        <f>global_candidacy!C185</f>
        <v>2021_184</v>
      </c>
      <c r="D185" t="str">
        <f>global_candidacy!D185</f>
        <v>2021_pr_184</v>
      </c>
      <c r="E185" t="str">
        <f>global_candidacy!E185</f>
        <v>2021_su_184</v>
      </c>
      <c r="F185" t="str">
        <f>global_candidacy!F185</f>
        <v>2021_35</v>
      </c>
      <c r="G185" t="str">
        <f>VLOOKUP(F185,[2]global_posts!$B$2:$G$100,2,0)</f>
        <v>Regional Deputy Coordinator Middle East</v>
      </c>
      <c r="H185" t="str">
        <f>global_candidacy!G185</f>
        <v>yubaraj_ghimire.jpeg</v>
      </c>
      <c r="I185" s="1">
        <f>VLOOKUP($F185,[2]global_posts!$B$2:$G$100,4,0)</f>
        <v>1</v>
      </c>
      <c r="J185" s="1">
        <f>VLOOKUP($F185,[2]global_posts!$B$2:$G$100,5,0)</f>
        <v>0</v>
      </c>
      <c r="K185" s="1" t="str">
        <f>VLOOKUP($F185,[2]global_posts!$B$2:$G$100,6,0)</f>
        <v>Middle East</v>
      </c>
    </row>
    <row r="186" spans="1:11" x14ac:dyDescent="0.25">
      <c r="A186" t="str">
        <f>global_candidacy!B186</f>
        <v>nrna_185</v>
      </c>
      <c r="B186" t="str">
        <f>VLOOKUP($A186,[1]global_candidates!$B$2:$H$296,2,0)</f>
        <v>Ganga Maya Adhikari</v>
      </c>
      <c r="C186" t="str">
        <f>global_candidacy!C186</f>
        <v>2021_185</v>
      </c>
      <c r="D186" t="str">
        <f>global_candidacy!D186</f>
        <v>2021_pr_185</v>
      </c>
      <c r="E186" t="str">
        <f>global_candidacy!E186</f>
        <v>2021_su_185</v>
      </c>
      <c r="F186" t="str">
        <f>global_candidacy!F186</f>
        <v>2021_37</v>
      </c>
      <c r="G186" t="str">
        <f>VLOOKUP(F186,[2]global_posts!$B$2:$G$100,2,0)</f>
        <v>Regional Women Deputy Coordinator Europe</v>
      </c>
      <c r="H186" t="str">
        <f>global_candidacy!G186</f>
        <v>ganga_maya_adhikari1.jpg</v>
      </c>
      <c r="I186" s="1">
        <f>VLOOKUP($F186,[2]global_posts!$B$2:$G$100,4,0)</f>
        <v>1</v>
      </c>
      <c r="J186" s="1">
        <f>VLOOKUP($F186,[2]global_posts!$B$2:$G$100,5,0)</f>
        <v>0</v>
      </c>
      <c r="K186" s="1" t="str">
        <f>VLOOKUP($F186,[2]global_posts!$B$2:$G$100,6,0)</f>
        <v>Europe</v>
      </c>
    </row>
    <row r="187" spans="1:11" x14ac:dyDescent="0.25">
      <c r="A187" t="str">
        <f>global_candidacy!B187</f>
        <v>nrna_186</v>
      </c>
      <c r="B187" t="str">
        <f>VLOOKUP($A187,[1]global_candidates!$B$2:$H$296,2,0)</f>
        <v>Chari Maya Tamang</v>
      </c>
      <c r="C187" t="str">
        <f>global_candidacy!C187</f>
        <v>2021_186</v>
      </c>
      <c r="D187" t="str">
        <f>global_candidacy!D187</f>
        <v>2021_pr_186</v>
      </c>
      <c r="E187" t="str">
        <f>global_candidacy!E187</f>
        <v>2021_su_186</v>
      </c>
      <c r="F187" t="str">
        <f>global_candidacy!F187</f>
        <v>2021_37</v>
      </c>
      <c r="G187" t="str">
        <f>VLOOKUP(F187,[2]global_posts!$B$2:$G$100,2,0)</f>
        <v>Regional Women Deputy Coordinator Europe</v>
      </c>
      <c r="H187" t="str">
        <f>global_candidacy!G187</f>
        <v>chari_maya_tamang.jpg</v>
      </c>
      <c r="I187" s="1">
        <f>VLOOKUP($F187,[2]global_posts!$B$2:$G$100,4,0)</f>
        <v>1</v>
      </c>
      <c r="J187" s="1">
        <f>VLOOKUP($F187,[2]global_posts!$B$2:$G$100,5,0)</f>
        <v>0</v>
      </c>
      <c r="K187" s="1" t="str">
        <f>VLOOKUP($F187,[2]global_posts!$B$2:$G$100,6,0)</f>
        <v>Europe</v>
      </c>
    </row>
    <row r="188" spans="1:11" x14ac:dyDescent="0.25">
      <c r="A188">
        <f>global_candidacy!B188</f>
        <v>0</v>
      </c>
      <c r="B188" t="e">
        <f>VLOOKUP($A188,[1]global_candidates!$B$2:$H$296,2,0)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VLOOKUP(F188,[2]global_posts!$B$2:$G$100,2,0)</f>
        <v>#N/A</v>
      </c>
      <c r="H188">
        <f>global_candidacy!G188</f>
        <v>0</v>
      </c>
      <c r="I188" s="1" t="e">
        <f>VLOOKUP($F188,[2]global_posts!$B$2:$G$100,4,0)</f>
        <v>#N/A</v>
      </c>
      <c r="J188" s="1" t="e">
        <f>VLOOKUP($F188,[2]global_posts!$B$2:$G$100,5,0)</f>
        <v>#N/A</v>
      </c>
      <c r="K188" s="1" t="e">
        <f>VLOOKUP($F188,[2]global_posts!$B$2:$G$100,6,0)</f>
        <v>#N/A</v>
      </c>
    </row>
    <row r="189" spans="1:11" x14ac:dyDescent="0.25">
      <c r="A189">
        <f>global_candidacy!B189</f>
        <v>0</v>
      </c>
      <c r="B189" t="e">
        <f>VLOOKUP($A189,[1]global_candidates!$B$2:$H$296,2,0)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VLOOKUP(F189,[2]global_posts!$B$2:$G$100,2,0)</f>
        <v>#N/A</v>
      </c>
      <c r="H189">
        <f>global_candidacy!G189</f>
        <v>0</v>
      </c>
      <c r="I189" s="1" t="e">
        <f>VLOOKUP($F189,[2]global_posts!$B$2:$G$100,4,0)</f>
        <v>#N/A</v>
      </c>
      <c r="J189" s="1" t="e">
        <f>VLOOKUP($F189,[2]global_posts!$B$2:$G$100,5,0)</f>
        <v>#N/A</v>
      </c>
      <c r="K189" s="1" t="e">
        <f>VLOOKUP($F189,[2]global_posts!$B$2:$G$100,6,0)</f>
        <v>#N/A</v>
      </c>
    </row>
    <row r="190" spans="1:11" x14ac:dyDescent="0.25">
      <c r="A190">
        <f>global_candidacy!B190</f>
        <v>0</v>
      </c>
      <c r="B190" t="e">
        <f>VLOOKUP($A190,[1]global_candidates!$B$2:$H$296,2,0)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VLOOKUP(F190,[2]global_posts!$B$2:$G$100,2,0)</f>
        <v>#N/A</v>
      </c>
      <c r="H190">
        <f>global_candidacy!G190</f>
        <v>0</v>
      </c>
      <c r="I190" s="1" t="e">
        <f>VLOOKUP($F190,[2]global_posts!$B$2:$G$100,4,0)</f>
        <v>#N/A</v>
      </c>
      <c r="J190" s="1" t="e">
        <f>VLOOKUP($F190,[2]global_posts!$B$2:$G$100,5,0)</f>
        <v>#N/A</v>
      </c>
      <c r="K190" s="1" t="e">
        <f>VLOOKUP($F190,[2]global_posts!$B$2:$G$100,6,0)</f>
        <v>#N/A</v>
      </c>
    </row>
    <row r="191" spans="1:11" x14ac:dyDescent="0.25">
      <c r="A191">
        <f>global_candidacy!B191</f>
        <v>0</v>
      </c>
      <c r="B191" t="e">
        <f>VLOOKUP($A191,[1]global_candidates!$B$2:$H$296,2,0)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VLOOKUP(F191,[2]global_posts!$B$2:$G$100,2,0)</f>
        <v>#N/A</v>
      </c>
      <c r="H191">
        <f>global_candidacy!G191</f>
        <v>0</v>
      </c>
      <c r="I191" s="1" t="e">
        <f>VLOOKUP($F191,[2]global_posts!$B$2:$G$100,4,0)</f>
        <v>#N/A</v>
      </c>
      <c r="J191" s="1" t="e">
        <f>VLOOKUP($F191,[2]global_posts!$B$2:$G$100,5,0)</f>
        <v>#N/A</v>
      </c>
      <c r="K191" s="1" t="e">
        <f>VLOOKUP($F191,[2]global_posts!$B$2:$G$100,6,0)</f>
        <v>#N/A</v>
      </c>
    </row>
    <row r="192" spans="1:11" x14ac:dyDescent="0.25">
      <c r="A192">
        <f>global_candidacy!B192</f>
        <v>0</v>
      </c>
      <c r="B192" t="e">
        <f>VLOOKUP($A192,[1]global_candidates!$B$2:$H$296,2,0)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VLOOKUP(F192,[2]global_posts!$B$2:$G$100,2,0)</f>
        <v>#N/A</v>
      </c>
      <c r="H192">
        <f>global_candidacy!G192</f>
        <v>0</v>
      </c>
      <c r="I192" s="1" t="e">
        <f>VLOOKUP($F192,[2]global_posts!$B$2:$G$100,4,0)</f>
        <v>#N/A</v>
      </c>
      <c r="J192" s="1" t="e">
        <f>VLOOKUP($F192,[2]global_posts!$B$2:$G$100,5,0)</f>
        <v>#N/A</v>
      </c>
      <c r="K192" s="1" t="e">
        <f>VLOOKUP($F192,[2]global_posts!$B$2:$G$100,6,0)</f>
        <v>#N/A</v>
      </c>
    </row>
    <row r="193" spans="1:11" x14ac:dyDescent="0.25">
      <c r="A193">
        <f>global_candidacy!B193</f>
        <v>0</v>
      </c>
      <c r="B193" t="e">
        <f>VLOOKUP($A193,[1]global_candidates!$B$2:$H$296,2,0)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VLOOKUP(F193,[2]global_posts!$B$2:$G$100,2,0)</f>
        <v>#N/A</v>
      </c>
      <c r="H193">
        <f>global_candidacy!G193</f>
        <v>0</v>
      </c>
      <c r="I193" s="1" t="e">
        <f>VLOOKUP($F193,[2]global_posts!$B$2:$G$100,4,0)</f>
        <v>#N/A</v>
      </c>
      <c r="J193" s="1" t="e">
        <f>VLOOKUP($F193,[2]global_posts!$B$2:$G$100,5,0)</f>
        <v>#N/A</v>
      </c>
      <c r="K193" s="1" t="e">
        <f>VLOOKUP($F193,[2]global_posts!$B$2:$G$100,6,0)</f>
        <v>#N/A</v>
      </c>
    </row>
    <row r="194" spans="1:11" x14ac:dyDescent="0.25">
      <c r="A194">
        <f>global_candidacy!B194</f>
        <v>0</v>
      </c>
      <c r="B194" t="e">
        <f>VLOOKUP($A194,[1]global_candidates!$B$2:$H$296,2,0)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VLOOKUP(F194,[2]global_posts!$B$2:$G$100,2,0)</f>
        <v>#N/A</v>
      </c>
      <c r="H194">
        <f>global_candidacy!G194</f>
        <v>0</v>
      </c>
      <c r="I194" s="1" t="e">
        <f>VLOOKUP($F194,[2]global_posts!$B$2:$G$100,4,0)</f>
        <v>#N/A</v>
      </c>
      <c r="J194" s="1" t="e">
        <f>VLOOKUP($F194,[2]global_posts!$B$2:$G$100,5,0)</f>
        <v>#N/A</v>
      </c>
      <c r="K194" s="1" t="e">
        <f>VLOOKUP($F194,[2]global_posts!$B$2:$G$100,6,0)</f>
        <v>#N/A</v>
      </c>
    </row>
    <row r="195" spans="1:11" x14ac:dyDescent="0.25">
      <c r="A195">
        <f>global_candidacy!B195</f>
        <v>0</v>
      </c>
      <c r="B195" t="e">
        <f>VLOOKUP($A195,[1]global_candidates!$B$2:$H$296,2,0)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VLOOKUP(F195,[2]global_posts!$B$2:$G$100,2,0)</f>
        <v>#N/A</v>
      </c>
      <c r="H195">
        <f>global_candidacy!G195</f>
        <v>0</v>
      </c>
      <c r="I195" s="1" t="e">
        <f>VLOOKUP($F195,[2]global_posts!$B$2:$G$100,4,0)</f>
        <v>#N/A</v>
      </c>
      <c r="J195" s="1" t="e">
        <f>VLOOKUP($F195,[2]global_posts!$B$2:$G$100,5,0)</f>
        <v>#N/A</v>
      </c>
      <c r="K195" s="1" t="e">
        <f>VLOOKUP($F195,[2]global_posts!$B$2:$G$100,6,0)</f>
        <v>#N/A</v>
      </c>
    </row>
    <row r="196" spans="1:11" x14ac:dyDescent="0.25">
      <c r="A196">
        <f>global_candidacy!B196</f>
        <v>0</v>
      </c>
      <c r="B196" t="e">
        <f>VLOOKUP($A196,[1]global_candidates!$B$2:$H$296,2,0)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VLOOKUP(F196,[2]global_posts!$B$2:$G$100,2,0)</f>
        <v>#N/A</v>
      </c>
      <c r="H196">
        <f>global_candidacy!G196</f>
        <v>0</v>
      </c>
      <c r="I196" s="1" t="e">
        <f>VLOOKUP($F196,[2]global_posts!$B$2:$G$100,4,0)</f>
        <v>#N/A</v>
      </c>
      <c r="J196" s="1" t="e">
        <f>VLOOKUP($F196,[2]global_posts!$B$2:$G$100,5,0)</f>
        <v>#N/A</v>
      </c>
      <c r="K196" s="1" t="e">
        <f>VLOOKUP($F196,[2]global_posts!$B$2:$G$100,6,0)</f>
        <v>#N/A</v>
      </c>
    </row>
    <row r="197" spans="1:11" x14ac:dyDescent="0.25">
      <c r="A197">
        <f>global_candidacy!B197</f>
        <v>0</v>
      </c>
      <c r="B197" t="e">
        <f>VLOOKUP($A197,[1]global_candidates!$B$2:$H$296,2,0)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VLOOKUP(F197,[2]global_posts!$B$2:$G$100,2,0)</f>
        <v>#N/A</v>
      </c>
      <c r="H197">
        <f>global_candidacy!G197</f>
        <v>0</v>
      </c>
      <c r="I197" s="1" t="e">
        <f>VLOOKUP($F197,[2]global_posts!$B$2:$G$100,4,0)</f>
        <v>#N/A</v>
      </c>
      <c r="J197" s="1" t="e">
        <f>VLOOKUP($F197,[2]global_posts!$B$2:$G$100,5,0)</f>
        <v>#N/A</v>
      </c>
      <c r="K197" s="1" t="e">
        <f>VLOOKUP($F197,[2]global_posts!$B$2:$G$100,6,0)</f>
        <v>#N/A</v>
      </c>
    </row>
    <row r="198" spans="1:11" x14ac:dyDescent="0.25">
      <c r="A198">
        <f>global_candidacy!B198</f>
        <v>0</v>
      </c>
      <c r="B198" t="e">
        <f>VLOOKUP($A198,[1]global_candidates!$B$2:$H$296,2,0)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VLOOKUP(F198,[2]global_posts!$B$2:$G$100,2,0)</f>
        <v>#N/A</v>
      </c>
      <c r="H198">
        <f>global_candidacy!G198</f>
        <v>0</v>
      </c>
      <c r="I198" s="1" t="e">
        <f>VLOOKUP($F198,[2]global_posts!$B$2:$G$100,4,0)</f>
        <v>#N/A</v>
      </c>
      <c r="J198" s="1" t="e">
        <f>VLOOKUP($F198,[2]global_posts!$B$2:$G$100,5,0)</f>
        <v>#N/A</v>
      </c>
      <c r="K198" s="1" t="e">
        <f>VLOOKUP($F198,[2]global_posts!$B$2:$G$100,6,0)</f>
        <v>#N/A</v>
      </c>
    </row>
    <row r="199" spans="1:11" x14ac:dyDescent="0.25">
      <c r="A199">
        <f>global_candidacy!B199</f>
        <v>0</v>
      </c>
      <c r="B199" t="e">
        <f>VLOOKUP($A199,[1]global_candidates!$B$2:$H$296,2,0)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VLOOKUP(F199,[2]global_posts!$B$2:$G$100,2,0)</f>
        <v>#N/A</v>
      </c>
      <c r="H199">
        <f>global_candidacy!G199</f>
        <v>0</v>
      </c>
      <c r="I199" s="1" t="e">
        <f>VLOOKUP($F199,[2]global_posts!$B$2:$G$100,4,0)</f>
        <v>#N/A</v>
      </c>
      <c r="J199" s="1" t="e">
        <f>VLOOKUP($F199,[2]global_posts!$B$2:$G$100,5,0)</f>
        <v>#N/A</v>
      </c>
      <c r="K199" s="1" t="e">
        <f>VLOOKUP($F199,[2]global_posts!$B$2:$G$100,6,0)</f>
        <v>#N/A</v>
      </c>
    </row>
    <row r="200" spans="1:11" x14ac:dyDescent="0.25">
      <c r="A200">
        <f>global_candidacy!B200</f>
        <v>0</v>
      </c>
      <c r="B200" t="e">
        <f>VLOOKUP($A200,[1]global_candidates!$B$2:$H$296,2,0)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VLOOKUP(F200,[2]global_posts!$B$2:$G$100,2,0)</f>
        <v>#N/A</v>
      </c>
      <c r="H200">
        <f>global_candidacy!G200</f>
        <v>0</v>
      </c>
      <c r="I200" s="1" t="e">
        <f>VLOOKUP($F200,[2]global_posts!$B$2:$G$100,4,0)</f>
        <v>#N/A</v>
      </c>
      <c r="J200" s="1" t="e">
        <f>VLOOKUP($F200,[2]global_posts!$B$2:$G$100,5,0)</f>
        <v>#N/A</v>
      </c>
      <c r="K200" s="1" t="e">
        <f>VLOOKUP($F200,[2]global_posts!$B$2:$G$100,6,0)</f>
        <v>#N/A</v>
      </c>
    </row>
    <row r="201" spans="1:11" x14ac:dyDescent="0.25">
      <c r="A201">
        <f>global_candidacy!B201</f>
        <v>0</v>
      </c>
      <c r="B201" t="e">
        <f>VLOOKUP($A201,[1]global_candidates!$B$2:$H$296,2,0)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VLOOKUP(F201,[2]global_posts!$B$2:$G$100,2,0)</f>
        <v>#N/A</v>
      </c>
      <c r="H201">
        <f>global_candidacy!G201</f>
        <v>0</v>
      </c>
      <c r="I201" s="1" t="e">
        <f>VLOOKUP($F201,[2]global_posts!$B$2:$G$100,4,0)</f>
        <v>#N/A</v>
      </c>
      <c r="J201" s="1" t="e">
        <f>VLOOKUP($F201,[2]global_posts!$B$2:$G$100,5,0)</f>
        <v>#N/A</v>
      </c>
      <c r="K201" s="1" t="e">
        <f>VLOOKUP($F201,[2]global_posts!$B$2:$G$100,6,0)</f>
        <v>#N/A</v>
      </c>
    </row>
    <row r="202" spans="1:11" x14ac:dyDescent="0.25">
      <c r="A202">
        <f>global_candidacy!B202</f>
        <v>0</v>
      </c>
      <c r="B202" t="e">
        <f>VLOOKUP($A202,[1]global_candidates!$B$2:$H$296,2,0)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VLOOKUP(F202,[2]global_posts!$B$2:$G$100,2,0)</f>
        <v>#N/A</v>
      </c>
      <c r="H202">
        <f>global_candidacy!G202</f>
        <v>0</v>
      </c>
      <c r="I202" s="1" t="e">
        <f>VLOOKUP($F202,[2]global_posts!$B$2:$G$100,4,0)</f>
        <v>#N/A</v>
      </c>
      <c r="J202" s="1" t="e">
        <f>VLOOKUP($F202,[2]global_posts!$B$2:$G$100,5,0)</f>
        <v>#N/A</v>
      </c>
      <c r="K202" s="1" t="e">
        <f>VLOOKUP($F202,[2]global_posts!$B$2:$G$100,6,0)</f>
        <v>#N/A</v>
      </c>
    </row>
    <row r="203" spans="1:11" x14ac:dyDescent="0.25">
      <c r="A203">
        <f>global_candidacy!B203</f>
        <v>0</v>
      </c>
      <c r="B203" t="e">
        <f>VLOOKUP($A203,[1]global_candidates!$B$2:$H$296,2,0)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VLOOKUP(F203,[2]global_posts!$B$2:$G$100,2,0)</f>
        <v>#N/A</v>
      </c>
      <c r="H203">
        <f>global_candidacy!G203</f>
        <v>0</v>
      </c>
      <c r="I203" s="1" t="e">
        <f>VLOOKUP($F203,[2]global_posts!$B$2:$G$100,4,0)</f>
        <v>#N/A</v>
      </c>
      <c r="J203" s="1" t="e">
        <f>VLOOKUP($F203,[2]global_posts!$B$2:$G$100,5,0)</f>
        <v>#N/A</v>
      </c>
      <c r="K203" s="1" t="e">
        <f>VLOOKUP($F203,[2]global_posts!$B$2:$G$100,6,0)</f>
        <v>#N/A</v>
      </c>
    </row>
    <row r="204" spans="1:11" x14ac:dyDescent="0.25">
      <c r="A204">
        <f>global_candidacy!B204</f>
        <v>0</v>
      </c>
      <c r="B204" t="e">
        <f>VLOOKUP($A204,[1]global_candidates!$B$2:$H$296,2,0)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VLOOKUP(F204,[2]global_posts!$B$2:$G$100,2,0)</f>
        <v>#N/A</v>
      </c>
      <c r="H204">
        <f>global_candidacy!G204</f>
        <v>0</v>
      </c>
      <c r="I204" s="1" t="e">
        <f>VLOOKUP($F204,[2]global_posts!$B$2:$G$100,4,0)</f>
        <v>#N/A</v>
      </c>
      <c r="J204" s="1" t="e">
        <f>VLOOKUP($F204,[2]global_posts!$B$2:$G$100,5,0)</f>
        <v>#N/A</v>
      </c>
      <c r="K204" s="1" t="e">
        <f>VLOOKUP($F204,[2]global_posts!$B$2:$G$100,6,0)</f>
        <v>#N/A</v>
      </c>
    </row>
    <row r="205" spans="1:11" x14ac:dyDescent="0.25">
      <c r="A205">
        <f>global_candidacy!B205</f>
        <v>0</v>
      </c>
      <c r="B205" t="e">
        <f>VLOOKUP($A205,[1]global_candidates!$B$2:$H$296,2,0)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VLOOKUP(F205,[2]global_posts!$B$2:$G$100,2,0)</f>
        <v>#N/A</v>
      </c>
      <c r="H205">
        <f>global_candidacy!G205</f>
        <v>0</v>
      </c>
      <c r="I205" s="1" t="e">
        <f>VLOOKUP($F205,[2]global_posts!$B$2:$G$100,4,0)</f>
        <v>#N/A</v>
      </c>
      <c r="J205" s="1" t="e">
        <f>VLOOKUP($F205,[2]global_posts!$B$2:$G$100,5,0)</f>
        <v>#N/A</v>
      </c>
      <c r="K205" s="1" t="e">
        <f>VLOOKUP($F205,[2]global_posts!$B$2:$G$100,6,0)</f>
        <v>#N/A</v>
      </c>
    </row>
    <row r="206" spans="1:11" x14ac:dyDescent="0.25">
      <c r="A206">
        <f>global_candidacy!B206</f>
        <v>0</v>
      </c>
      <c r="B206" t="e">
        <f>VLOOKUP($A206,[1]global_candidates!$B$2:$H$296,2,0)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VLOOKUP(F206,[2]global_posts!$B$2:$G$100,2,0)</f>
        <v>#N/A</v>
      </c>
      <c r="H206">
        <f>global_candidacy!G206</f>
        <v>0</v>
      </c>
      <c r="I206" s="1" t="e">
        <f>VLOOKUP($F206,[2]global_posts!$B$2:$G$100,4,0)</f>
        <v>#N/A</v>
      </c>
      <c r="J206" s="1" t="e">
        <f>VLOOKUP($F206,[2]global_posts!$B$2:$G$100,5,0)</f>
        <v>#N/A</v>
      </c>
      <c r="K206" s="1" t="e">
        <f>VLOOKUP($F206,[2]global_posts!$B$2:$G$100,6,0)</f>
        <v>#N/A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G16" sqref="G16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9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7" t="s">
        <v>776</v>
      </c>
      <c r="B2" s="7" t="s">
        <v>990</v>
      </c>
      <c r="C2" s="7" t="s">
        <v>777</v>
      </c>
      <c r="D2" s="7" t="s">
        <v>778</v>
      </c>
      <c r="E2" s="7" t="s">
        <v>779</v>
      </c>
      <c r="F2" s="7" t="s">
        <v>23</v>
      </c>
      <c r="G2" s="7" t="s">
        <v>203</v>
      </c>
      <c r="H2" s="7" t="s">
        <v>185</v>
      </c>
      <c r="I2" s="7">
        <v>1</v>
      </c>
      <c r="J2" s="7">
        <v>1</v>
      </c>
      <c r="K2" s="7">
        <v>0</v>
      </c>
    </row>
    <row r="3" spans="1:11" x14ac:dyDescent="0.25">
      <c r="A3" s="7" t="s">
        <v>780</v>
      </c>
      <c r="B3" s="7" t="s">
        <v>991</v>
      </c>
      <c r="C3" s="7" t="s">
        <v>781</v>
      </c>
      <c r="D3" s="7" t="s">
        <v>782</v>
      </c>
      <c r="E3" s="7" t="s">
        <v>783</v>
      </c>
      <c r="F3" s="7" t="s">
        <v>23</v>
      </c>
      <c r="G3" s="7" t="s">
        <v>203</v>
      </c>
      <c r="H3" s="7" t="s">
        <v>186</v>
      </c>
      <c r="I3" s="7">
        <v>1</v>
      </c>
      <c r="J3" s="7">
        <v>1</v>
      </c>
      <c r="K3" s="7">
        <v>0</v>
      </c>
    </row>
    <row r="4" spans="1:11" x14ac:dyDescent="0.25">
      <c r="A4" s="7" t="s">
        <v>784</v>
      </c>
      <c r="B4" s="7" t="s">
        <v>992</v>
      </c>
      <c r="C4" s="7" t="s">
        <v>785</v>
      </c>
      <c r="D4" s="7" t="s">
        <v>786</v>
      </c>
      <c r="E4" s="7" t="s">
        <v>787</v>
      </c>
      <c r="F4" s="7" t="s">
        <v>23</v>
      </c>
      <c r="G4" s="7" t="s">
        <v>203</v>
      </c>
      <c r="H4" s="7" t="s">
        <v>187</v>
      </c>
      <c r="I4" s="7">
        <v>1</v>
      </c>
      <c r="J4" s="7">
        <v>1</v>
      </c>
      <c r="K4" s="7">
        <v>0</v>
      </c>
    </row>
    <row r="5" spans="1:11" x14ac:dyDescent="0.25">
      <c r="A5" s="7" t="s">
        <v>838</v>
      </c>
      <c r="B5" s="7" t="s">
        <v>994</v>
      </c>
      <c r="C5" s="7" t="s">
        <v>839</v>
      </c>
      <c r="D5" s="7" t="s">
        <v>840</v>
      </c>
      <c r="E5" s="7" t="s">
        <v>841</v>
      </c>
      <c r="F5" s="7" t="s">
        <v>23</v>
      </c>
      <c r="G5" s="7" t="s">
        <v>203</v>
      </c>
      <c r="H5" s="7" t="s">
        <v>804</v>
      </c>
      <c r="I5" s="7">
        <v>1</v>
      </c>
      <c r="J5" s="7">
        <v>1</v>
      </c>
      <c r="K5" s="7">
        <v>0</v>
      </c>
    </row>
    <row r="6" spans="1:11" x14ac:dyDescent="0.25">
      <c r="A6" s="9" t="s">
        <v>384</v>
      </c>
      <c r="B6" s="9" t="s">
        <v>385</v>
      </c>
      <c r="C6" s="9" t="s">
        <v>197</v>
      </c>
      <c r="D6" s="9" t="s">
        <v>386</v>
      </c>
      <c r="E6" s="9" t="s">
        <v>387</v>
      </c>
      <c r="F6" s="9" t="s">
        <v>24</v>
      </c>
      <c r="G6" s="9" t="s">
        <v>207</v>
      </c>
      <c r="H6" s="9" t="s">
        <v>61</v>
      </c>
      <c r="I6" s="9">
        <v>4</v>
      </c>
      <c r="J6" s="9">
        <v>1</v>
      </c>
      <c r="K6" s="9">
        <v>0</v>
      </c>
    </row>
    <row r="7" spans="1:11" x14ac:dyDescent="0.25">
      <c r="A7" s="9" t="s">
        <v>458</v>
      </c>
      <c r="B7" s="9" t="s">
        <v>459</v>
      </c>
      <c r="C7" s="9" t="s">
        <v>460</v>
      </c>
      <c r="D7" s="9" t="s">
        <v>461</v>
      </c>
      <c r="E7" s="9" t="s">
        <v>462</v>
      </c>
      <c r="F7" s="9" t="s">
        <v>24</v>
      </c>
      <c r="G7" s="9" t="s">
        <v>207</v>
      </c>
      <c r="H7" s="9" t="s">
        <v>80</v>
      </c>
      <c r="I7" s="9">
        <v>4</v>
      </c>
      <c r="J7" s="9">
        <v>1</v>
      </c>
      <c r="K7" s="9">
        <v>0</v>
      </c>
    </row>
    <row r="8" spans="1:11" x14ac:dyDescent="0.25">
      <c r="A8" s="9" t="s">
        <v>532</v>
      </c>
      <c r="B8" s="9" t="s">
        <v>969</v>
      </c>
      <c r="C8" s="9" t="s">
        <v>533</v>
      </c>
      <c r="D8" s="9" t="s">
        <v>534</v>
      </c>
      <c r="E8" s="9" t="s">
        <v>535</v>
      </c>
      <c r="F8" s="9" t="s">
        <v>24</v>
      </c>
      <c r="G8" s="9" t="s">
        <v>207</v>
      </c>
      <c r="H8" s="9" t="s">
        <v>108</v>
      </c>
      <c r="I8" s="9">
        <v>4</v>
      </c>
      <c r="J8" s="9">
        <v>1</v>
      </c>
      <c r="K8" s="9">
        <v>0</v>
      </c>
    </row>
    <row r="9" spans="1:11" x14ac:dyDescent="0.25">
      <c r="A9" s="9" t="s">
        <v>536</v>
      </c>
      <c r="B9" s="9" t="s">
        <v>970</v>
      </c>
      <c r="C9" s="9" t="s">
        <v>537</v>
      </c>
      <c r="D9" s="9" t="s">
        <v>538</v>
      </c>
      <c r="E9" s="9" t="s">
        <v>539</v>
      </c>
      <c r="F9" s="9" t="s">
        <v>24</v>
      </c>
      <c r="G9" s="9" t="s">
        <v>207</v>
      </c>
      <c r="H9" s="9" t="s">
        <v>109</v>
      </c>
      <c r="I9" s="9">
        <v>4</v>
      </c>
      <c r="J9" s="9">
        <v>1</v>
      </c>
      <c r="K9" s="9">
        <v>0</v>
      </c>
    </row>
    <row r="10" spans="1:11" x14ac:dyDescent="0.25">
      <c r="A10" s="9" t="s">
        <v>540</v>
      </c>
      <c r="B10" s="9" t="s">
        <v>971</v>
      </c>
      <c r="C10" s="9" t="s">
        <v>541</v>
      </c>
      <c r="D10" s="9" t="s">
        <v>542</v>
      </c>
      <c r="E10" s="9" t="s">
        <v>543</v>
      </c>
      <c r="F10" s="9" t="s">
        <v>24</v>
      </c>
      <c r="G10" s="9" t="s">
        <v>207</v>
      </c>
      <c r="H10" s="9" t="s">
        <v>110</v>
      </c>
      <c r="I10" s="9">
        <v>4</v>
      </c>
      <c r="J10" s="9">
        <v>1</v>
      </c>
      <c r="K10" s="9">
        <v>0</v>
      </c>
    </row>
    <row r="11" spans="1:11" x14ac:dyDescent="0.25">
      <c r="A11" s="9" t="s">
        <v>552</v>
      </c>
      <c r="B11" s="9" t="s">
        <v>974</v>
      </c>
      <c r="C11" s="9" t="s">
        <v>553</v>
      </c>
      <c r="D11" s="9" t="s">
        <v>554</v>
      </c>
      <c r="E11" s="9" t="s">
        <v>555</v>
      </c>
      <c r="F11" s="9" t="s">
        <v>24</v>
      </c>
      <c r="G11" s="9" t="s">
        <v>207</v>
      </c>
      <c r="H11" s="9" t="s">
        <v>113</v>
      </c>
      <c r="I11" s="9">
        <v>4</v>
      </c>
      <c r="J11" s="9">
        <v>1</v>
      </c>
      <c r="K11" s="9">
        <v>0</v>
      </c>
    </row>
    <row r="12" spans="1:11" x14ac:dyDescent="0.25">
      <c r="A12" s="9" t="s">
        <v>855</v>
      </c>
      <c r="B12" s="9" t="s">
        <v>833</v>
      </c>
      <c r="C12" s="9" t="s">
        <v>856</v>
      </c>
      <c r="D12" s="9" t="s">
        <v>857</v>
      </c>
      <c r="E12" s="9" t="s">
        <v>858</v>
      </c>
      <c r="F12" s="9" t="s">
        <v>24</v>
      </c>
      <c r="G12" s="9" t="s">
        <v>207</v>
      </c>
      <c r="H12" s="9" t="s">
        <v>808</v>
      </c>
      <c r="I12" s="9">
        <v>4</v>
      </c>
      <c r="J12" s="9">
        <v>1</v>
      </c>
      <c r="K12" s="9">
        <v>0</v>
      </c>
    </row>
    <row r="13" spans="1:11" x14ac:dyDescent="0.25">
      <c r="A13" s="9" t="s">
        <v>859</v>
      </c>
      <c r="B13" s="9" t="s">
        <v>860</v>
      </c>
      <c r="C13" s="9" t="s">
        <v>861</v>
      </c>
      <c r="D13" s="9" t="s">
        <v>862</v>
      </c>
      <c r="E13" s="9" t="s">
        <v>863</v>
      </c>
      <c r="F13" s="9" t="s">
        <v>24</v>
      </c>
      <c r="G13" s="9" t="s">
        <v>207</v>
      </c>
      <c r="H13" s="9" t="s">
        <v>809</v>
      </c>
      <c r="I13" s="9">
        <v>4</v>
      </c>
      <c r="J13" s="9">
        <v>1</v>
      </c>
      <c r="K13" s="9">
        <v>0</v>
      </c>
    </row>
    <row r="14" spans="1:11" x14ac:dyDescent="0.25">
      <c r="A14" s="11" t="s">
        <v>376</v>
      </c>
      <c r="B14" s="11" t="s">
        <v>377</v>
      </c>
      <c r="C14" s="11" t="s">
        <v>169</v>
      </c>
      <c r="D14" s="11" t="s">
        <v>378</v>
      </c>
      <c r="E14" s="11" t="s">
        <v>379</v>
      </c>
      <c r="F14" s="11" t="s">
        <v>25</v>
      </c>
      <c r="G14" s="11" t="s">
        <v>212</v>
      </c>
      <c r="H14" s="11" t="s">
        <v>60</v>
      </c>
      <c r="I14" s="11">
        <v>1</v>
      </c>
      <c r="J14" s="11">
        <v>1</v>
      </c>
      <c r="K14" s="11">
        <v>0</v>
      </c>
    </row>
    <row r="15" spans="1:11" x14ac:dyDescent="0.25">
      <c r="A15" s="11" t="s">
        <v>380</v>
      </c>
      <c r="B15" s="11" t="s">
        <v>381</v>
      </c>
      <c r="C15" s="11" t="s">
        <v>196</v>
      </c>
      <c r="D15" s="11" t="s">
        <v>382</v>
      </c>
      <c r="E15" s="11" t="s">
        <v>383</v>
      </c>
      <c r="F15" s="11" t="s">
        <v>25</v>
      </c>
      <c r="G15" s="11" t="s">
        <v>212</v>
      </c>
      <c r="H15" s="11" t="s">
        <v>59</v>
      </c>
      <c r="I15" s="11">
        <v>1</v>
      </c>
      <c r="J15" s="11">
        <v>1</v>
      </c>
      <c r="K15" s="11">
        <v>0</v>
      </c>
    </row>
    <row r="16" spans="1:11" x14ac:dyDescent="0.25">
      <c r="A16" s="11" t="s">
        <v>788</v>
      </c>
      <c r="B16" s="11" t="s">
        <v>993</v>
      </c>
      <c r="C16" s="11" t="s">
        <v>789</v>
      </c>
      <c r="D16" s="11" t="s">
        <v>790</v>
      </c>
      <c r="E16" s="11" t="s">
        <v>791</v>
      </c>
      <c r="F16" s="11" t="s">
        <v>25</v>
      </c>
      <c r="G16" s="11" t="s">
        <v>212</v>
      </c>
      <c r="H16" s="11" t="s">
        <v>188</v>
      </c>
      <c r="I16" s="11">
        <v>1</v>
      </c>
      <c r="J16" s="11">
        <v>1</v>
      </c>
      <c r="K16" s="11">
        <v>0</v>
      </c>
    </row>
    <row r="17" spans="1:11" x14ac:dyDescent="0.25">
      <c r="A17" s="11" t="s">
        <v>842</v>
      </c>
      <c r="B17" s="11" t="s">
        <v>995</v>
      </c>
      <c r="C17" s="11" t="s">
        <v>843</v>
      </c>
      <c r="D17" s="11" t="s">
        <v>844</v>
      </c>
      <c r="E17" s="11" t="s">
        <v>845</v>
      </c>
      <c r="F17" s="11" t="s">
        <v>25</v>
      </c>
      <c r="G17" s="11" t="s">
        <v>212</v>
      </c>
      <c r="H17" s="11" t="s">
        <v>805</v>
      </c>
      <c r="I17" s="11">
        <v>1</v>
      </c>
      <c r="J17" s="11">
        <v>1</v>
      </c>
      <c r="K17" s="11">
        <v>0</v>
      </c>
    </row>
    <row r="18" spans="1:11" x14ac:dyDescent="0.25">
      <c r="A18" s="4" t="s">
        <v>516</v>
      </c>
      <c r="B18" s="4" t="s">
        <v>967</v>
      </c>
      <c r="C18" s="4" t="s">
        <v>517</v>
      </c>
      <c r="D18" s="4" t="s">
        <v>518</v>
      </c>
      <c r="E18" s="4" t="s">
        <v>519</v>
      </c>
      <c r="F18" s="4" t="s">
        <v>26</v>
      </c>
      <c r="G18" s="4" t="s">
        <v>395</v>
      </c>
      <c r="H18" s="4" t="s">
        <v>101</v>
      </c>
      <c r="I18" s="4">
        <v>1</v>
      </c>
      <c r="J18" s="4">
        <v>1</v>
      </c>
      <c r="K18" s="4">
        <v>0</v>
      </c>
    </row>
    <row r="19" spans="1:11" x14ac:dyDescent="0.25">
      <c r="A19" s="4" t="s">
        <v>846</v>
      </c>
      <c r="B19" s="4" t="s">
        <v>996</v>
      </c>
      <c r="C19" s="4" t="s">
        <v>847</v>
      </c>
      <c r="D19" s="4" t="s">
        <v>848</v>
      </c>
      <c r="E19" s="4" t="s">
        <v>849</v>
      </c>
      <c r="F19" s="4" t="s">
        <v>26</v>
      </c>
      <c r="G19" s="4" t="s">
        <v>395</v>
      </c>
      <c r="H19" s="4" t="s">
        <v>806</v>
      </c>
      <c r="I19" s="4">
        <v>1</v>
      </c>
      <c r="J19" s="4">
        <v>1</v>
      </c>
      <c r="K19" s="4">
        <v>0</v>
      </c>
    </row>
    <row r="20" spans="1:11" x14ac:dyDescent="0.25">
      <c r="A20" s="4" t="s">
        <v>850</v>
      </c>
      <c r="B20" s="4" t="s">
        <v>851</v>
      </c>
      <c r="C20" s="4" t="s">
        <v>852</v>
      </c>
      <c r="D20" s="4" t="s">
        <v>853</v>
      </c>
      <c r="E20" s="4" t="s">
        <v>854</v>
      </c>
      <c r="F20" s="4" t="s">
        <v>26</v>
      </c>
      <c r="G20" s="4" t="s">
        <v>395</v>
      </c>
      <c r="H20" s="4" t="s">
        <v>807</v>
      </c>
      <c r="I20" s="4">
        <v>1</v>
      </c>
      <c r="J20" s="4">
        <v>1</v>
      </c>
      <c r="K20" s="4">
        <v>0</v>
      </c>
    </row>
    <row r="21" spans="1:11" x14ac:dyDescent="0.25">
      <c r="A21" s="4" t="s">
        <v>864</v>
      </c>
      <c r="B21" s="4" t="s">
        <v>865</v>
      </c>
      <c r="C21" s="4" t="s">
        <v>866</v>
      </c>
      <c r="D21" s="4" t="s">
        <v>867</v>
      </c>
      <c r="E21" s="4" t="s">
        <v>868</v>
      </c>
      <c r="F21" s="4" t="s">
        <v>26</v>
      </c>
      <c r="G21" s="4" t="s">
        <v>395</v>
      </c>
      <c r="H21" s="4" t="s">
        <v>810</v>
      </c>
      <c r="I21" s="4">
        <v>1</v>
      </c>
      <c r="J21" s="4">
        <v>1</v>
      </c>
      <c r="K21" s="4">
        <v>0</v>
      </c>
    </row>
    <row r="22" spans="1:11" x14ac:dyDescent="0.25">
      <c r="A22" s="8" t="s">
        <v>499</v>
      </c>
      <c r="B22" s="8" t="s">
        <v>500</v>
      </c>
      <c r="C22" s="8" t="s">
        <v>501</v>
      </c>
      <c r="D22" s="8" t="s">
        <v>502</v>
      </c>
      <c r="E22" s="8" t="s">
        <v>503</v>
      </c>
      <c r="F22" s="8" t="s">
        <v>31</v>
      </c>
      <c r="G22" s="8" t="s">
        <v>217</v>
      </c>
      <c r="H22" s="8" t="s">
        <v>97</v>
      </c>
      <c r="I22" s="8">
        <v>1</v>
      </c>
      <c r="J22" s="8">
        <v>1</v>
      </c>
      <c r="K22" s="8">
        <v>0</v>
      </c>
    </row>
    <row r="23" spans="1:11" x14ac:dyDescent="0.25">
      <c r="A23" s="8" t="s">
        <v>592</v>
      </c>
      <c r="B23" s="8" t="s">
        <v>976</v>
      </c>
      <c r="C23" s="8" t="s">
        <v>593</v>
      </c>
      <c r="D23" s="8" t="s">
        <v>594</v>
      </c>
      <c r="E23" s="8" t="s">
        <v>595</v>
      </c>
      <c r="F23" s="8" t="s">
        <v>31</v>
      </c>
      <c r="G23" s="8" t="s">
        <v>217</v>
      </c>
      <c r="H23" s="8" t="s">
        <v>118</v>
      </c>
      <c r="I23" s="8">
        <v>1</v>
      </c>
      <c r="J23" s="8">
        <v>1</v>
      </c>
      <c r="K23" s="8">
        <v>0</v>
      </c>
    </row>
    <row r="24" spans="1:11" x14ac:dyDescent="0.25">
      <c r="A24" s="8" t="s">
        <v>630</v>
      </c>
      <c r="B24" s="8" t="s">
        <v>977</v>
      </c>
      <c r="C24" s="8" t="s">
        <v>631</v>
      </c>
      <c r="D24" s="8" t="s">
        <v>632</v>
      </c>
      <c r="E24" s="8" t="s">
        <v>633</v>
      </c>
      <c r="F24" s="8" t="s">
        <v>31</v>
      </c>
      <c r="G24" s="8" t="s">
        <v>217</v>
      </c>
      <c r="H24" s="8" t="s">
        <v>126</v>
      </c>
      <c r="I24" s="8">
        <v>1</v>
      </c>
      <c r="J24" s="8">
        <v>1</v>
      </c>
      <c r="K24" s="8">
        <v>0</v>
      </c>
    </row>
    <row r="25" spans="1:11" x14ac:dyDescent="0.25">
      <c r="A25" s="8" t="s">
        <v>634</v>
      </c>
      <c r="B25" s="8" t="s">
        <v>978</v>
      </c>
      <c r="C25" s="8" t="s">
        <v>635</v>
      </c>
      <c r="D25" s="8" t="s">
        <v>636</v>
      </c>
      <c r="E25" s="8" t="s">
        <v>637</v>
      </c>
      <c r="F25" s="8" t="s">
        <v>31</v>
      </c>
      <c r="G25" s="8" t="s">
        <v>217</v>
      </c>
      <c r="H25" s="8" t="s">
        <v>127</v>
      </c>
      <c r="I25" s="8">
        <v>1</v>
      </c>
      <c r="J25" s="8">
        <v>1</v>
      </c>
      <c r="K25" s="8">
        <v>0</v>
      </c>
    </row>
    <row r="26" spans="1:11" x14ac:dyDescent="0.25">
      <c r="A26" s="13" t="s">
        <v>200</v>
      </c>
      <c r="B26" s="13" t="s">
        <v>831</v>
      </c>
      <c r="C26" s="13" t="s">
        <v>23</v>
      </c>
      <c r="D26" s="13" t="s">
        <v>201</v>
      </c>
      <c r="E26" s="13" t="s">
        <v>202</v>
      </c>
      <c r="F26" s="13" t="s">
        <v>33</v>
      </c>
      <c r="G26" s="13" t="s">
        <v>244</v>
      </c>
      <c r="H26" s="13" t="s">
        <v>6</v>
      </c>
      <c r="I26" s="13">
        <v>3</v>
      </c>
      <c r="J26" s="13">
        <v>1</v>
      </c>
      <c r="K26" s="13">
        <v>0</v>
      </c>
    </row>
    <row r="27" spans="1:11" x14ac:dyDescent="0.25">
      <c r="A27" s="13" t="s">
        <v>204</v>
      </c>
      <c r="B27" s="13" t="s">
        <v>832</v>
      </c>
      <c r="C27" s="13" t="s">
        <v>24</v>
      </c>
      <c r="D27" s="13" t="s">
        <v>205</v>
      </c>
      <c r="E27" s="13" t="s">
        <v>206</v>
      </c>
      <c r="F27" s="13" t="s">
        <v>33</v>
      </c>
      <c r="G27" s="13" t="s">
        <v>244</v>
      </c>
      <c r="H27" s="13" t="s">
        <v>7</v>
      </c>
      <c r="I27" s="13">
        <v>3</v>
      </c>
      <c r="J27" s="13">
        <v>1</v>
      </c>
      <c r="K27" s="13">
        <v>0</v>
      </c>
    </row>
    <row r="28" spans="1:11" x14ac:dyDescent="0.25">
      <c r="A28" s="13" t="s">
        <v>208</v>
      </c>
      <c r="B28" s="13" t="s">
        <v>209</v>
      </c>
      <c r="C28" s="13" t="s">
        <v>25</v>
      </c>
      <c r="D28" s="13" t="s">
        <v>210</v>
      </c>
      <c r="E28" s="13" t="s">
        <v>211</v>
      </c>
      <c r="F28" s="13" t="s">
        <v>33</v>
      </c>
      <c r="G28" s="13" t="s">
        <v>244</v>
      </c>
      <c r="H28" s="13" t="s">
        <v>8</v>
      </c>
      <c r="I28" s="13">
        <v>3</v>
      </c>
      <c r="J28" s="13">
        <v>1</v>
      </c>
      <c r="K28" s="13">
        <v>0</v>
      </c>
    </row>
    <row r="29" spans="1:11" x14ac:dyDescent="0.25">
      <c r="A29" s="13" t="s">
        <v>213</v>
      </c>
      <c r="B29" s="13" t="s">
        <v>214</v>
      </c>
      <c r="C29" s="13" t="s">
        <v>26</v>
      </c>
      <c r="D29" s="13" t="s">
        <v>215</v>
      </c>
      <c r="E29" s="13" t="s">
        <v>216</v>
      </c>
      <c r="F29" s="13" t="s">
        <v>33</v>
      </c>
      <c r="G29" s="13" t="s">
        <v>244</v>
      </c>
      <c r="H29" s="13" t="s">
        <v>9</v>
      </c>
      <c r="I29" s="13">
        <v>3</v>
      </c>
      <c r="J29" s="13">
        <v>1</v>
      </c>
      <c r="K29" s="13">
        <v>0</v>
      </c>
    </row>
    <row r="30" spans="1:11" x14ac:dyDescent="0.25">
      <c r="A30" s="13" t="s">
        <v>869</v>
      </c>
      <c r="B30" s="13" t="s">
        <v>870</v>
      </c>
      <c r="C30" s="13" t="s">
        <v>871</v>
      </c>
      <c r="D30" s="13" t="s">
        <v>872</v>
      </c>
      <c r="E30" s="13" t="s">
        <v>873</v>
      </c>
      <c r="F30" s="13" t="s">
        <v>33</v>
      </c>
      <c r="G30" s="13" t="s">
        <v>244</v>
      </c>
      <c r="H30" s="13" t="s">
        <v>811</v>
      </c>
      <c r="I30" s="13">
        <v>3</v>
      </c>
      <c r="J30" s="13">
        <v>1</v>
      </c>
      <c r="K30" s="13">
        <v>0</v>
      </c>
    </row>
    <row r="31" spans="1:11" x14ac:dyDescent="0.25">
      <c r="A31" s="13" t="s">
        <v>874</v>
      </c>
      <c r="B31" s="13" t="s">
        <v>875</v>
      </c>
      <c r="C31" s="13" t="s">
        <v>876</v>
      </c>
      <c r="D31" s="13" t="s">
        <v>877</v>
      </c>
      <c r="E31" s="13" t="s">
        <v>878</v>
      </c>
      <c r="F31" s="13" t="s">
        <v>33</v>
      </c>
      <c r="G31" s="13" t="s">
        <v>244</v>
      </c>
      <c r="H31" s="13" t="s">
        <v>812</v>
      </c>
      <c r="I31" s="13">
        <v>3</v>
      </c>
      <c r="J31" s="13">
        <v>1</v>
      </c>
      <c r="K31" s="13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6">
        <v>1</v>
      </c>
      <c r="K32" s="6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6">
        <v>1</v>
      </c>
      <c r="K33" s="6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6">
        <v>1</v>
      </c>
      <c r="K34" s="6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6">
        <v>1</v>
      </c>
      <c r="K35" s="6">
        <v>0</v>
      </c>
    </row>
    <row r="36" spans="1:11" x14ac:dyDescent="0.25">
      <c r="A36" s="6" t="s">
        <v>879</v>
      </c>
      <c r="B36" s="6" t="s">
        <v>880</v>
      </c>
      <c r="C36" s="6" t="s">
        <v>881</v>
      </c>
      <c r="D36" s="6" t="s">
        <v>882</v>
      </c>
      <c r="E36" s="6" t="s">
        <v>883</v>
      </c>
      <c r="F36" s="6" t="s">
        <v>38</v>
      </c>
      <c r="G36" s="6" t="s">
        <v>234</v>
      </c>
      <c r="H36" s="6" t="s">
        <v>813</v>
      </c>
      <c r="I36" s="6">
        <v>1</v>
      </c>
      <c r="J36" s="6">
        <v>1</v>
      </c>
      <c r="K36" s="6">
        <v>0</v>
      </c>
    </row>
    <row r="37" spans="1:11" x14ac:dyDescent="0.25">
      <c r="A37" s="10" t="s">
        <v>923</v>
      </c>
      <c r="B37" s="10" t="s">
        <v>924</v>
      </c>
      <c r="C37" s="10" t="s">
        <v>925</v>
      </c>
      <c r="D37" s="10" t="s">
        <v>926</v>
      </c>
      <c r="E37" s="10" t="s">
        <v>927</v>
      </c>
      <c r="F37" s="10" t="s">
        <v>45</v>
      </c>
      <c r="G37" s="10" t="s">
        <v>345</v>
      </c>
      <c r="H37" s="10" t="s">
        <v>822</v>
      </c>
      <c r="I37" s="10">
        <v>1</v>
      </c>
      <c r="J37" s="10">
        <v>1</v>
      </c>
      <c r="K37" s="10">
        <v>0</v>
      </c>
    </row>
    <row r="38" spans="1:11" x14ac:dyDescent="0.25">
      <c r="A38" s="10" t="s">
        <v>928</v>
      </c>
      <c r="B38" s="10" t="s">
        <v>929</v>
      </c>
      <c r="C38" s="10" t="s">
        <v>930</v>
      </c>
      <c r="D38" s="10" t="s">
        <v>931</v>
      </c>
      <c r="E38" s="10" t="s">
        <v>932</v>
      </c>
      <c r="F38" s="10" t="s">
        <v>45</v>
      </c>
      <c r="G38" s="10" t="s">
        <v>345</v>
      </c>
      <c r="H38" s="10" t="s">
        <v>823</v>
      </c>
      <c r="I38" s="10">
        <v>1</v>
      </c>
      <c r="J38" s="10">
        <v>1</v>
      </c>
      <c r="K38" s="10">
        <v>0</v>
      </c>
    </row>
    <row r="39" spans="1:11" x14ac:dyDescent="0.25">
      <c r="A39" s="10" t="s">
        <v>933</v>
      </c>
      <c r="B39" s="10" t="s">
        <v>934</v>
      </c>
      <c r="C39" s="10" t="s">
        <v>935</v>
      </c>
      <c r="D39" s="10" t="s">
        <v>936</v>
      </c>
      <c r="E39" s="10" t="s">
        <v>937</v>
      </c>
      <c r="F39" s="10" t="s">
        <v>45</v>
      </c>
      <c r="G39" s="10" t="s">
        <v>345</v>
      </c>
      <c r="H39" s="10" t="s">
        <v>824</v>
      </c>
      <c r="I39" s="10">
        <v>1</v>
      </c>
      <c r="J39" s="10">
        <v>1</v>
      </c>
      <c r="K39" s="10">
        <v>0</v>
      </c>
    </row>
    <row r="40" spans="1:11" x14ac:dyDescent="0.25">
      <c r="A40" s="10" t="s">
        <v>938</v>
      </c>
      <c r="B40" s="10" t="s">
        <v>939</v>
      </c>
      <c r="C40" s="10" t="s">
        <v>940</v>
      </c>
      <c r="D40" s="10" t="s">
        <v>941</v>
      </c>
      <c r="E40" s="10" t="s">
        <v>942</v>
      </c>
      <c r="F40" s="10" t="s">
        <v>45</v>
      </c>
      <c r="G40" s="10" t="s">
        <v>345</v>
      </c>
      <c r="H40" s="10" t="s">
        <v>825</v>
      </c>
      <c r="I40" s="10">
        <v>1</v>
      </c>
      <c r="J40" s="10">
        <v>1</v>
      </c>
      <c r="K40" s="10">
        <v>0</v>
      </c>
    </row>
    <row r="41" spans="1:11" x14ac:dyDescent="0.25">
      <c r="A41" s="10" t="s">
        <v>943</v>
      </c>
      <c r="B41" s="10" t="s">
        <v>944</v>
      </c>
      <c r="C41" s="10" t="s">
        <v>945</v>
      </c>
      <c r="D41" s="10" t="s">
        <v>946</v>
      </c>
      <c r="E41" s="10" t="s">
        <v>947</v>
      </c>
      <c r="F41" s="10" t="s">
        <v>45</v>
      </c>
      <c r="G41" s="10" t="s">
        <v>345</v>
      </c>
      <c r="H41" s="10" t="s">
        <v>826</v>
      </c>
      <c r="I41" s="10">
        <v>1</v>
      </c>
      <c r="J41" s="10">
        <v>1</v>
      </c>
      <c r="K41" s="10">
        <v>0</v>
      </c>
    </row>
    <row r="42" spans="1:11" x14ac:dyDescent="0.25">
      <c r="A42" s="10" t="s">
        <v>948</v>
      </c>
      <c r="B42" s="10" t="s">
        <v>949</v>
      </c>
      <c r="C42" s="10" t="s">
        <v>950</v>
      </c>
      <c r="D42" s="10" t="s">
        <v>951</v>
      </c>
      <c r="E42" s="10" t="s">
        <v>952</v>
      </c>
      <c r="F42" s="10" t="s">
        <v>45</v>
      </c>
      <c r="G42" s="10" t="s">
        <v>345</v>
      </c>
      <c r="H42" s="10" t="s">
        <v>827</v>
      </c>
      <c r="I42" s="10">
        <v>1</v>
      </c>
      <c r="J42" s="10">
        <v>1</v>
      </c>
      <c r="K42" s="10">
        <v>0</v>
      </c>
    </row>
    <row r="43" spans="1:11" x14ac:dyDescent="0.25">
      <c r="A43" s="10" t="s">
        <v>953</v>
      </c>
      <c r="B43" s="10" t="s">
        <v>835</v>
      </c>
      <c r="C43" s="10" t="s">
        <v>954</v>
      </c>
      <c r="D43" s="10" t="s">
        <v>955</v>
      </c>
      <c r="E43" s="10" t="s">
        <v>956</v>
      </c>
      <c r="F43" s="10" t="s">
        <v>45</v>
      </c>
      <c r="G43" s="10" t="s">
        <v>345</v>
      </c>
      <c r="H43" s="10" t="s">
        <v>828</v>
      </c>
      <c r="I43" s="10">
        <v>1</v>
      </c>
      <c r="J43" s="10">
        <v>1</v>
      </c>
      <c r="K43" s="10">
        <v>0</v>
      </c>
    </row>
    <row r="44" spans="1:11" x14ac:dyDescent="0.25">
      <c r="A44" s="5" t="s">
        <v>355</v>
      </c>
      <c r="B44" s="5" t="s">
        <v>356</v>
      </c>
      <c r="C44" s="5" t="s">
        <v>170</v>
      </c>
      <c r="D44" s="5" t="s">
        <v>357</v>
      </c>
      <c r="E44" s="5" t="s">
        <v>358</v>
      </c>
      <c r="F44" s="5" t="s">
        <v>51</v>
      </c>
      <c r="G44" s="5" t="s">
        <v>362</v>
      </c>
      <c r="H44" s="5" t="s">
        <v>46</v>
      </c>
      <c r="I44" s="5">
        <v>1</v>
      </c>
      <c r="J44" s="5">
        <v>1</v>
      </c>
      <c r="K44" s="5">
        <v>0</v>
      </c>
    </row>
    <row r="45" spans="1:11" x14ac:dyDescent="0.25">
      <c r="A45" s="5" t="s">
        <v>686</v>
      </c>
      <c r="B45" s="5" t="s">
        <v>979</v>
      </c>
      <c r="C45" s="5" t="s">
        <v>687</v>
      </c>
      <c r="D45" s="5" t="s">
        <v>688</v>
      </c>
      <c r="E45" s="5" t="s">
        <v>689</v>
      </c>
      <c r="F45" s="5" t="s">
        <v>51</v>
      </c>
      <c r="G45" s="5" t="s">
        <v>362</v>
      </c>
      <c r="H45" s="5" t="s">
        <v>152</v>
      </c>
      <c r="I45" s="5">
        <v>1</v>
      </c>
      <c r="J45" s="5">
        <v>1</v>
      </c>
      <c r="K45" s="5">
        <v>0</v>
      </c>
    </row>
    <row r="46" spans="1:11" x14ac:dyDescent="0.25">
      <c r="A46" s="5" t="s">
        <v>884</v>
      </c>
      <c r="B46" s="5" t="s">
        <v>885</v>
      </c>
      <c r="C46" s="5" t="s">
        <v>886</v>
      </c>
      <c r="D46" s="5" t="s">
        <v>887</v>
      </c>
      <c r="E46" s="5" t="s">
        <v>888</v>
      </c>
      <c r="F46" s="5" t="s">
        <v>51</v>
      </c>
      <c r="G46" s="5" t="s">
        <v>362</v>
      </c>
      <c r="H46" s="5" t="s">
        <v>814</v>
      </c>
      <c r="I46" s="5">
        <v>1</v>
      </c>
      <c r="J46" s="5">
        <v>1</v>
      </c>
      <c r="K46" s="5">
        <v>0</v>
      </c>
    </row>
    <row r="47" spans="1:11" x14ac:dyDescent="0.25">
      <c r="A47" s="5" t="s">
        <v>889</v>
      </c>
      <c r="B47" s="5" t="s">
        <v>890</v>
      </c>
      <c r="C47" s="5" t="s">
        <v>891</v>
      </c>
      <c r="D47" s="5" t="s">
        <v>892</v>
      </c>
      <c r="E47" s="5" t="s">
        <v>893</v>
      </c>
      <c r="F47" s="5" t="s">
        <v>51</v>
      </c>
      <c r="G47" s="5" t="s">
        <v>362</v>
      </c>
      <c r="H47" s="5" t="s">
        <v>815</v>
      </c>
      <c r="I47" s="5">
        <v>1</v>
      </c>
      <c r="J47" s="5">
        <v>1</v>
      </c>
      <c r="K47" s="5">
        <v>0</v>
      </c>
    </row>
    <row r="48" spans="1:11" x14ac:dyDescent="0.25">
      <c r="A48" s="5" t="s">
        <v>894</v>
      </c>
      <c r="B48" s="5" t="s">
        <v>895</v>
      </c>
      <c r="C48" s="5" t="s">
        <v>896</v>
      </c>
      <c r="D48" s="5" t="s">
        <v>897</v>
      </c>
      <c r="E48" s="5" t="s">
        <v>898</v>
      </c>
      <c r="F48" s="5" t="s">
        <v>51</v>
      </c>
      <c r="G48" s="5" t="s">
        <v>362</v>
      </c>
      <c r="H48" s="5" t="s">
        <v>816</v>
      </c>
      <c r="I48" s="5">
        <v>1</v>
      </c>
      <c r="J48" s="5">
        <v>1</v>
      </c>
      <c r="K48" s="5">
        <v>0</v>
      </c>
    </row>
    <row r="49" spans="1:11" x14ac:dyDescent="0.25">
      <c r="A49" s="5" t="s">
        <v>899</v>
      </c>
      <c r="B49" s="5" t="s">
        <v>900</v>
      </c>
      <c r="C49" s="5" t="s">
        <v>901</v>
      </c>
      <c r="D49" s="5" t="s">
        <v>902</v>
      </c>
      <c r="E49" s="5" t="s">
        <v>903</v>
      </c>
      <c r="F49" s="5" t="s">
        <v>51</v>
      </c>
      <c r="G49" s="5" t="s">
        <v>362</v>
      </c>
      <c r="H49" s="5" t="s">
        <v>817</v>
      </c>
      <c r="I49" s="5">
        <v>1</v>
      </c>
      <c r="J49" s="5">
        <v>1</v>
      </c>
      <c r="K49" s="5">
        <v>0</v>
      </c>
    </row>
    <row r="50" spans="1:11" x14ac:dyDescent="0.25">
      <c r="A50" s="12" t="s">
        <v>369</v>
      </c>
      <c r="B50" s="12" t="s">
        <v>370</v>
      </c>
      <c r="C50" s="12" t="s">
        <v>195</v>
      </c>
      <c r="D50" s="12" t="s">
        <v>371</v>
      </c>
      <c r="E50" s="12" t="s">
        <v>372</v>
      </c>
      <c r="F50" s="12" t="s">
        <v>189</v>
      </c>
      <c r="G50" s="12" t="s">
        <v>239</v>
      </c>
      <c r="H50" s="12" t="s">
        <v>55</v>
      </c>
      <c r="I50" s="12">
        <v>1</v>
      </c>
      <c r="J50" s="12">
        <v>1</v>
      </c>
      <c r="K50" s="12">
        <v>0</v>
      </c>
    </row>
    <row r="51" spans="1:11" x14ac:dyDescent="0.25">
      <c r="A51" s="12" t="s">
        <v>388</v>
      </c>
      <c r="B51" s="12" t="s">
        <v>966</v>
      </c>
      <c r="C51" s="12" t="s">
        <v>198</v>
      </c>
      <c r="D51" s="12" t="s">
        <v>389</v>
      </c>
      <c r="E51" s="12" t="s">
        <v>390</v>
      </c>
      <c r="F51" s="12" t="s">
        <v>189</v>
      </c>
      <c r="G51" s="12" t="s">
        <v>239</v>
      </c>
      <c r="H51" s="12" t="s">
        <v>62</v>
      </c>
      <c r="I51" s="12">
        <v>1</v>
      </c>
      <c r="J51" s="12">
        <v>1</v>
      </c>
      <c r="K51" s="12">
        <v>0</v>
      </c>
    </row>
    <row r="52" spans="1:11" x14ac:dyDescent="0.25">
      <c r="A52" s="12" t="s">
        <v>690</v>
      </c>
      <c r="B52" s="12" t="s">
        <v>980</v>
      </c>
      <c r="C52" s="12" t="s">
        <v>691</v>
      </c>
      <c r="D52" s="12" t="s">
        <v>692</v>
      </c>
      <c r="E52" s="12" t="s">
        <v>693</v>
      </c>
      <c r="F52" s="12" t="s">
        <v>189</v>
      </c>
      <c r="G52" s="12" t="s">
        <v>239</v>
      </c>
      <c r="H52" s="12" t="s">
        <v>154</v>
      </c>
      <c r="I52" s="12">
        <v>1</v>
      </c>
      <c r="J52" s="12">
        <v>1</v>
      </c>
      <c r="K52" s="12">
        <v>0</v>
      </c>
    </row>
    <row r="53" spans="1:11" x14ac:dyDescent="0.25">
      <c r="A53" s="12" t="s">
        <v>962</v>
      </c>
      <c r="B53" s="12" t="s">
        <v>836</v>
      </c>
      <c r="C53" s="12" t="s">
        <v>963</v>
      </c>
      <c r="D53" s="12" t="s">
        <v>964</v>
      </c>
      <c r="E53" s="12" t="s">
        <v>965</v>
      </c>
      <c r="F53" s="12" t="s">
        <v>189</v>
      </c>
      <c r="G53" s="12" t="s">
        <v>239</v>
      </c>
      <c r="H53" s="12" t="s">
        <v>830</v>
      </c>
      <c r="I53" s="12">
        <v>1</v>
      </c>
      <c r="J53" s="12">
        <v>1</v>
      </c>
      <c r="K53" s="12">
        <v>0</v>
      </c>
    </row>
    <row r="54" spans="1:11" x14ac:dyDescent="0.25">
      <c r="A54" s="5" t="s">
        <v>528</v>
      </c>
      <c r="B54" s="5" t="s">
        <v>968</v>
      </c>
      <c r="C54" s="5" t="s">
        <v>529</v>
      </c>
      <c r="D54" s="5" t="s">
        <v>530</v>
      </c>
      <c r="E54" s="5" t="s">
        <v>531</v>
      </c>
      <c r="F54" s="5" t="s">
        <v>58</v>
      </c>
      <c r="G54" s="5" t="s">
        <v>333</v>
      </c>
      <c r="H54" s="5" t="s">
        <v>104</v>
      </c>
      <c r="I54" s="5">
        <v>1</v>
      </c>
      <c r="J54" s="5">
        <v>1</v>
      </c>
      <c r="K54" s="5">
        <v>0</v>
      </c>
    </row>
    <row r="55" spans="1:11" x14ac:dyDescent="0.25">
      <c r="A55" s="5" t="s">
        <v>544</v>
      </c>
      <c r="B55" s="5" t="s">
        <v>972</v>
      </c>
      <c r="C55" s="5" t="s">
        <v>545</v>
      </c>
      <c r="D55" s="5" t="s">
        <v>546</v>
      </c>
      <c r="E55" s="5" t="s">
        <v>547</v>
      </c>
      <c r="F55" s="5" t="s">
        <v>58</v>
      </c>
      <c r="G55" s="5" t="s">
        <v>333</v>
      </c>
      <c r="H55" s="5" t="s">
        <v>111</v>
      </c>
      <c r="I55" s="5">
        <v>1</v>
      </c>
      <c r="J55" s="5">
        <v>1</v>
      </c>
      <c r="K55" s="5">
        <v>0</v>
      </c>
    </row>
    <row r="56" spans="1:11" x14ac:dyDescent="0.25">
      <c r="A56" s="5" t="s">
        <v>548</v>
      </c>
      <c r="B56" s="5" t="s">
        <v>973</v>
      </c>
      <c r="C56" s="5" t="s">
        <v>549</v>
      </c>
      <c r="D56" s="5" t="s">
        <v>550</v>
      </c>
      <c r="E56" s="5" t="s">
        <v>551</v>
      </c>
      <c r="F56" s="5" t="s">
        <v>58</v>
      </c>
      <c r="G56" s="5" t="s">
        <v>333</v>
      </c>
      <c r="H56" s="5" t="s">
        <v>112</v>
      </c>
      <c r="I56" s="5">
        <v>1</v>
      </c>
      <c r="J56" s="5">
        <v>1</v>
      </c>
      <c r="K56" s="5">
        <v>0</v>
      </c>
    </row>
    <row r="57" spans="1:11" x14ac:dyDescent="0.25">
      <c r="A57" s="5" t="s">
        <v>576</v>
      </c>
      <c r="B57" s="5" t="s">
        <v>975</v>
      </c>
      <c r="C57" s="5" t="s">
        <v>577</v>
      </c>
      <c r="D57" s="5" t="s">
        <v>578</v>
      </c>
      <c r="E57" s="5" t="s">
        <v>579</v>
      </c>
      <c r="F57" s="5" t="s">
        <v>58</v>
      </c>
      <c r="G57" s="5" t="s">
        <v>333</v>
      </c>
      <c r="H57" s="5" t="s">
        <v>117</v>
      </c>
      <c r="I57" s="5">
        <v>1</v>
      </c>
      <c r="J57" s="5">
        <v>1</v>
      </c>
      <c r="K57" s="5">
        <v>0</v>
      </c>
    </row>
    <row r="58" spans="1:11" x14ac:dyDescent="0.25">
      <c r="A58" s="5" t="s">
        <v>711</v>
      </c>
      <c r="B58" s="5" t="s">
        <v>982</v>
      </c>
      <c r="C58" s="5" t="s">
        <v>712</v>
      </c>
      <c r="D58" s="5" t="s">
        <v>713</v>
      </c>
      <c r="E58" s="5" t="s">
        <v>714</v>
      </c>
      <c r="F58" s="5" t="s">
        <v>58</v>
      </c>
      <c r="G58" s="5" t="s">
        <v>333</v>
      </c>
      <c r="H58" s="5" t="s">
        <v>161</v>
      </c>
      <c r="I58" s="5">
        <v>1</v>
      </c>
      <c r="J58" s="5">
        <v>1</v>
      </c>
      <c r="K58" s="5">
        <v>0</v>
      </c>
    </row>
    <row r="59" spans="1:11" x14ac:dyDescent="0.25">
      <c r="A59" s="12" t="s">
        <v>494</v>
      </c>
      <c r="B59" s="12" t="s">
        <v>495</v>
      </c>
      <c r="C59" s="12" t="s">
        <v>496</v>
      </c>
      <c r="D59" s="12" t="s">
        <v>497</v>
      </c>
      <c r="E59" s="12" t="s">
        <v>498</v>
      </c>
      <c r="F59" s="12" t="s">
        <v>81</v>
      </c>
      <c r="G59" s="12" t="s">
        <v>295</v>
      </c>
      <c r="H59" s="12" t="s">
        <v>96</v>
      </c>
      <c r="I59" s="12">
        <v>1</v>
      </c>
      <c r="J59" s="12">
        <v>1</v>
      </c>
      <c r="K59" s="12">
        <v>0</v>
      </c>
    </row>
    <row r="60" spans="1:11" x14ac:dyDescent="0.25">
      <c r="A60" s="12" t="s">
        <v>703</v>
      </c>
      <c r="B60" s="12" t="s">
        <v>981</v>
      </c>
      <c r="C60" s="12" t="s">
        <v>704</v>
      </c>
      <c r="D60" s="12" t="s">
        <v>705</v>
      </c>
      <c r="E60" s="12" t="s">
        <v>706</v>
      </c>
      <c r="F60" s="12" t="s">
        <v>81</v>
      </c>
      <c r="G60" s="12" t="s">
        <v>295</v>
      </c>
      <c r="H60" s="12" t="s">
        <v>159</v>
      </c>
      <c r="I60" s="12">
        <v>1</v>
      </c>
      <c r="J60" s="12">
        <v>1</v>
      </c>
      <c r="K60" s="12">
        <v>0</v>
      </c>
    </row>
    <row r="61" spans="1:11" x14ac:dyDescent="0.25">
      <c r="A61" s="12" t="s">
        <v>904</v>
      </c>
      <c r="B61" s="12" t="s">
        <v>834</v>
      </c>
      <c r="C61" s="12" t="s">
        <v>905</v>
      </c>
      <c r="D61" s="12" t="s">
        <v>906</v>
      </c>
      <c r="E61" s="12" t="s">
        <v>907</v>
      </c>
      <c r="F61" s="12" t="s">
        <v>81</v>
      </c>
      <c r="G61" s="12" t="s">
        <v>295</v>
      </c>
      <c r="H61" s="12" t="s">
        <v>818</v>
      </c>
      <c r="I61" s="12">
        <v>1</v>
      </c>
      <c r="J61" s="12">
        <v>1</v>
      </c>
      <c r="K61" s="12">
        <v>0</v>
      </c>
    </row>
    <row r="62" spans="1:11" x14ac:dyDescent="0.25">
      <c r="A62" s="12" t="s">
        <v>908</v>
      </c>
      <c r="B62" s="12" t="s">
        <v>909</v>
      </c>
      <c r="C62" s="12" t="s">
        <v>910</v>
      </c>
      <c r="D62" s="12" t="s">
        <v>911</v>
      </c>
      <c r="E62" s="12" t="s">
        <v>912</v>
      </c>
      <c r="F62" s="12" t="s">
        <v>81</v>
      </c>
      <c r="G62" s="12" t="s">
        <v>295</v>
      </c>
      <c r="H62" s="12" t="s">
        <v>819</v>
      </c>
      <c r="I62" s="12">
        <v>1</v>
      </c>
      <c r="J62" s="12">
        <v>1</v>
      </c>
      <c r="K62" s="12">
        <v>0</v>
      </c>
    </row>
    <row r="63" spans="1:11" x14ac:dyDescent="0.25">
      <c r="A63" s="12" t="s">
        <v>913</v>
      </c>
      <c r="B63" s="12" t="s">
        <v>914</v>
      </c>
      <c r="C63" s="12" t="s">
        <v>915</v>
      </c>
      <c r="D63" s="12" t="s">
        <v>916</v>
      </c>
      <c r="E63" s="12" t="s">
        <v>917</v>
      </c>
      <c r="F63" s="12" t="s">
        <v>81</v>
      </c>
      <c r="G63" s="12" t="s">
        <v>295</v>
      </c>
      <c r="H63" s="12" t="s">
        <v>820</v>
      </c>
      <c r="I63" s="12">
        <v>1</v>
      </c>
      <c r="J63" s="12">
        <v>1</v>
      </c>
      <c r="K63" s="12">
        <v>0</v>
      </c>
    </row>
    <row r="64" spans="1:11" x14ac:dyDescent="0.25">
      <c r="A64" s="12" t="s">
        <v>918</v>
      </c>
      <c r="B64" s="12" t="s">
        <v>919</v>
      </c>
      <c r="C64" s="12" t="s">
        <v>920</v>
      </c>
      <c r="D64" s="12" t="s">
        <v>921</v>
      </c>
      <c r="E64" s="12" t="s">
        <v>922</v>
      </c>
      <c r="F64" s="12" t="s">
        <v>81</v>
      </c>
      <c r="G64" s="12" t="s">
        <v>295</v>
      </c>
      <c r="H64" s="12" t="s">
        <v>821</v>
      </c>
      <c r="I64" s="12">
        <v>1</v>
      </c>
      <c r="J64" s="12">
        <v>1</v>
      </c>
      <c r="K64" s="12">
        <v>0</v>
      </c>
    </row>
    <row r="65" spans="1:11" x14ac:dyDescent="0.25">
      <c r="A65" s="12" t="s">
        <v>957</v>
      </c>
      <c r="B65" s="12" t="s">
        <v>958</v>
      </c>
      <c r="C65" s="12" t="s">
        <v>959</v>
      </c>
      <c r="D65" s="12" t="s">
        <v>960</v>
      </c>
      <c r="E65" s="12" t="s">
        <v>961</v>
      </c>
      <c r="F65" s="12" t="s">
        <v>81</v>
      </c>
      <c r="G65" s="12" t="s">
        <v>295</v>
      </c>
      <c r="H65" s="12" t="s">
        <v>829</v>
      </c>
      <c r="I65" s="12">
        <v>1</v>
      </c>
      <c r="J65" s="12">
        <v>1</v>
      </c>
      <c r="K65" s="12">
        <v>0</v>
      </c>
    </row>
    <row r="66" spans="1:11" x14ac:dyDescent="0.25">
      <c r="A66" s="3" t="s">
        <v>748</v>
      </c>
      <c r="B66" s="3" t="s">
        <v>983</v>
      </c>
      <c r="C66" s="3" t="s">
        <v>749</v>
      </c>
      <c r="D66" s="3" t="s">
        <v>750</v>
      </c>
      <c r="E66" s="3" t="s">
        <v>751</v>
      </c>
      <c r="F66" s="3" t="s">
        <v>177</v>
      </c>
      <c r="G66" s="3" t="s">
        <v>837</v>
      </c>
      <c r="H66" s="3" t="s">
        <v>178</v>
      </c>
      <c r="I66" s="3">
        <v>7</v>
      </c>
      <c r="J66" s="3">
        <v>1</v>
      </c>
      <c r="K66" s="3">
        <v>0</v>
      </c>
    </row>
    <row r="67" spans="1:11" x14ac:dyDescent="0.25">
      <c r="A67" s="3" t="s">
        <v>752</v>
      </c>
      <c r="B67" s="3" t="s">
        <v>984</v>
      </c>
      <c r="C67" s="3" t="s">
        <v>753</v>
      </c>
      <c r="D67" s="3" t="s">
        <v>754</v>
      </c>
      <c r="E67" s="3" t="s">
        <v>755</v>
      </c>
      <c r="F67" s="3" t="s">
        <v>177</v>
      </c>
      <c r="G67" s="3" t="s">
        <v>837</v>
      </c>
      <c r="H67" s="3" t="s">
        <v>179</v>
      </c>
      <c r="I67" s="3">
        <v>7</v>
      </c>
      <c r="J67" s="3">
        <v>1</v>
      </c>
      <c r="K67" s="3">
        <v>0</v>
      </c>
    </row>
    <row r="68" spans="1:11" x14ac:dyDescent="0.25">
      <c r="A68" s="3" t="s">
        <v>756</v>
      </c>
      <c r="B68" s="3" t="s">
        <v>985</v>
      </c>
      <c r="C68" s="3" t="s">
        <v>757</v>
      </c>
      <c r="D68" s="3" t="s">
        <v>758</v>
      </c>
      <c r="E68" s="3" t="s">
        <v>759</v>
      </c>
      <c r="F68" s="3" t="s">
        <v>177</v>
      </c>
      <c r="G68" s="3" t="s">
        <v>837</v>
      </c>
      <c r="H68" s="3" t="s">
        <v>180</v>
      </c>
      <c r="I68" s="3">
        <v>7</v>
      </c>
      <c r="J68" s="3">
        <v>1</v>
      </c>
      <c r="K68" s="3">
        <v>0</v>
      </c>
    </row>
    <row r="69" spans="1:11" x14ac:dyDescent="0.25">
      <c r="A69" s="3" t="s">
        <v>760</v>
      </c>
      <c r="B69" s="3" t="s">
        <v>986</v>
      </c>
      <c r="C69" s="3" t="s">
        <v>761</v>
      </c>
      <c r="D69" s="3" t="s">
        <v>762</v>
      </c>
      <c r="E69" s="3" t="s">
        <v>763</v>
      </c>
      <c r="F69" s="3" t="s">
        <v>177</v>
      </c>
      <c r="G69" s="3" t="s">
        <v>837</v>
      </c>
      <c r="H69" s="3" t="s">
        <v>181</v>
      </c>
      <c r="I69" s="3">
        <v>7</v>
      </c>
      <c r="J69" s="3">
        <v>1</v>
      </c>
      <c r="K69" s="3">
        <v>0</v>
      </c>
    </row>
    <row r="70" spans="1:11" x14ac:dyDescent="0.25">
      <c r="A70" s="3" t="s">
        <v>764</v>
      </c>
      <c r="B70" s="3" t="s">
        <v>987</v>
      </c>
      <c r="C70" s="3" t="s">
        <v>765</v>
      </c>
      <c r="D70" s="3" t="s">
        <v>766</v>
      </c>
      <c r="E70" s="3" t="s">
        <v>767</v>
      </c>
      <c r="F70" s="3" t="s">
        <v>177</v>
      </c>
      <c r="G70" s="3" t="s">
        <v>837</v>
      </c>
      <c r="H70" s="3" t="s">
        <v>182</v>
      </c>
      <c r="I70" s="3">
        <v>7</v>
      </c>
      <c r="J70" s="3">
        <v>1</v>
      </c>
      <c r="K70" s="3">
        <v>0</v>
      </c>
    </row>
    <row r="71" spans="1:11" x14ac:dyDescent="0.25">
      <c r="A71" s="3" t="s">
        <v>768</v>
      </c>
      <c r="B71" s="3" t="s">
        <v>988</v>
      </c>
      <c r="C71" s="3" t="s">
        <v>769</v>
      </c>
      <c r="D71" s="3" t="s">
        <v>770</v>
      </c>
      <c r="E71" s="3" t="s">
        <v>771</v>
      </c>
      <c r="F71" s="3" t="s">
        <v>177</v>
      </c>
      <c r="G71" s="3" t="s">
        <v>837</v>
      </c>
      <c r="H71" s="3" t="s">
        <v>183</v>
      </c>
      <c r="I71" s="3">
        <v>7</v>
      </c>
      <c r="J71" s="3">
        <v>1</v>
      </c>
      <c r="K71" s="3">
        <v>0</v>
      </c>
    </row>
    <row r="72" spans="1:11" x14ac:dyDescent="0.25">
      <c r="A72" s="3" t="s">
        <v>772</v>
      </c>
      <c r="B72" s="3" t="s">
        <v>989</v>
      </c>
      <c r="C72" s="3" t="s">
        <v>773</v>
      </c>
      <c r="D72" s="3" t="s">
        <v>774</v>
      </c>
      <c r="E72" s="3" t="s">
        <v>775</v>
      </c>
      <c r="F72" s="3" t="s">
        <v>177</v>
      </c>
      <c r="G72" s="3" t="s">
        <v>837</v>
      </c>
      <c r="H72" s="3" t="s">
        <v>184</v>
      </c>
      <c r="I72" s="3">
        <v>7</v>
      </c>
      <c r="J72" s="3">
        <v>1</v>
      </c>
      <c r="K72" s="3">
        <v>0</v>
      </c>
    </row>
  </sheetData>
  <sortState ref="A2:K172">
    <sortCondition ref="F2:F172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activeCell="B19" sqref="B19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831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832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833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834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835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836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836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836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836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836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836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836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836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836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836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836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836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836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836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836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836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836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836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836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836</v>
      </c>
      <c r="C38" t="s">
        <v>170</v>
      </c>
      <c r="D38" t="s">
        <v>357</v>
      </c>
      <c r="E38" t="s">
        <v>358</v>
      </c>
      <c r="F38" t="s">
        <v>51</v>
      </c>
      <c r="G38" t="s">
        <v>362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359</v>
      </c>
      <c r="B39" t="s">
        <v>836</v>
      </c>
      <c r="C39" t="s">
        <v>171</v>
      </c>
      <c r="D39" t="s">
        <v>360</v>
      </c>
      <c r="E39" t="s">
        <v>361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363</v>
      </c>
      <c r="B40" t="s">
        <v>836</v>
      </c>
      <c r="C40" t="s">
        <v>193</v>
      </c>
      <c r="D40" t="s">
        <v>364</v>
      </c>
      <c r="E40" t="s">
        <v>365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366</v>
      </c>
      <c r="B41" t="s">
        <v>836</v>
      </c>
      <c r="C41" t="s">
        <v>194</v>
      </c>
      <c r="D41" t="s">
        <v>367</v>
      </c>
      <c r="E41" t="s">
        <v>368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369</v>
      </c>
      <c r="B42" t="s">
        <v>836</v>
      </c>
      <c r="C42" t="s">
        <v>195</v>
      </c>
      <c r="D42" t="s">
        <v>371</v>
      </c>
      <c r="E42" t="s">
        <v>372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373</v>
      </c>
      <c r="B43" t="s">
        <v>836</v>
      </c>
      <c r="C43" t="s">
        <v>88</v>
      </c>
      <c r="D43" t="s">
        <v>374</v>
      </c>
      <c r="E43" t="s">
        <v>375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376</v>
      </c>
      <c r="B44" t="s">
        <v>836</v>
      </c>
      <c r="C44" t="s">
        <v>169</v>
      </c>
      <c r="D44" t="s">
        <v>378</v>
      </c>
      <c r="E44" t="s">
        <v>379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380</v>
      </c>
      <c r="B45" t="s">
        <v>836</v>
      </c>
      <c r="C45" t="s">
        <v>196</v>
      </c>
      <c r="D45" t="s">
        <v>382</v>
      </c>
      <c r="E45" t="s">
        <v>383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384</v>
      </c>
      <c r="B46" t="s">
        <v>836</v>
      </c>
      <c r="C46" t="s">
        <v>197</v>
      </c>
      <c r="D46" t="s">
        <v>386</v>
      </c>
      <c r="E46" t="s">
        <v>387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388</v>
      </c>
      <c r="B47" t="s">
        <v>836</v>
      </c>
      <c r="C47" t="s">
        <v>198</v>
      </c>
      <c r="D47" t="s">
        <v>389</v>
      </c>
      <c r="E47" t="s">
        <v>390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391</v>
      </c>
      <c r="B48" t="s">
        <v>836</v>
      </c>
      <c r="C48" t="s">
        <v>392</v>
      </c>
      <c r="D48" t="s">
        <v>393</v>
      </c>
      <c r="E48" t="s">
        <v>394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396</v>
      </c>
      <c r="B49" t="s">
        <v>836</v>
      </c>
      <c r="C49" t="s">
        <v>192</v>
      </c>
      <c r="D49" t="s">
        <v>397</v>
      </c>
      <c r="E49" t="s">
        <v>398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399</v>
      </c>
      <c r="B50" t="s">
        <v>836</v>
      </c>
      <c r="C50" t="s">
        <v>177</v>
      </c>
      <c r="D50" t="s">
        <v>400</v>
      </c>
      <c r="E50" t="s">
        <v>401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402</v>
      </c>
      <c r="B51" t="s">
        <v>836</v>
      </c>
      <c r="C51" t="s">
        <v>403</v>
      </c>
      <c r="D51" t="s">
        <v>404</v>
      </c>
      <c r="E51" t="s">
        <v>405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406</v>
      </c>
      <c r="B52" t="s">
        <v>836</v>
      </c>
      <c r="C52" t="s">
        <v>407</v>
      </c>
      <c r="D52" t="s">
        <v>408</v>
      </c>
      <c r="E52" t="s">
        <v>409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410</v>
      </c>
      <c r="B53" t="s">
        <v>836</v>
      </c>
      <c r="C53" t="s">
        <v>411</v>
      </c>
      <c r="D53" t="s">
        <v>412</v>
      </c>
      <c r="E53" t="s">
        <v>413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414</v>
      </c>
      <c r="B54" t="s">
        <v>836</v>
      </c>
      <c r="C54" t="s">
        <v>415</v>
      </c>
      <c r="D54" t="s">
        <v>416</v>
      </c>
      <c r="E54" t="s">
        <v>417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418</v>
      </c>
      <c r="B55" t="s">
        <v>836</v>
      </c>
      <c r="C55" t="s">
        <v>419</v>
      </c>
      <c r="D55" t="s">
        <v>420</v>
      </c>
      <c r="E55" t="s">
        <v>421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422</v>
      </c>
      <c r="B56" t="s">
        <v>836</v>
      </c>
      <c r="C56" t="s">
        <v>423</v>
      </c>
      <c r="D56" t="s">
        <v>424</v>
      </c>
      <c r="E56" t="s">
        <v>425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426</v>
      </c>
      <c r="B57" t="s">
        <v>836</v>
      </c>
      <c r="C57" t="s">
        <v>427</v>
      </c>
      <c r="D57" t="s">
        <v>428</v>
      </c>
      <c r="E57" t="s">
        <v>429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430</v>
      </c>
      <c r="B58" t="s">
        <v>836</v>
      </c>
      <c r="C58" t="s">
        <v>431</v>
      </c>
      <c r="D58" t="s">
        <v>432</v>
      </c>
      <c r="E58" t="s">
        <v>433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434</v>
      </c>
      <c r="B59" t="s">
        <v>836</v>
      </c>
      <c r="C59" t="s">
        <v>435</v>
      </c>
      <c r="D59" t="s">
        <v>436</v>
      </c>
      <c r="E59" t="s">
        <v>437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438</v>
      </c>
      <c r="B60" t="s">
        <v>836</v>
      </c>
      <c r="C60" t="s">
        <v>439</v>
      </c>
      <c r="D60" t="s">
        <v>440</v>
      </c>
      <c r="E60" t="s">
        <v>441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442</v>
      </c>
      <c r="B61" t="s">
        <v>836</v>
      </c>
      <c r="C61" t="s">
        <v>443</v>
      </c>
      <c r="D61" t="s">
        <v>444</v>
      </c>
      <c r="E61" t="s">
        <v>445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446</v>
      </c>
      <c r="B62" t="s">
        <v>836</v>
      </c>
      <c r="C62" t="s">
        <v>447</v>
      </c>
      <c r="D62" t="s">
        <v>448</v>
      </c>
      <c r="E62" t="s">
        <v>449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450</v>
      </c>
      <c r="B63" t="s">
        <v>836</v>
      </c>
      <c r="C63" t="s">
        <v>451</v>
      </c>
      <c r="D63" t="s">
        <v>452</v>
      </c>
      <c r="E63" t="s">
        <v>453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454</v>
      </c>
      <c r="B64" t="s">
        <v>836</v>
      </c>
      <c r="C64" t="s">
        <v>455</v>
      </c>
      <c r="D64" t="s">
        <v>456</v>
      </c>
      <c r="E64" t="s">
        <v>457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458</v>
      </c>
      <c r="B65" t="s">
        <v>836</v>
      </c>
      <c r="C65" t="s">
        <v>460</v>
      </c>
      <c r="D65" t="s">
        <v>461</v>
      </c>
      <c r="E65" t="s">
        <v>462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463</v>
      </c>
      <c r="B66" t="s">
        <v>836</v>
      </c>
      <c r="C66" t="s">
        <v>464</v>
      </c>
      <c r="D66" t="s">
        <v>465</v>
      </c>
      <c r="E66" t="s">
        <v>466</v>
      </c>
      <c r="F66" t="s">
        <v>193</v>
      </c>
      <c r="G66" t="s">
        <v>467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468</v>
      </c>
      <c r="B67" t="s">
        <v>836</v>
      </c>
      <c r="C67" t="s">
        <v>469</v>
      </c>
      <c r="D67" t="s">
        <v>470</v>
      </c>
      <c r="E67" t="s">
        <v>471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472</v>
      </c>
      <c r="B68" t="s">
        <v>836</v>
      </c>
      <c r="C68" t="s">
        <v>473</v>
      </c>
      <c r="D68" t="s">
        <v>474</v>
      </c>
      <c r="E68" t="s">
        <v>475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476</v>
      </c>
      <c r="B69" t="s">
        <v>836</v>
      </c>
      <c r="C69" t="s">
        <v>477</v>
      </c>
      <c r="D69" t="s">
        <v>478</v>
      </c>
      <c r="E69" t="s">
        <v>479</v>
      </c>
      <c r="F69" t="s">
        <v>194</v>
      </c>
      <c r="G69" t="s">
        <v>480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481</v>
      </c>
      <c r="B70" t="s">
        <v>836</v>
      </c>
      <c r="C70" t="s">
        <v>482</v>
      </c>
      <c r="D70" t="s">
        <v>483</v>
      </c>
      <c r="E70" t="s">
        <v>484</v>
      </c>
      <c r="F70" t="s">
        <v>195</v>
      </c>
      <c r="G70" t="s">
        <v>485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486</v>
      </c>
      <c r="B71" t="s">
        <v>836</v>
      </c>
      <c r="C71" t="s">
        <v>487</v>
      </c>
      <c r="D71" t="s">
        <v>488</v>
      </c>
      <c r="E71" t="s">
        <v>489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490</v>
      </c>
      <c r="B72" t="s">
        <v>836</v>
      </c>
      <c r="C72" t="s">
        <v>491</v>
      </c>
      <c r="D72" t="s">
        <v>492</v>
      </c>
      <c r="E72" t="s">
        <v>493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494</v>
      </c>
      <c r="B73" t="s">
        <v>836</v>
      </c>
      <c r="C73" t="s">
        <v>496</v>
      </c>
      <c r="D73" t="s">
        <v>497</v>
      </c>
      <c r="E73" t="s">
        <v>498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499</v>
      </c>
      <c r="B74" t="s">
        <v>836</v>
      </c>
      <c r="C74" t="s">
        <v>501</v>
      </c>
      <c r="D74" t="s">
        <v>502</v>
      </c>
      <c r="E74" t="s">
        <v>503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504</v>
      </c>
      <c r="B75" t="s">
        <v>836</v>
      </c>
      <c r="C75" t="s">
        <v>505</v>
      </c>
      <c r="D75" t="s">
        <v>506</v>
      </c>
      <c r="E75" t="s">
        <v>507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508</v>
      </c>
      <c r="B76" t="s">
        <v>836</v>
      </c>
      <c r="C76" t="s">
        <v>509</v>
      </c>
      <c r="D76" t="s">
        <v>510</v>
      </c>
      <c r="E76" t="s">
        <v>511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512</v>
      </c>
      <c r="B77" t="s">
        <v>836</v>
      </c>
      <c r="C77" t="s">
        <v>513</v>
      </c>
      <c r="D77" t="s">
        <v>514</v>
      </c>
      <c r="E77" t="s">
        <v>515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516</v>
      </c>
      <c r="B78" t="s">
        <v>836</v>
      </c>
      <c r="C78" t="s">
        <v>517</v>
      </c>
      <c r="D78" t="s">
        <v>518</v>
      </c>
      <c r="E78" t="s">
        <v>519</v>
      </c>
      <c r="F78" t="s">
        <v>26</v>
      </c>
      <c r="G78" t="s">
        <v>395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520</v>
      </c>
      <c r="B79" t="s">
        <v>836</v>
      </c>
      <c r="C79" t="s">
        <v>521</v>
      </c>
      <c r="D79" t="s">
        <v>522</v>
      </c>
      <c r="E79" t="s">
        <v>523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524</v>
      </c>
      <c r="B80" t="s">
        <v>836</v>
      </c>
      <c r="C80" t="s">
        <v>525</v>
      </c>
      <c r="D80" t="s">
        <v>526</v>
      </c>
      <c r="E80" t="s">
        <v>527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528</v>
      </c>
      <c r="B81" t="s">
        <v>836</v>
      </c>
      <c r="C81" t="s">
        <v>529</v>
      </c>
      <c r="D81" t="s">
        <v>530</v>
      </c>
      <c r="E81" t="s">
        <v>531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532</v>
      </c>
      <c r="B82" t="s">
        <v>836</v>
      </c>
      <c r="C82" t="s">
        <v>533</v>
      </c>
      <c r="D82" t="s">
        <v>534</v>
      </c>
      <c r="E82" t="s">
        <v>535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536</v>
      </c>
      <c r="B83" t="s">
        <v>836</v>
      </c>
      <c r="C83" t="s">
        <v>537</v>
      </c>
      <c r="D83" t="s">
        <v>538</v>
      </c>
      <c r="E83" t="s">
        <v>539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540</v>
      </c>
      <c r="B84" t="s">
        <v>836</v>
      </c>
      <c r="C84" t="s">
        <v>541</v>
      </c>
      <c r="D84" t="s">
        <v>542</v>
      </c>
      <c r="E84" t="s">
        <v>543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544</v>
      </c>
      <c r="B85" t="s">
        <v>836</v>
      </c>
      <c r="C85" t="s">
        <v>545</v>
      </c>
      <c r="D85" t="s">
        <v>546</v>
      </c>
      <c r="E85" t="s">
        <v>547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548</v>
      </c>
      <c r="B86" t="s">
        <v>836</v>
      </c>
      <c r="C86" t="s">
        <v>549</v>
      </c>
      <c r="D86" t="s">
        <v>550</v>
      </c>
      <c r="E86" t="s">
        <v>551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552</v>
      </c>
      <c r="B87" t="s">
        <v>836</v>
      </c>
      <c r="C87" t="s">
        <v>553</v>
      </c>
      <c r="D87" t="s">
        <v>554</v>
      </c>
      <c r="E87" t="s">
        <v>555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556</v>
      </c>
      <c r="B88" t="s">
        <v>836</v>
      </c>
      <c r="C88" t="s">
        <v>557</v>
      </c>
      <c r="D88" t="s">
        <v>558</v>
      </c>
      <c r="E88" t="s">
        <v>559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560</v>
      </c>
      <c r="B89" t="s">
        <v>836</v>
      </c>
      <c r="C89" t="s">
        <v>561</v>
      </c>
      <c r="D89" t="s">
        <v>562</v>
      </c>
      <c r="E89" t="s">
        <v>563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564</v>
      </c>
      <c r="B90" t="s">
        <v>836</v>
      </c>
      <c r="C90" t="s">
        <v>565</v>
      </c>
      <c r="D90" t="s">
        <v>566</v>
      </c>
      <c r="E90" t="s">
        <v>567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568</v>
      </c>
      <c r="B91" t="s">
        <v>836</v>
      </c>
      <c r="C91" t="s">
        <v>569</v>
      </c>
      <c r="D91" t="s">
        <v>570</v>
      </c>
      <c r="E91" t="s">
        <v>571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572</v>
      </c>
      <c r="B92" t="s">
        <v>836</v>
      </c>
      <c r="C92" t="s">
        <v>573</v>
      </c>
      <c r="D92" t="s">
        <v>574</v>
      </c>
      <c r="E92" t="s">
        <v>575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576</v>
      </c>
      <c r="B93" t="s">
        <v>836</v>
      </c>
      <c r="C93" t="s">
        <v>577</v>
      </c>
      <c r="D93" t="s">
        <v>578</v>
      </c>
      <c r="E93" t="s">
        <v>579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580</v>
      </c>
      <c r="B94" t="s">
        <v>836</v>
      </c>
      <c r="C94" t="s">
        <v>581</v>
      </c>
      <c r="D94" t="s">
        <v>582</v>
      </c>
      <c r="E94" t="s">
        <v>583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584</v>
      </c>
      <c r="B95" t="s">
        <v>836</v>
      </c>
      <c r="C95" t="s">
        <v>585</v>
      </c>
      <c r="D95" t="s">
        <v>586</v>
      </c>
      <c r="E95" t="s">
        <v>587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588</v>
      </c>
      <c r="B96" t="s">
        <v>836</v>
      </c>
      <c r="C96" t="s">
        <v>589</v>
      </c>
      <c r="D96" t="s">
        <v>590</v>
      </c>
      <c r="E96" t="s">
        <v>591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592</v>
      </c>
      <c r="B97" t="s">
        <v>836</v>
      </c>
      <c r="C97" t="s">
        <v>593</v>
      </c>
      <c r="D97" t="s">
        <v>594</v>
      </c>
      <c r="E97" t="s">
        <v>595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597</v>
      </c>
      <c r="B98" t="s">
        <v>836</v>
      </c>
      <c r="C98" t="s">
        <v>598</v>
      </c>
      <c r="D98" t="s">
        <v>599</v>
      </c>
      <c r="E98" t="s">
        <v>600</v>
      </c>
      <c r="F98" t="s">
        <v>131</v>
      </c>
      <c r="G98" t="s">
        <v>601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602</v>
      </c>
      <c r="B99" t="s">
        <v>836</v>
      </c>
      <c r="C99" t="s">
        <v>603</v>
      </c>
      <c r="D99" t="s">
        <v>604</v>
      </c>
      <c r="E99" t="s">
        <v>605</v>
      </c>
      <c r="F99" t="s">
        <v>132</v>
      </c>
      <c r="G99" t="s">
        <v>606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607</v>
      </c>
      <c r="B100" t="s">
        <v>836</v>
      </c>
      <c r="C100" t="s">
        <v>608</v>
      </c>
      <c r="D100" t="s">
        <v>609</v>
      </c>
      <c r="E100" t="s">
        <v>610</v>
      </c>
      <c r="F100" t="s">
        <v>133</v>
      </c>
      <c r="G100" t="s">
        <v>611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612</v>
      </c>
      <c r="B101" t="s">
        <v>241</v>
      </c>
      <c r="C101" t="s">
        <v>613</v>
      </c>
      <c r="D101" t="s">
        <v>614</v>
      </c>
      <c r="E101" t="s">
        <v>615</v>
      </c>
      <c r="F101" t="s">
        <v>134</v>
      </c>
      <c r="G101" t="s">
        <v>616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617</v>
      </c>
      <c r="B102" t="s">
        <v>241</v>
      </c>
      <c r="C102" t="s">
        <v>618</v>
      </c>
      <c r="D102" t="s">
        <v>619</v>
      </c>
      <c r="E102" t="s">
        <v>620</v>
      </c>
      <c r="F102" t="s">
        <v>135</v>
      </c>
      <c r="G102" t="s">
        <v>621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622</v>
      </c>
      <c r="B103" t="s">
        <v>241</v>
      </c>
      <c r="C103" t="s">
        <v>623</v>
      </c>
      <c r="D103" t="s">
        <v>624</v>
      </c>
      <c r="E103" t="s">
        <v>625</v>
      </c>
      <c r="F103" t="s">
        <v>130</v>
      </c>
      <c r="G103" t="s">
        <v>596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626</v>
      </c>
      <c r="B104" t="s">
        <v>241</v>
      </c>
      <c r="C104" t="s">
        <v>627</v>
      </c>
      <c r="D104" t="s">
        <v>628</v>
      </c>
      <c r="E104" t="s">
        <v>629</v>
      </c>
      <c r="F104" t="s">
        <v>131</v>
      </c>
      <c r="G104" t="s">
        <v>601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630</v>
      </c>
      <c r="B105" t="s">
        <v>241</v>
      </c>
      <c r="C105" t="s">
        <v>631</v>
      </c>
      <c r="D105" t="s">
        <v>632</v>
      </c>
      <c r="E105" t="s">
        <v>633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634</v>
      </c>
      <c r="B106" t="s">
        <v>241</v>
      </c>
      <c r="C106" t="s">
        <v>635</v>
      </c>
      <c r="D106" t="s">
        <v>636</v>
      </c>
      <c r="E106" t="s">
        <v>637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638</v>
      </c>
      <c r="B107" t="s">
        <v>241</v>
      </c>
      <c r="C107" t="s">
        <v>639</v>
      </c>
      <c r="D107" t="s">
        <v>640</v>
      </c>
      <c r="E107" t="s">
        <v>641</v>
      </c>
      <c r="F107" t="s">
        <v>134</v>
      </c>
      <c r="G107" t="s">
        <v>616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642</v>
      </c>
      <c r="B108" t="s">
        <v>241</v>
      </c>
      <c r="C108" t="s">
        <v>643</v>
      </c>
      <c r="D108" t="s">
        <v>644</v>
      </c>
      <c r="E108" t="s">
        <v>645</v>
      </c>
      <c r="F108" t="s">
        <v>135</v>
      </c>
      <c r="G108" t="s">
        <v>621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646</v>
      </c>
      <c r="B109" t="s">
        <v>241</v>
      </c>
      <c r="C109" t="s">
        <v>647</v>
      </c>
      <c r="D109" t="s">
        <v>648</v>
      </c>
      <c r="E109" t="s">
        <v>649</v>
      </c>
      <c r="F109" t="s">
        <v>130</v>
      </c>
      <c r="G109" t="s">
        <v>596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650</v>
      </c>
      <c r="B110" t="s">
        <v>241</v>
      </c>
      <c r="C110" t="s">
        <v>651</v>
      </c>
      <c r="D110" t="s">
        <v>652</v>
      </c>
      <c r="E110" t="s">
        <v>653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654</v>
      </c>
      <c r="B111" t="s">
        <v>246</v>
      </c>
      <c r="C111" t="s">
        <v>655</v>
      </c>
      <c r="D111" t="s">
        <v>656</v>
      </c>
      <c r="E111" t="s">
        <v>657</v>
      </c>
      <c r="F111" t="s">
        <v>132</v>
      </c>
      <c r="G111" t="s">
        <v>606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658</v>
      </c>
      <c r="B112" t="s">
        <v>246</v>
      </c>
      <c r="C112" t="s">
        <v>659</v>
      </c>
      <c r="D112" t="s">
        <v>660</v>
      </c>
      <c r="E112" t="s">
        <v>661</v>
      </c>
      <c r="F112" t="s">
        <v>133</v>
      </c>
      <c r="G112" t="s">
        <v>611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662</v>
      </c>
      <c r="B113" t="s">
        <v>246</v>
      </c>
      <c r="C113" t="s">
        <v>663</v>
      </c>
      <c r="D113" t="s">
        <v>664</v>
      </c>
      <c r="E113" t="s">
        <v>665</v>
      </c>
      <c r="F113" t="s">
        <v>88</v>
      </c>
      <c r="G113" t="s">
        <v>666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667</v>
      </c>
      <c r="B114" t="s">
        <v>246</v>
      </c>
      <c r="C114" t="s">
        <v>668</v>
      </c>
      <c r="D114" t="s">
        <v>669</v>
      </c>
      <c r="E114" t="s">
        <v>670</v>
      </c>
      <c r="F114" t="s">
        <v>135</v>
      </c>
      <c r="G114" t="s">
        <v>621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671</v>
      </c>
      <c r="B115" t="s">
        <v>246</v>
      </c>
      <c r="C115" t="s">
        <v>672</v>
      </c>
      <c r="D115" t="s">
        <v>673</v>
      </c>
      <c r="E115" t="s">
        <v>674</v>
      </c>
      <c r="F115" t="s">
        <v>144</v>
      </c>
      <c r="G115" t="s">
        <v>675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676</v>
      </c>
      <c r="B116" t="s">
        <v>246</v>
      </c>
      <c r="C116" t="s">
        <v>677</v>
      </c>
      <c r="D116" t="s">
        <v>678</v>
      </c>
      <c r="E116" t="s">
        <v>679</v>
      </c>
      <c r="F116" t="s">
        <v>145</v>
      </c>
      <c r="G116" t="s">
        <v>680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681</v>
      </c>
      <c r="B117" t="s">
        <v>246</v>
      </c>
      <c r="C117" t="s">
        <v>682</v>
      </c>
      <c r="D117" t="s">
        <v>683</v>
      </c>
      <c r="E117" t="s">
        <v>684</v>
      </c>
      <c r="F117" t="s">
        <v>146</v>
      </c>
      <c r="G117" t="s">
        <v>685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686</v>
      </c>
      <c r="B118" t="s">
        <v>246</v>
      </c>
      <c r="C118" t="s">
        <v>687</v>
      </c>
      <c r="D118" t="s">
        <v>688</v>
      </c>
      <c r="E118" t="s">
        <v>689</v>
      </c>
      <c r="F118" t="s">
        <v>51</v>
      </c>
      <c r="G118" t="s">
        <v>362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690</v>
      </c>
      <c r="B119" t="s">
        <v>246</v>
      </c>
      <c r="C119" t="s">
        <v>691</v>
      </c>
      <c r="D119" t="s">
        <v>692</v>
      </c>
      <c r="E119" t="s">
        <v>693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694</v>
      </c>
      <c r="B120" t="s">
        <v>246</v>
      </c>
      <c r="C120" t="s">
        <v>695</v>
      </c>
      <c r="D120" t="s">
        <v>696</v>
      </c>
      <c r="E120" t="s">
        <v>697</v>
      </c>
      <c r="F120" t="s">
        <v>149</v>
      </c>
      <c r="G120" t="s">
        <v>698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699</v>
      </c>
      <c r="B121" t="s">
        <v>250</v>
      </c>
      <c r="C121" t="s">
        <v>700</v>
      </c>
      <c r="D121" t="s">
        <v>701</v>
      </c>
      <c r="E121" t="s">
        <v>702</v>
      </c>
      <c r="F121" t="s">
        <v>146</v>
      </c>
      <c r="G121" t="s">
        <v>685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703</v>
      </c>
      <c r="B122" t="s">
        <v>250</v>
      </c>
      <c r="C122" t="s">
        <v>704</v>
      </c>
      <c r="D122" t="s">
        <v>705</v>
      </c>
      <c r="E122" t="s">
        <v>706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707</v>
      </c>
      <c r="B123" t="s">
        <v>250</v>
      </c>
      <c r="C123" t="s">
        <v>708</v>
      </c>
      <c r="D123" t="s">
        <v>709</v>
      </c>
      <c r="E123" t="s">
        <v>710</v>
      </c>
      <c r="F123" t="s">
        <v>131</v>
      </c>
      <c r="G123" t="s">
        <v>601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711</v>
      </c>
      <c r="B124" t="s">
        <v>250</v>
      </c>
      <c r="C124" t="s">
        <v>712</v>
      </c>
      <c r="D124" t="s">
        <v>713</v>
      </c>
      <c r="E124" t="s">
        <v>714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715</v>
      </c>
      <c r="B125" t="s">
        <v>250</v>
      </c>
      <c r="C125" t="s">
        <v>716</v>
      </c>
      <c r="D125" t="s">
        <v>717</v>
      </c>
      <c r="E125" t="s">
        <v>718</v>
      </c>
      <c r="F125" t="s">
        <v>145</v>
      </c>
      <c r="G125" t="s">
        <v>680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719</v>
      </c>
      <c r="B126" t="s">
        <v>250</v>
      </c>
      <c r="C126" t="s">
        <v>720</v>
      </c>
      <c r="D126" t="s">
        <v>721</v>
      </c>
      <c r="E126" t="s">
        <v>722</v>
      </c>
      <c r="F126" t="s">
        <v>147</v>
      </c>
      <c r="G126" t="s">
        <v>723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724</v>
      </c>
      <c r="B127" t="s">
        <v>250</v>
      </c>
      <c r="C127" t="s">
        <v>725</v>
      </c>
      <c r="D127" t="s">
        <v>726</v>
      </c>
      <c r="E127" t="s">
        <v>727</v>
      </c>
      <c r="F127" t="s">
        <v>158</v>
      </c>
      <c r="G127" t="s">
        <v>728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729</v>
      </c>
      <c r="B128" t="s">
        <v>250</v>
      </c>
      <c r="C128" t="s">
        <v>730</v>
      </c>
      <c r="D128" t="s">
        <v>731</v>
      </c>
      <c r="E128" t="s">
        <v>732</v>
      </c>
      <c r="F128" t="s">
        <v>170</v>
      </c>
      <c r="G128" t="s">
        <v>733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734</v>
      </c>
      <c r="B129" t="s">
        <v>250</v>
      </c>
      <c r="C129" t="s">
        <v>735</v>
      </c>
      <c r="D129" t="s">
        <v>736</v>
      </c>
      <c r="E129" t="s">
        <v>737</v>
      </c>
      <c r="F129" t="s">
        <v>157</v>
      </c>
      <c r="G129" t="s">
        <v>738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739</v>
      </c>
      <c r="B130" t="s">
        <v>250</v>
      </c>
      <c r="C130" t="s">
        <v>740</v>
      </c>
      <c r="D130" t="s">
        <v>741</v>
      </c>
      <c r="E130" t="s">
        <v>742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743</v>
      </c>
      <c r="B131" t="s">
        <v>256</v>
      </c>
      <c r="C131" t="s">
        <v>744</v>
      </c>
      <c r="D131" t="s">
        <v>745</v>
      </c>
      <c r="E131" t="s">
        <v>746</v>
      </c>
      <c r="F131" t="s">
        <v>171</v>
      </c>
      <c r="G131" t="s">
        <v>747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748</v>
      </c>
      <c r="B132" t="s">
        <v>256</v>
      </c>
      <c r="C132" t="s">
        <v>749</v>
      </c>
      <c r="D132" t="s">
        <v>750</v>
      </c>
      <c r="E132" t="s">
        <v>751</v>
      </c>
      <c r="F132" t="s">
        <v>177</v>
      </c>
      <c r="G132" t="s">
        <v>837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752</v>
      </c>
      <c r="B133" t="s">
        <v>256</v>
      </c>
      <c r="C133" t="s">
        <v>753</v>
      </c>
      <c r="D133" t="s">
        <v>754</v>
      </c>
      <c r="E133" t="s">
        <v>755</v>
      </c>
      <c r="F133" t="s">
        <v>177</v>
      </c>
      <c r="G133" t="s">
        <v>837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756</v>
      </c>
      <c r="B134" t="s">
        <v>256</v>
      </c>
      <c r="C134" t="s">
        <v>757</v>
      </c>
      <c r="D134" t="s">
        <v>758</v>
      </c>
      <c r="E134" t="s">
        <v>759</v>
      </c>
      <c r="F134" t="s">
        <v>177</v>
      </c>
      <c r="G134" t="s">
        <v>837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760</v>
      </c>
      <c r="B135" t="s">
        <v>256</v>
      </c>
      <c r="C135" t="s">
        <v>761</v>
      </c>
      <c r="D135" t="s">
        <v>762</v>
      </c>
      <c r="E135" t="s">
        <v>763</v>
      </c>
      <c r="F135" t="s">
        <v>177</v>
      </c>
      <c r="G135" t="s">
        <v>837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764</v>
      </c>
      <c r="B136" t="s">
        <v>256</v>
      </c>
      <c r="C136" t="s">
        <v>765</v>
      </c>
      <c r="D136" t="s">
        <v>766</v>
      </c>
      <c r="E136" t="s">
        <v>767</v>
      </c>
      <c r="F136" t="s">
        <v>177</v>
      </c>
      <c r="G136" t="s">
        <v>837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768</v>
      </c>
      <c r="B137" t="s">
        <v>256</v>
      </c>
      <c r="C137" t="s">
        <v>769</v>
      </c>
      <c r="D137" t="s">
        <v>770</v>
      </c>
      <c r="E137" t="s">
        <v>771</v>
      </c>
      <c r="F137" t="s">
        <v>177</v>
      </c>
      <c r="G137" t="s">
        <v>837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772</v>
      </c>
      <c r="B138" t="s">
        <v>256</v>
      </c>
      <c r="C138" t="s">
        <v>773</v>
      </c>
      <c r="D138" t="s">
        <v>774</v>
      </c>
      <c r="E138" t="s">
        <v>775</v>
      </c>
      <c r="F138" t="s">
        <v>177</v>
      </c>
      <c r="G138" t="s">
        <v>837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776</v>
      </c>
      <c r="B139" t="s">
        <v>256</v>
      </c>
      <c r="C139" t="s">
        <v>777</v>
      </c>
      <c r="D139" t="s">
        <v>778</v>
      </c>
      <c r="E139" t="s">
        <v>779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780</v>
      </c>
      <c r="B140" t="s">
        <v>256</v>
      </c>
      <c r="C140" t="s">
        <v>781</v>
      </c>
      <c r="D140" t="s">
        <v>782</v>
      </c>
      <c r="E140" t="s">
        <v>783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784</v>
      </c>
      <c r="B141" t="s">
        <v>262</v>
      </c>
      <c r="C141" t="s">
        <v>785</v>
      </c>
      <c r="D141" t="s">
        <v>786</v>
      </c>
      <c r="E141" t="s">
        <v>787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788</v>
      </c>
      <c r="B142" t="s">
        <v>262</v>
      </c>
      <c r="C142" t="s">
        <v>789</v>
      </c>
      <c r="D142" t="s">
        <v>790</v>
      </c>
      <c r="E142" t="s">
        <v>791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792</v>
      </c>
      <c r="B143" t="s">
        <v>262</v>
      </c>
      <c r="C143" t="s">
        <v>793</v>
      </c>
      <c r="D143" t="s">
        <v>794</v>
      </c>
      <c r="E143" t="s">
        <v>795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796</v>
      </c>
      <c r="B144" t="s">
        <v>262</v>
      </c>
      <c r="C144" t="s">
        <v>797</v>
      </c>
      <c r="D144" t="s">
        <v>798</v>
      </c>
      <c r="E144" t="s">
        <v>799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800</v>
      </c>
      <c r="B145" t="s">
        <v>262</v>
      </c>
      <c r="C145" t="s">
        <v>801</v>
      </c>
      <c r="D145" t="s">
        <v>802</v>
      </c>
      <c r="E145" t="s">
        <v>803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838</v>
      </c>
      <c r="B146" t="s">
        <v>262</v>
      </c>
      <c r="C146" t="s">
        <v>839</v>
      </c>
      <c r="D146" t="s">
        <v>840</v>
      </c>
      <c r="E146" t="s">
        <v>841</v>
      </c>
      <c r="F146" t="s">
        <v>23</v>
      </c>
      <c r="G146" t="s">
        <v>203</v>
      </c>
      <c r="H146" t="s">
        <v>804</v>
      </c>
      <c r="I146">
        <v>1</v>
      </c>
      <c r="J146">
        <v>1</v>
      </c>
      <c r="K146">
        <v>0</v>
      </c>
    </row>
    <row r="147" spans="1:11" x14ac:dyDescent="0.25">
      <c r="A147" t="s">
        <v>842</v>
      </c>
      <c r="B147" t="s">
        <v>262</v>
      </c>
      <c r="C147" t="s">
        <v>843</v>
      </c>
      <c r="D147" t="s">
        <v>844</v>
      </c>
      <c r="E147" t="s">
        <v>845</v>
      </c>
      <c r="F147" t="s">
        <v>25</v>
      </c>
      <c r="G147" t="s">
        <v>212</v>
      </c>
      <c r="H147" t="s">
        <v>805</v>
      </c>
      <c r="I147">
        <v>1</v>
      </c>
      <c r="J147">
        <v>1</v>
      </c>
      <c r="K147">
        <v>0</v>
      </c>
    </row>
    <row r="148" spans="1:11" x14ac:dyDescent="0.25">
      <c r="A148" t="s">
        <v>846</v>
      </c>
      <c r="B148" t="s">
        <v>262</v>
      </c>
      <c r="C148" t="s">
        <v>847</v>
      </c>
      <c r="D148" t="s">
        <v>848</v>
      </c>
      <c r="E148" t="s">
        <v>849</v>
      </c>
      <c r="F148" t="s">
        <v>26</v>
      </c>
      <c r="G148" t="s">
        <v>395</v>
      </c>
      <c r="H148" t="s">
        <v>806</v>
      </c>
      <c r="I148">
        <v>1</v>
      </c>
      <c r="J148">
        <v>1</v>
      </c>
      <c r="K148">
        <v>0</v>
      </c>
    </row>
    <row r="149" spans="1:11" x14ac:dyDescent="0.25">
      <c r="A149" t="s">
        <v>850</v>
      </c>
      <c r="B149" t="s">
        <v>851</v>
      </c>
      <c r="C149" t="s">
        <v>852</v>
      </c>
      <c r="D149" t="s">
        <v>853</v>
      </c>
      <c r="E149" t="s">
        <v>854</v>
      </c>
      <c r="F149" t="s">
        <v>26</v>
      </c>
      <c r="G149" t="s">
        <v>395</v>
      </c>
      <c r="H149" t="s">
        <v>807</v>
      </c>
      <c r="I149">
        <v>1</v>
      </c>
      <c r="J149">
        <v>1</v>
      </c>
      <c r="K149">
        <v>0</v>
      </c>
    </row>
    <row r="150" spans="1:11" x14ac:dyDescent="0.25">
      <c r="A150" t="s">
        <v>855</v>
      </c>
      <c r="B150" t="s">
        <v>833</v>
      </c>
      <c r="C150" t="s">
        <v>856</v>
      </c>
      <c r="D150" t="s">
        <v>857</v>
      </c>
      <c r="E150" t="s">
        <v>858</v>
      </c>
      <c r="F150" t="s">
        <v>24</v>
      </c>
      <c r="G150" t="s">
        <v>207</v>
      </c>
      <c r="H150" t="s">
        <v>808</v>
      </c>
      <c r="I150">
        <v>4</v>
      </c>
      <c r="J150">
        <v>1</v>
      </c>
      <c r="K150">
        <v>0</v>
      </c>
    </row>
    <row r="151" spans="1:11" x14ac:dyDescent="0.25">
      <c r="A151" t="s">
        <v>859</v>
      </c>
      <c r="B151" t="s">
        <v>860</v>
      </c>
      <c r="C151" t="s">
        <v>861</v>
      </c>
      <c r="D151" t="s">
        <v>862</v>
      </c>
      <c r="E151" t="s">
        <v>863</v>
      </c>
      <c r="F151" t="s">
        <v>24</v>
      </c>
      <c r="G151" t="s">
        <v>207</v>
      </c>
      <c r="H151" t="s">
        <v>809</v>
      </c>
      <c r="I151">
        <v>4</v>
      </c>
      <c r="J151">
        <v>1</v>
      </c>
      <c r="K151">
        <v>0</v>
      </c>
    </row>
    <row r="152" spans="1:11" x14ac:dyDescent="0.25">
      <c r="A152" t="s">
        <v>864</v>
      </c>
      <c r="B152" t="s">
        <v>865</v>
      </c>
      <c r="C152" t="s">
        <v>866</v>
      </c>
      <c r="D152" t="s">
        <v>867</v>
      </c>
      <c r="E152" t="s">
        <v>868</v>
      </c>
      <c r="F152" t="s">
        <v>26</v>
      </c>
      <c r="G152" t="s">
        <v>395</v>
      </c>
      <c r="H152" t="s">
        <v>810</v>
      </c>
      <c r="I152">
        <v>1</v>
      </c>
      <c r="J152">
        <v>1</v>
      </c>
      <c r="K152">
        <v>0</v>
      </c>
    </row>
    <row r="153" spans="1:11" x14ac:dyDescent="0.25">
      <c r="A153" t="s">
        <v>869</v>
      </c>
      <c r="B153" t="s">
        <v>870</v>
      </c>
      <c r="C153" t="s">
        <v>871</v>
      </c>
      <c r="D153" t="s">
        <v>872</v>
      </c>
      <c r="E153" t="s">
        <v>873</v>
      </c>
      <c r="F153" t="s">
        <v>33</v>
      </c>
      <c r="G153" t="s">
        <v>244</v>
      </c>
      <c r="H153" t="s">
        <v>811</v>
      </c>
      <c r="I153">
        <v>3</v>
      </c>
      <c r="J153">
        <v>1</v>
      </c>
      <c r="K153">
        <v>0</v>
      </c>
    </row>
    <row r="154" spans="1:11" x14ac:dyDescent="0.25">
      <c r="A154" t="s">
        <v>874</v>
      </c>
      <c r="B154" t="s">
        <v>875</v>
      </c>
      <c r="C154" t="s">
        <v>876</v>
      </c>
      <c r="D154" t="s">
        <v>877</v>
      </c>
      <c r="E154" t="s">
        <v>878</v>
      </c>
      <c r="F154" t="s">
        <v>33</v>
      </c>
      <c r="G154" t="s">
        <v>244</v>
      </c>
      <c r="H154" t="s">
        <v>812</v>
      </c>
      <c r="I154">
        <v>3</v>
      </c>
      <c r="J154">
        <v>1</v>
      </c>
      <c r="K154">
        <v>0</v>
      </c>
    </row>
    <row r="155" spans="1:11" x14ac:dyDescent="0.25">
      <c r="A155" t="s">
        <v>879</v>
      </c>
      <c r="B155" t="s">
        <v>880</v>
      </c>
      <c r="C155" t="s">
        <v>881</v>
      </c>
      <c r="D155" t="s">
        <v>882</v>
      </c>
      <c r="E155" t="s">
        <v>883</v>
      </c>
      <c r="F155" t="s">
        <v>38</v>
      </c>
      <c r="G155" t="s">
        <v>234</v>
      </c>
      <c r="H155" t="s">
        <v>813</v>
      </c>
      <c r="I155">
        <v>1</v>
      </c>
      <c r="J155">
        <v>1</v>
      </c>
      <c r="K155">
        <v>0</v>
      </c>
    </row>
    <row r="156" spans="1:11" x14ac:dyDescent="0.25">
      <c r="A156" t="s">
        <v>884</v>
      </c>
      <c r="B156" t="s">
        <v>885</v>
      </c>
      <c r="C156" t="s">
        <v>886</v>
      </c>
      <c r="D156" t="s">
        <v>887</v>
      </c>
      <c r="E156" t="s">
        <v>888</v>
      </c>
      <c r="F156" t="s">
        <v>51</v>
      </c>
      <c r="G156" t="s">
        <v>362</v>
      </c>
      <c r="H156" t="s">
        <v>814</v>
      </c>
      <c r="I156">
        <v>1</v>
      </c>
      <c r="J156">
        <v>1</v>
      </c>
      <c r="K156">
        <v>0</v>
      </c>
    </row>
    <row r="157" spans="1:11" x14ac:dyDescent="0.25">
      <c r="A157" t="s">
        <v>889</v>
      </c>
      <c r="B157" t="s">
        <v>890</v>
      </c>
      <c r="C157" t="s">
        <v>891</v>
      </c>
      <c r="D157" t="s">
        <v>892</v>
      </c>
      <c r="E157" t="s">
        <v>893</v>
      </c>
      <c r="F157" t="s">
        <v>51</v>
      </c>
      <c r="G157" t="s">
        <v>362</v>
      </c>
      <c r="H157" t="s">
        <v>815</v>
      </c>
      <c r="I157">
        <v>1</v>
      </c>
      <c r="J157">
        <v>1</v>
      </c>
      <c r="K157">
        <v>0</v>
      </c>
    </row>
    <row r="158" spans="1:11" x14ac:dyDescent="0.25">
      <c r="A158" t="s">
        <v>894</v>
      </c>
      <c r="B158" t="s">
        <v>895</v>
      </c>
      <c r="C158" t="s">
        <v>896</v>
      </c>
      <c r="D158" t="s">
        <v>897</v>
      </c>
      <c r="E158" t="s">
        <v>898</v>
      </c>
      <c r="F158" t="s">
        <v>51</v>
      </c>
      <c r="G158" t="s">
        <v>362</v>
      </c>
      <c r="H158" t="s">
        <v>816</v>
      </c>
      <c r="I158">
        <v>1</v>
      </c>
      <c r="J158">
        <v>1</v>
      </c>
      <c r="K158">
        <v>0</v>
      </c>
    </row>
    <row r="159" spans="1:11" x14ac:dyDescent="0.25">
      <c r="A159" t="s">
        <v>899</v>
      </c>
      <c r="B159" t="s">
        <v>900</v>
      </c>
      <c r="C159" t="s">
        <v>901</v>
      </c>
      <c r="D159" t="s">
        <v>902</v>
      </c>
      <c r="E159" t="s">
        <v>903</v>
      </c>
      <c r="F159" t="s">
        <v>51</v>
      </c>
      <c r="G159" t="s">
        <v>362</v>
      </c>
      <c r="H159" t="s">
        <v>817</v>
      </c>
      <c r="I159">
        <v>1</v>
      </c>
      <c r="J159">
        <v>1</v>
      </c>
      <c r="K159">
        <v>0</v>
      </c>
    </row>
    <row r="160" spans="1:11" x14ac:dyDescent="0.25">
      <c r="A160" t="s">
        <v>904</v>
      </c>
      <c r="B160" t="s">
        <v>834</v>
      </c>
      <c r="C160" t="s">
        <v>905</v>
      </c>
      <c r="D160" t="s">
        <v>906</v>
      </c>
      <c r="E160" t="s">
        <v>907</v>
      </c>
      <c r="F160" t="s">
        <v>81</v>
      </c>
      <c r="G160" t="s">
        <v>295</v>
      </c>
      <c r="H160" t="s">
        <v>818</v>
      </c>
      <c r="I160">
        <v>1</v>
      </c>
      <c r="J160">
        <v>1</v>
      </c>
      <c r="K160">
        <v>0</v>
      </c>
    </row>
    <row r="161" spans="1:11" x14ac:dyDescent="0.25">
      <c r="A161" t="s">
        <v>908</v>
      </c>
      <c r="B161" t="s">
        <v>909</v>
      </c>
      <c r="C161" t="s">
        <v>910</v>
      </c>
      <c r="D161" t="s">
        <v>911</v>
      </c>
      <c r="E161" t="s">
        <v>912</v>
      </c>
      <c r="F161" t="s">
        <v>81</v>
      </c>
      <c r="G161" t="s">
        <v>295</v>
      </c>
      <c r="H161" t="s">
        <v>819</v>
      </c>
      <c r="I161">
        <v>1</v>
      </c>
      <c r="J161">
        <v>1</v>
      </c>
      <c r="K161">
        <v>0</v>
      </c>
    </row>
    <row r="162" spans="1:11" x14ac:dyDescent="0.25">
      <c r="A162" t="s">
        <v>913</v>
      </c>
      <c r="B162" t="s">
        <v>914</v>
      </c>
      <c r="C162" t="s">
        <v>915</v>
      </c>
      <c r="D162" t="s">
        <v>916</v>
      </c>
      <c r="E162" t="s">
        <v>917</v>
      </c>
      <c r="F162" t="s">
        <v>81</v>
      </c>
      <c r="G162" t="s">
        <v>295</v>
      </c>
      <c r="H162" t="s">
        <v>820</v>
      </c>
      <c r="I162">
        <v>1</v>
      </c>
      <c r="J162">
        <v>1</v>
      </c>
      <c r="K162">
        <v>0</v>
      </c>
    </row>
    <row r="163" spans="1:11" x14ac:dyDescent="0.25">
      <c r="A163" t="s">
        <v>918</v>
      </c>
      <c r="B163" t="s">
        <v>919</v>
      </c>
      <c r="C163" t="s">
        <v>920</v>
      </c>
      <c r="D163" t="s">
        <v>921</v>
      </c>
      <c r="E163" t="s">
        <v>922</v>
      </c>
      <c r="F163" t="s">
        <v>81</v>
      </c>
      <c r="G163" t="s">
        <v>295</v>
      </c>
      <c r="H163" t="s">
        <v>821</v>
      </c>
      <c r="I163">
        <v>1</v>
      </c>
      <c r="J163">
        <v>1</v>
      </c>
      <c r="K163">
        <v>0</v>
      </c>
    </row>
    <row r="164" spans="1:11" x14ac:dyDescent="0.25">
      <c r="A164" t="s">
        <v>923</v>
      </c>
      <c r="B164" t="s">
        <v>924</v>
      </c>
      <c r="C164" t="s">
        <v>925</v>
      </c>
      <c r="D164" t="s">
        <v>926</v>
      </c>
      <c r="E164" t="s">
        <v>927</v>
      </c>
      <c r="F164" t="s">
        <v>45</v>
      </c>
      <c r="G164" t="s">
        <v>345</v>
      </c>
      <c r="H164" t="s">
        <v>822</v>
      </c>
      <c r="I164">
        <v>1</v>
      </c>
      <c r="J164">
        <v>1</v>
      </c>
      <c r="K164">
        <v>0</v>
      </c>
    </row>
    <row r="165" spans="1:11" x14ac:dyDescent="0.25">
      <c r="A165" t="s">
        <v>928</v>
      </c>
      <c r="B165" t="s">
        <v>929</v>
      </c>
      <c r="C165" t="s">
        <v>930</v>
      </c>
      <c r="D165" t="s">
        <v>931</v>
      </c>
      <c r="E165" t="s">
        <v>932</v>
      </c>
      <c r="F165" t="s">
        <v>45</v>
      </c>
      <c r="G165" t="s">
        <v>345</v>
      </c>
      <c r="H165" t="s">
        <v>823</v>
      </c>
      <c r="I165">
        <v>1</v>
      </c>
      <c r="J165">
        <v>1</v>
      </c>
      <c r="K165">
        <v>0</v>
      </c>
    </row>
    <row r="166" spans="1:11" x14ac:dyDescent="0.25">
      <c r="A166" t="s">
        <v>933</v>
      </c>
      <c r="B166" t="s">
        <v>934</v>
      </c>
      <c r="C166" t="s">
        <v>935</v>
      </c>
      <c r="D166" t="s">
        <v>936</v>
      </c>
      <c r="E166" t="s">
        <v>937</v>
      </c>
      <c r="F166" t="s">
        <v>45</v>
      </c>
      <c r="G166" t="s">
        <v>345</v>
      </c>
      <c r="H166" t="s">
        <v>824</v>
      </c>
      <c r="I166">
        <v>1</v>
      </c>
      <c r="J166">
        <v>1</v>
      </c>
      <c r="K166">
        <v>0</v>
      </c>
    </row>
    <row r="167" spans="1:11" x14ac:dyDescent="0.25">
      <c r="A167" t="s">
        <v>938</v>
      </c>
      <c r="B167" t="s">
        <v>939</v>
      </c>
      <c r="C167" t="s">
        <v>940</v>
      </c>
      <c r="D167" t="s">
        <v>941</v>
      </c>
      <c r="E167" t="s">
        <v>942</v>
      </c>
      <c r="F167" t="s">
        <v>45</v>
      </c>
      <c r="G167" t="s">
        <v>345</v>
      </c>
      <c r="H167" t="s">
        <v>825</v>
      </c>
      <c r="I167">
        <v>1</v>
      </c>
      <c r="J167">
        <v>1</v>
      </c>
      <c r="K167">
        <v>0</v>
      </c>
    </row>
    <row r="168" spans="1:11" x14ac:dyDescent="0.25">
      <c r="A168" t="s">
        <v>943</v>
      </c>
      <c r="B168" t="s">
        <v>944</v>
      </c>
      <c r="C168" t="s">
        <v>945</v>
      </c>
      <c r="D168" t="s">
        <v>946</v>
      </c>
      <c r="E168" t="s">
        <v>947</v>
      </c>
      <c r="F168" t="s">
        <v>45</v>
      </c>
      <c r="G168" t="s">
        <v>345</v>
      </c>
      <c r="H168" t="s">
        <v>826</v>
      </c>
      <c r="I168">
        <v>1</v>
      </c>
      <c r="J168">
        <v>1</v>
      </c>
      <c r="K168">
        <v>0</v>
      </c>
    </row>
    <row r="169" spans="1:11" x14ac:dyDescent="0.25">
      <c r="A169" t="s">
        <v>948</v>
      </c>
      <c r="B169" t="s">
        <v>949</v>
      </c>
      <c r="C169" t="s">
        <v>950</v>
      </c>
      <c r="D169" t="s">
        <v>951</v>
      </c>
      <c r="E169" t="s">
        <v>952</v>
      </c>
      <c r="F169" t="s">
        <v>45</v>
      </c>
      <c r="G169" t="s">
        <v>345</v>
      </c>
      <c r="H169" t="s">
        <v>827</v>
      </c>
      <c r="I169">
        <v>1</v>
      </c>
      <c r="J169">
        <v>1</v>
      </c>
      <c r="K169">
        <v>0</v>
      </c>
    </row>
    <row r="170" spans="1:11" x14ac:dyDescent="0.25">
      <c r="A170" t="s">
        <v>953</v>
      </c>
      <c r="B170" t="s">
        <v>835</v>
      </c>
      <c r="C170" t="s">
        <v>954</v>
      </c>
      <c r="D170" t="s">
        <v>955</v>
      </c>
      <c r="E170" t="s">
        <v>956</v>
      </c>
      <c r="F170" t="s">
        <v>45</v>
      </c>
      <c r="G170" t="s">
        <v>345</v>
      </c>
      <c r="H170" t="s">
        <v>828</v>
      </c>
      <c r="I170">
        <v>1</v>
      </c>
      <c r="J170">
        <v>1</v>
      </c>
      <c r="K170">
        <v>0</v>
      </c>
    </row>
    <row r="171" spans="1:11" x14ac:dyDescent="0.25">
      <c r="A171" t="s">
        <v>957</v>
      </c>
      <c r="B171" t="s">
        <v>958</v>
      </c>
      <c r="C171" t="s">
        <v>959</v>
      </c>
      <c r="D171" t="s">
        <v>960</v>
      </c>
      <c r="E171" t="s">
        <v>961</v>
      </c>
      <c r="F171" t="s">
        <v>81</v>
      </c>
      <c r="G171" t="s">
        <v>295</v>
      </c>
      <c r="H171" t="s">
        <v>829</v>
      </c>
      <c r="I171">
        <v>1</v>
      </c>
      <c r="J171">
        <v>1</v>
      </c>
      <c r="K171">
        <v>0</v>
      </c>
    </row>
    <row r="172" spans="1:11" x14ac:dyDescent="0.25">
      <c r="A172" t="s">
        <v>962</v>
      </c>
      <c r="B172" t="s">
        <v>836</v>
      </c>
      <c r="C172" t="s">
        <v>963</v>
      </c>
      <c r="D172" t="s">
        <v>964</v>
      </c>
      <c r="E172" t="s">
        <v>965</v>
      </c>
      <c r="F172" t="s">
        <v>189</v>
      </c>
      <c r="G172" t="s">
        <v>239</v>
      </c>
      <c r="H172" t="s">
        <v>830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7" t="s">
        <v>1012</v>
      </c>
      <c r="B1" s="14" t="s">
        <v>1004</v>
      </c>
      <c r="C1" s="7" t="s">
        <v>1004</v>
      </c>
      <c r="D1" s="7" t="s">
        <v>1005</v>
      </c>
      <c r="E1" s="7" t="s">
        <v>1008</v>
      </c>
      <c r="F1" s="7" t="s">
        <v>1006</v>
      </c>
      <c r="G1" s="7" t="s">
        <v>1007</v>
      </c>
    </row>
    <row r="2" spans="1:7" x14ac:dyDescent="0.25">
      <c r="A2" s="2" t="s">
        <v>260</v>
      </c>
      <c r="B2" s="2" t="s">
        <v>1001</v>
      </c>
      <c r="C2" s="2" t="s">
        <v>999</v>
      </c>
      <c r="D2" s="2" t="s">
        <v>1001</v>
      </c>
      <c r="E2" s="2"/>
      <c r="F2" s="2"/>
      <c r="G2" s="2"/>
    </row>
    <row r="3" spans="1:7" x14ac:dyDescent="0.25">
      <c r="A3" s="2" t="s">
        <v>266</v>
      </c>
      <c r="B3" s="2" t="s">
        <v>997</v>
      </c>
      <c r="C3" s="2" t="s">
        <v>1009</v>
      </c>
      <c r="D3" s="2" t="s">
        <v>998</v>
      </c>
      <c r="E3" s="2"/>
      <c r="F3" s="2"/>
      <c r="G3" s="2"/>
    </row>
    <row r="4" spans="1:7" x14ac:dyDescent="0.25">
      <c r="A4" s="2" t="s">
        <v>1013</v>
      </c>
      <c r="B4" s="2" t="s">
        <v>998</v>
      </c>
      <c r="C4" s="2" t="s">
        <v>1000</v>
      </c>
      <c r="D4" s="2"/>
      <c r="E4" s="2"/>
      <c r="F4" s="2"/>
      <c r="G4" s="2"/>
    </row>
    <row r="5" spans="1:7" x14ac:dyDescent="0.25">
      <c r="A5" s="2" t="s">
        <v>317</v>
      </c>
      <c r="B5" s="2" t="s">
        <v>1002</v>
      </c>
      <c r="C5" s="2" t="s">
        <v>1021</v>
      </c>
      <c r="D5" s="2"/>
      <c r="E5" s="2"/>
      <c r="F5" s="2"/>
      <c r="G5" s="2"/>
    </row>
    <row r="6" spans="1:7" x14ac:dyDescent="0.25">
      <c r="A6" s="2" t="s">
        <v>1014</v>
      </c>
      <c r="B6" s="2" t="s">
        <v>1011</v>
      </c>
      <c r="C6" s="2" t="s">
        <v>1003</v>
      </c>
      <c r="D6" s="2"/>
      <c r="E6" s="2"/>
      <c r="F6" s="2"/>
      <c r="G6" s="2"/>
    </row>
    <row r="7" spans="1:7" x14ac:dyDescent="0.25">
      <c r="A7" s="2" t="s">
        <v>1015</v>
      </c>
      <c r="B7" s="2" t="s">
        <v>1010</v>
      </c>
      <c r="C7" s="2" t="s">
        <v>1020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2022-01-05T18:31:04Z</dcterms:modified>
</cp:coreProperties>
</file>