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thornt1/Google Drive/Swat docs/Stat021/Stat21_F20/"/>
    </mc:Choice>
  </mc:AlternateContent>
  <xr:revisionPtr revIDLastSave="0" documentId="13_ncr:1_{7F550729-0D1A-A04F-AD2B-15FECFD6327C}" xr6:coauthVersionLast="45" xr6:coauthVersionMax="45" xr10:uidLastSave="{00000000-0000-0000-0000-000000000000}"/>
  <bookViews>
    <workbookView xWindow="20460" yWindow="540" windowWidth="19340" windowHeight="19620" activeTab="1" xr2:uid="{BF31C6DC-E65B-FF40-921D-93BB2B1403EF}"/>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 i="1" l="1"/>
  <c r="D5" i="1"/>
  <c r="E5" i="1"/>
  <c r="F5" i="1"/>
  <c r="G5" i="1"/>
  <c r="H5" i="1"/>
  <c r="I5" i="1"/>
  <c r="J5" i="1"/>
  <c r="B5" i="1"/>
  <c r="B29" i="1"/>
  <c r="D35" i="1" s="1"/>
  <c r="D34" i="1"/>
  <c r="E34" i="1"/>
  <c r="F34" i="1"/>
  <c r="G34" i="1"/>
  <c r="H34" i="1"/>
  <c r="I34" i="1"/>
  <c r="J34" i="1"/>
  <c r="K34" i="1"/>
  <c r="C34" i="1"/>
  <c r="L34" i="1" s="1"/>
  <c r="D33" i="1"/>
  <c r="E33" i="1"/>
  <c r="F33" i="1"/>
  <c r="G33" i="1"/>
  <c r="H33" i="1"/>
  <c r="I33" i="1"/>
  <c r="J33" i="1"/>
  <c r="K33" i="1"/>
  <c r="C33" i="1"/>
  <c r="L33" i="1" s="1"/>
  <c r="L28" i="1"/>
  <c r="L26" i="1"/>
  <c r="L27" i="1"/>
  <c r="K35" i="1" l="1"/>
  <c r="G35" i="1"/>
  <c r="J35" i="1"/>
  <c r="F35" i="1"/>
  <c r="I35" i="1"/>
  <c r="E35" i="1"/>
  <c r="C35" i="1"/>
  <c r="H35" i="1"/>
  <c r="L35" i="1" l="1"/>
</calcChain>
</file>

<file path=xl/sharedStrings.xml><?xml version="1.0" encoding="utf-8"?>
<sst xmlns="http://schemas.openxmlformats.org/spreadsheetml/2006/main" count="87" uniqueCount="55">
  <si>
    <t>2019 Households by total money income</t>
  </si>
  <si>
    <t xml:space="preserve">Thousands of households </t>
  </si>
  <si>
    <t>&lt;15K</t>
  </si>
  <si>
    <t>15K-24999</t>
  </si>
  <si>
    <t>25K-34999</t>
  </si>
  <si>
    <t>35K-49999</t>
  </si>
  <si>
    <t>50K-74999</t>
  </si>
  <si>
    <t>75K-99999</t>
  </si>
  <si>
    <t>100K-149999</t>
  </si>
  <si>
    <t>150K-199999</t>
  </si>
  <si>
    <t>&gt;=200K</t>
  </si>
  <si>
    <t>Income bracket</t>
  </si>
  <si>
    <t>Percent</t>
  </si>
  <si>
    <t>White alone</t>
  </si>
  <si>
    <t xml:space="preserve">White  </t>
  </si>
  <si>
    <t>White alone, not hispanic</t>
  </si>
  <si>
    <t>White, not hispanic</t>
  </si>
  <si>
    <t>Black alone or in combination</t>
  </si>
  <si>
    <t xml:space="preserve">Black alone  </t>
  </si>
  <si>
    <t>Black</t>
  </si>
  <si>
    <t>Asian alone or in combination</t>
  </si>
  <si>
    <t xml:space="preserve">Asian alone  </t>
  </si>
  <si>
    <t>Asian and pacific islander</t>
  </si>
  <si>
    <t>Hispanic (any race)</t>
  </si>
  <si>
    <t>Beginning with the 2003 CPS ASEC, respondents were allowed to choose one or more races. White alone refers to people who reported White and did not report any other race category.</t>
  </si>
  <si>
    <t xml:space="preserve"> For the year 2001 and earlier, the CPS ASEC allowed respondents to report only one race group.</t>
  </si>
  <si>
    <t>Black alone refers to people who reported Black and did not report any other race category.</t>
  </si>
  <si>
    <t>Asian alone refers to people who reported Asian and did not report any other race category</t>
  </si>
  <si>
    <t xml:space="preserve"> Because Hispanics may be any race, data in this report for Hispanics overlap with data for racial groups. Hispanic origin was reported by 15.6 percent of White householders who reported only one race, 5.0 percent of Black householders who reported only one race, and 2.5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</si>
  <si>
    <t>https://www.census.gov/content/dam/Census/library/publications/2020/demo/p60-270.pdf</t>
  </si>
  <si>
    <t>Race</t>
  </si>
  <si>
    <t>Total in thousands of households</t>
  </si>
  <si>
    <t>Note: there is a problem in the original data set, does not total to 100%</t>
  </si>
  <si>
    <t>(my version, edited the total of asian alone households)</t>
  </si>
  <si>
    <t>2010 SAT Student Background Information</t>
  </si>
  <si>
    <t>https://secure-media.collegeboard.org/digitalServices/pdf/research/2010-total-group-profile-report-cbs.pdf</t>
  </si>
  <si>
    <t xml:space="preserve">Income </t>
  </si>
  <si>
    <t>test-takers</t>
  </si>
  <si>
    <t>no response</t>
  </si>
  <si>
    <t>&lt; 20K</t>
  </si>
  <si>
    <t>20k-40K</t>
  </si>
  <si>
    <t>40k-60K</t>
  </si>
  <si>
    <t>60k-80K</t>
  </si>
  <si>
    <t>80k-100K</t>
  </si>
  <si>
    <t>100k-120K</t>
  </si>
  <si>
    <t>120k-140K</t>
  </si>
  <si>
    <t>140k-160K</t>
  </si>
  <si>
    <t>160k-200K</t>
  </si>
  <si>
    <t>&gt;200K</t>
  </si>
  <si>
    <t>reading</t>
  </si>
  <si>
    <t>math</t>
  </si>
  <si>
    <t>writing</t>
  </si>
  <si>
    <t>mean</t>
  </si>
  <si>
    <t>sd</t>
  </si>
  <si>
    <t xml:space="preserve">To do: simulate IID normal observations from distributions with specified mean and sd, then calculate overall SAT scores per individual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</si>
</sst>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content/dam/Census/library/publications/2020/demo/p60-270.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ecure-media.collegeboard.org/digitalServices/pdf/research/2010-total-group-profile-report-cb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C295-8CF0-0343-8289-5F5318B0E6B3}">
  <dimension ref="A1:M35"/>
  <sheetViews>
    <sheetView topLeftCell="C1" zoomScale="140" zoomScaleNormal="140" workbookViewId="0">
      <selection activeCell="L33" sqref="L33"/>
    </sheetView>
  </sheetViews>
  <sheetFormatPr baseColWidth="10" defaultRowHeight="16" x14ac:dyDescent="0.2"/>
  <sheetData>
    <row r="1" spans="1:10" x14ac:dyDescent="0.2">
      <c r="A1" s="2" t="s">
        <v>0</v>
      </c>
    </row>
    <row r="2" spans="1:10" x14ac:dyDescent="0.2">
      <c r="A2">
        <v>128451</v>
      </c>
      <c r="B2" t="s">
        <v>1</v>
      </c>
    </row>
    <row r="3" spans="1:10" x14ac:dyDescent="0.2">
      <c r="A3" t="s">
        <v>11</v>
      </c>
      <c r="B3" t="s">
        <v>2</v>
      </c>
      <c r="C3" t="s">
        <v>3</v>
      </c>
      <c r="D3" t="s">
        <v>4</v>
      </c>
      <c r="E3" t="s">
        <v>5</v>
      </c>
      <c r="F3" t="s">
        <v>6</v>
      </c>
      <c r="G3" t="s">
        <v>7</v>
      </c>
      <c r="H3" t="s">
        <v>8</v>
      </c>
      <c r="I3" t="s">
        <v>9</v>
      </c>
      <c r="J3" t="s">
        <v>10</v>
      </c>
    </row>
    <row r="4" spans="1:10" x14ac:dyDescent="0.2">
      <c r="A4" t="s">
        <v>12</v>
      </c>
      <c r="B4">
        <v>9.1</v>
      </c>
      <c r="C4">
        <v>8</v>
      </c>
      <c r="D4">
        <v>8.3000000000000007</v>
      </c>
      <c r="E4">
        <v>11.7</v>
      </c>
      <c r="F4">
        <v>16.5</v>
      </c>
      <c r="G4">
        <v>12.3</v>
      </c>
      <c r="H4">
        <v>15.5</v>
      </c>
      <c r="I4">
        <v>8.3000000000000007</v>
      </c>
      <c r="J4">
        <v>10.3</v>
      </c>
    </row>
    <row r="5" spans="1:10" x14ac:dyDescent="0.2">
      <c r="B5">
        <f>B4*$A$2/100</f>
        <v>11689.040999999999</v>
      </c>
      <c r="C5">
        <f t="shared" ref="C5:J5" si="0">C4*$A$2/100</f>
        <v>10276.08</v>
      </c>
      <c r="D5">
        <f t="shared" si="0"/>
        <v>10661.433000000001</v>
      </c>
      <c r="E5">
        <f t="shared" si="0"/>
        <v>15028.767</v>
      </c>
      <c r="F5">
        <f t="shared" si="0"/>
        <v>21194.415000000001</v>
      </c>
      <c r="G5">
        <f t="shared" si="0"/>
        <v>15799.473</v>
      </c>
      <c r="H5">
        <f t="shared" si="0"/>
        <v>19909.904999999999</v>
      </c>
      <c r="I5">
        <f t="shared" si="0"/>
        <v>10661.433000000001</v>
      </c>
      <c r="J5">
        <f t="shared" si="0"/>
        <v>13230.453000000001</v>
      </c>
    </row>
    <row r="6" spans="1:10" x14ac:dyDescent="0.2">
      <c r="A6" s="1" t="s">
        <v>29</v>
      </c>
    </row>
    <row r="10" spans="1:10" x14ac:dyDescent="0.2">
      <c r="A10">
        <v>2019</v>
      </c>
      <c r="B10" t="s">
        <v>13</v>
      </c>
      <c r="C10">
        <v>24</v>
      </c>
      <c r="D10" t="s">
        <v>24</v>
      </c>
    </row>
    <row r="11" spans="1:10" x14ac:dyDescent="0.2">
      <c r="B11" t="s">
        <v>14</v>
      </c>
      <c r="C11">
        <v>25</v>
      </c>
      <c r="D11" t="s">
        <v>25</v>
      </c>
    </row>
    <row r="12" spans="1:10" x14ac:dyDescent="0.2">
      <c r="A12">
        <v>2019</v>
      </c>
      <c r="B12" t="s">
        <v>15</v>
      </c>
      <c r="C12">
        <v>24</v>
      </c>
    </row>
    <row r="13" spans="1:10" x14ac:dyDescent="0.2">
      <c r="B13" t="s">
        <v>16</v>
      </c>
      <c r="C13">
        <v>25</v>
      </c>
    </row>
    <row r="14" spans="1:10" x14ac:dyDescent="0.2">
      <c r="A14">
        <v>2019</v>
      </c>
      <c r="B14" t="s">
        <v>17</v>
      </c>
    </row>
    <row r="15" spans="1:10" x14ac:dyDescent="0.2">
      <c r="A15">
        <v>2019</v>
      </c>
      <c r="B15" t="s">
        <v>18</v>
      </c>
      <c r="C15">
        <v>26</v>
      </c>
      <c r="D15" t="s">
        <v>26</v>
      </c>
    </row>
    <row r="16" spans="1:10" x14ac:dyDescent="0.2">
      <c r="B16" t="s">
        <v>19</v>
      </c>
      <c r="C16">
        <v>25</v>
      </c>
    </row>
    <row r="17" spans="1:13" x14ac:dyDescent="0.2">
      <c r="A17">
        <v>2019</v>
      </c>
      <c r="B17" t="s">
        <v>20</v>
      </c>
    </row>
    <row r="18" spans="1:13" x14ac:dyDescent="0.2">
      <c r="A18">
        <v>2019</v>
      </c>
      <c r="B18" t="s">
        <v>21</v>
      </c>
      <c r="C18">
        <v>27</v>
      </c>
      <c r="D18" t="s">
        <v>27</v>
      </c>
    </row>
    <row r="19" spans="1:13" x14ac:dyDescent="0.2">
      <c r="B19" t="s">
        <v>22</v>
      </c>
      <c r="C19">
        <v>25</v>
      </c>
    </row>
    <row r="20" spans="1:13" x14ac:dyDescent="0.2">
      <c r="A20">
        <v>2019</v>
      </c>
      <c r="B20" t="s">
        <v>23</v>
      </c>
      <c r="C20">
        <v>28</v>
      </c>
      <c r="D20" t="s">
        <v>28</v>
      </c>
    </row>
    <row r="24" spans="1:13" x14ac:dyDescent="0.2">
      <c r="A24" s="2" t="s">
        <v>0</v>
      </c>
    </row>
    <row r="25" spans="1:13" x14ac:dyDescent="0.2">
      <c r="A25" t="s">
        <v>30</v>
      </c>
      <c r="B25" t="s">
        <v>31</v>
      </c>
      <c r="C25" t="s">
        <v>2</v>
      </c>
      <c r="D25" t="s">
        <v>3</v>
      </c>
      <c r="E25" t="s">
        <v>4</v>
      </c>
      <c r="F25" t="s">
        <v>5</v>
      </c>
      <c r="G25" t="s">
        <v>6</v>
      </c>
      <c r="H25" t="s">
        <v>7</v>
      </c>
      <c r="I25" t="s">
        <v>8</v>
      </c>
      <c r="J25" t="s">
        <v>9</v>
      </c>
      <c r="K25" t="s">
        <v>10</v>
      </c>
    </row>
    <row r="26" spans="1:13" x14ac:dyDescent="0.2">
      <c r="A26" t="s">
        <v>15</v>
      </c>
      <c r="B26">
        <v>84868</v>
      </c>
      <c r="C26">
        <v>7.3</v>
      </c>
      <c r="D26">
        <v>7.3</v>
      </c>
      <c r="E26">
        <v>7.5</v>
      </c>
      <c r="F26">
        <v>11</v>
      </c>
      <c r="G26">
        <v>16.2</v>
      </c>
      <c r="H26">
        <v>12.8</v>
      </c>
      <c r="I26">
        <v>16.8</v>
      </c>
      <c r="J26">
        <v>9.3000000000000007</v>
      </c>
      <c r="K26">
        <v>11.8</v>
      </c>
      <c r="L26">
        <f>SUM(C26:K26)</f>
        <v>99.999999999999986</v>
      </c>
    </row>
    <row r="27" spans="1:13" x14ac:dyDescent="0.2">
      <c r="A27" t="s">
        <v>18</v>
      </c>
      <c r="B27">
        <v>17054</v>
      </c>
      <c r="C27">
        <v>17.2</v>
      </c>
      <c r="D27">
        <v>11.5</v>
      </c>
      <c r="E27">
        <v>11.4</v>
      </c>
      <c r="F27">
        <v>13.7</v>
      </c>
      <c r="G27">
        <v>16.8</v>
      </c>
      <c r="H27">
        <v>9.8000000000000007</v>
      </c>
      <c r="I27">
        <v>10.8</v>
      </c>
      <c r="J27">
        <v>4.2</v>
      </c>
      <c r="K27">
        <v>4.5999999999999996</v>
      </c>
      <c r="L27">
        <f>SUM(C27:K27)</f>
        <v>99.999999999999986</v>
      </c>
    </row>
    <row r="28" spans="1:13" x14ac:dyDescent="0.2">
      <c r="A28" t="s">
        <v>21</v>
      </c>
      <c r="B28">
        <v>6853</v>
      </c>
      <c r="C28">
        <v>6.5</v>
      </c>
      <c r="D28">
        <v>5</v>
      </c>
      <c r="E28">
        <v>5.2</v>
      </c>
      <c r="F28">
        <v>8.6999999999999993</v>
      </c>
      <c r="G28">
        <v>12.9</v>
      </c>
      <c r="H28">
        <v>12.5</v>
      </c>
      <c r="I28">
        <v>17.899999999999999</v>
      </c>
      <c r="J28">
        <v>12.5</v>
      </c>
      <c r="K28">
        <v>18.899999999999999</v>
      </c>
      <c r="L28">
        <f>SUM(C28:K28)</f>
        <v>100.1</v>
      </c>
      <c r="M28" t="s">
        <v>32</v>
      </c>
    </row>
    <row r="29" spans="1:13" x14ac:dyDescent="0.2">
      <c r="B29">
        <f>ROUND(B28/1.001,0)</f>
        <v>6846</v>
      </c>
    </row>
    <row r="31" spans="1:13" x14ac:dyDescent="0.2">
      <c r="A31" s="2" t="s">
        <v>0</v>
      </c>
      <c r="E31" t="s">
        <v>33</v>
      </c>
    </row>
    <row r="32" spans="1:13" x14ac:dyDescent="0.2">
      <c r="A32" t="s">
        <v>30</v>
      </c>
      <c r="B32" t="s">
        <v>31</v>
      </c>
      <c r="C32" t="s">
        <v>2</v>
      </c>
      <c r="D32" t="s">
        <v>3</v>
      </c>
      <c r="E32" t="s">
        <v>4</v>
      </c>
      <c r="F32" t="s">
        <v>5</v>
      </c>
      <c r="G32" t="s">
        <v>6</v>
      </c>
      <c r="H32" t="s">
        <v>7</v>
      </c>
      <c r="I32" t="s">
        <v>8</v>
      </c>
      <c r="J32" t="s">
        <v>9</v>
      </c>
      <c r="K32" t="s">
        <v>10</v>
      </c>
    </row>
    <row r="33" spans="1:12" x14ac:dyDescent="0.2">
      <c r="A33" t="s">
        <v>15</v>
      </c>
      <c r="B33">
        <v>84868</v>
      </c>
      <c r="C33">
        <f>C26*$B$26/100</f>
        <v>6195.3640000000005</v>
      </c>
      <c r="D33">
        <f t="shared" ref="D33:K33" si="1">D26*$B$26/100</f>
        <v>6195.3640000000005</v>
      </c>
      <c r="E33">
        <f t="shared" si="1"/>
        <v>6365.1</v>
      </c>
      <c r="F33">
        <f t="shared" si="1"/>
        <v>9335.48</v>
      </c>
      <c r="G33">
        <f t="shared" si="1"/>
        <v>13748.615999999998</v>
      </c>
      <c r="H33">
        <f t="shared" si="1"/>
        <v>10863.104000000001</v>
      </c>
      <c r="I33">
        <f t="shared" si="1"/>
        <v>14257.824000000001</v>
      </c>
      <c r="J33">
        <f t="shared" si="1"/>
        <v>7892.7240000000002</v>
      </c>
      <c r="K33">
        <f t="shared" si="1"/>
        <v>10014.424000000001</v>
      </c>
      <c r="L33">
        <f>SUM(C33:K33)</f>
        <v>84868</v>
      </c>
    </row>
    <row r="34" spans="1:12" x14ac:dyDescent="0.2">
      <c r="A34" t="s">
        <v>18</v>
      </c>
      <c r="B34">
        <v>17054</v>
      </c>
      <c r="C34">
        <f>C27*$B$27/100</f>
        <v>2933.288</v>
      </c>
      <c r="D34">
        <f t="shared" ref="D34:K34" si="2">D27*$B$27/100</f>
        <v>1961.21</v>
      </c>
      <c r="E34">
        <f t="shared" si="2"/>
        <v>1944.1559999999999</v>
      </c>
      <c r="F34">
        <f t="shared" si="2"/>
        <v>2336.3979999999997</v>
      </c>
      <c r="G34">
        <f t="shared" si="2"/>
        <v>2865.0720000000001</v>
      </c>
      <c r="H34">
        <f t="shared" si="2"/>
        <v>1671.2920000000001</v>
      </c>
      <c r="I34">
        <f t="shared" si="2"/>
        <v>1841.8320000000001</v>
      </c>
      <c r="J34">
        <f t="shared" si="2"/>
        <v>716.26800000000003</v>
      </c>
      <c r="K34">
        <f t="shared" si="2"/>
        <v>784.48399999999992</v>
      </c>
      <c r="L34">
        <f>SUM(C34:K34)</f>
        <v>17054</v>
      </c>
    </row>
    <row r="35" spans="1:12" x14ac:dyDescent="0.2">
      <c r="A35" t="s">
        <v>21</v>
      </c>
      <c r="B35">
        <v>6853</v>
      </c>
      <c r="C35">
        <f>C28*$B$29/100</f>
        <v>444.99</v>
      </c>
      <c r="D35">
        <f t="shared" ref="D35:K35" si="3">D28*$B$29/100</f>
        <v>342.3</v>
      </c>
      <c r="E35">
        <f t="shared" si="3"/>
        <v>355.99200000000002</v>
      </c>
      <c r="F35">
        <f t="shared" si="3"/>
        <v>595.60199999999998</v>
      </c>
      <c r="G35">
        <f t="shared" si="3"/>
        <v>883.13400000000013</v>
      </c>
      <c r="H35">
        <f t="shared" si="3"/>
        <v>855.75</v>
      </c>
      <c r="I35">
        <f t="shared" si="3"/>
        <v>1225.434</v>
      </c>
      <c r="J35">
        <f t="shared" si="3"/>
        <v>855.75</v>
      </c>
      <c r="K35">
        <f t="shared" si="3"/>
        <v>1293.894</v>
      </c>
      <c r="L35">
        <f>SUM(C35:K35)</f>
        <v>6852.8460000000005</v>
      </c>
    </row>
  </sheetData>
  <hyperlinks>
    <hyperlink ref="A6" r:id="rId1" xr:uid="{32FEBC21-1356-A74D-B114-EF21E20F02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4DB7-AB23-1A4E-918D-177A91B0CE3F}">
  <dimension ref="A1:H22"/>
  <sheetViews>
    <sheetView tabSelected="1" workbookViewId="0">
      <selection activeCell="I17" sqref="I17"/>
    </sheetView>
  </sheetViews>
  <sheetFormatPr baseColWidth="10" defaultRowHeight="16" x14ac:dyDescent="0.2"/>
  <sheetData>
    <row r="1" spans="1:8" x14ac:dyDescent="0.2">
      <c r="A1" s="2" t="s">
        <v>34</v>
      </c>
    </row>
    <row r="2" spans="1:8" x14ac:dyDescent="0.2">
      <c r="A2" s="1" t="s">
        <v>35</v>
      </c>
    </row>
    <row r="4" spans="1:8" x14ac:dyDescent="0.2">
      <c r="C4" s="2" t="s">
        <v>49</v>
      </c>
      <c r="D4" s="2"/>
      <c r="E4" s="2" t="s">
        <v>50</v>
      </c>
      <c r="F4" s="2"/>
      <c r="G4" s="2" t="s">
        <v>51</v>
      </c>
      <c r="H4" s="2"/>
    </row>
    <row r="5" spans="1:8" x14ac:dyDescent="0.2">
      <c r="A5" s="2" t="s">
        <v>36</v>
      </c>
      <c r="B5" s="2" t="s">
        <v>37</v>
      </c>
      <c r="C5" s="2" t="s">
        <v>52</v>
      </c>
      <c r="D5" s="2" t="s">
        <v>53</v>
      </c>
      <c r="E5" s="2" t="s">
        <v>52</v>
      </c>
      <c r="F5" s="2" t="s">
        <v>53</v>
      </c>
      <c r="G5" s="2" t="s">
        <v>52</v>
      </c>
      <c r="H5" s="2" t="s">
        <v>53</v>
      </c>
    </row>
    <row r="6" spans="1:8" x14ac:dyDescent="0.2">
      <c r="A6" t="s">
        <v>39</v>
      </c>
      <c r="B6">
        <v>109651</v>
      </c>
      <c r="C6">
        <v>437</v>
      </c>
      <c r="D6">
        <v>104</v>
      </c>
      <c r="E6">
        <v>460</v>
      </c>
      <c r="F6">
        <v>117</v>
      </c>
      <c r="G6">
        <v>432</v>
      </c>
      <c r="H6">
        <v>102</v>
      </c>
    </row>
    <row r="7" spans="1:8" x14ac:dyDescent="0.2">
      <c r="A7" t="s">
        <v>40</v>
      </c>
      <c r="B7">
        <v>150390</v>
      </c>
      <c r="C7">
        <v>465</v>
      </c>
      <c r="D7">
        <v>102</v>
      </c>
      <c r="E7">
        <v>479</v>
      </c>
      <c r="F7">
        <v>108</v>
      </c>
      <c r="G7">
        <v>455</v>
      </c>
      <c r="H7">
        <v>99</v>
      </c>
    </row>
    <row r="8" spans="1:8" x14ac:dyDescent="0.2">
      <c r="A8" t="s">
        <v>41</v>
      </c>
      <c r="B8">
        <v>141307</v>
      </c>
      <c r="C8">
        <v>490</v>
      </c>
      <c r="D8">
        <v>102</v>
      </c>
      <c r="E8">
        <v>500</v>
      </c>
      <c r="F8">
        <v>105</v>
      </c>
      <c r="G8">
        <v>478</v>
      </c>
      <c r="H8">
        <v>99</v>
      </c>
    </row>
    <row r="9" spans="1:8" x14ac:dyDescent="0.2">
      <c r="A9" t="s">
        <v>42</v>
      </c>
      <c r="B9">
        <v>135872</v>
      </c>
      <c r="C9">
        <v>504</v>
      </c>
      <c r="D9">
        <v>101</v>
      </c>
      <c r="E9">
        <v>514</v>
      </c>
      <c r="F9">
        <v>104</v>
      </c>
      <c r="G9">
        <v>492</v>
      </c>
      <c r="H9">
        <v>100</v>
      </c>
    </row>
    <row r="10" spans="1:8" x14ac:dyDescent="0.2">
      <c r="A10" t="s">
        <v>43</v>
      </c>
      <c r="B10">
        <v>119051</v>
      </c>
      <c r="C10">
        <v>518</v>
      </c>
      <c r="D10">
        <v>101</v>
      </c>
      <c r="E10">
        <v>529</v>
      </c>
      <c r="F10">
        <v>103</v>
      </c>
      <c r="G10">
        <v>505</v>
      </c>
      <c r="H10">
        <v>100</v>
      </c>
    </row>
    <row r="11" spans="1:8" x14ac:dyDescent="0.2">
      <c r="A11" t="s">
        <v>44</v>
      </c>
      <c r="B11">
        <v>100383</v>
      </c>
      <c r="C11">
        <v>528</v>
      </c>
      <c r="D11">
        <v>102</v>
      </c>
      <c r="E11">
        <v>541</v>
      </c>
      <c r="F11">
        <v>104</v>
      </c>
      <c r="G11">
        <v>518</v>
      </c>
      <c r="H11">
        <v>101</v>
      </c>
    </row>
    <row r="12" spans="1:8" x14ac:dyDescent="0.2">
      <c r="A12" t="s">
        <v>45</v>
      </c>
      <c r="B12">
        <v>51194</v>
      </c>
      <c r="C12">
        <v>533</v>
      </c>
      <c r="D12">
        <v>102</v>
      </c>
      <c r="E12">
        <v>546</v>
      </c>
      <c r="F12">
        <v>104</v>
      </c>
      <c r="G12">
        <v>523</v>
      </c>
      <c r="H12">
        <v>101</v>
      </c>
    </row>
    <row r="13" spans="1:8" x14ac:dyDescent="0.2">
      <c r="A13" t="s">
        <v>46</v>
      </c>
      <c r="B13">
        <v>38997</v>
      </c>
      <c r="C13">
        <v>540</v>
      </c>
      <c r="D13">
        <v>102</v>
      </c>
      <c r="E13">
        <v>554</v>
      </c>
      <c r="F13">
        <v>104</v>
      </c>
      <c r="G13">
        <v>531</v>
      </c>
      <c r="H13">
        <v>102</v>
      </c>
    </row>
    <row r="14" spans="1:8" x14ac:dyDescent="0.2">
      <c r="A14" t="s">
        <v>47</v>
      </c>
      <c r="B14">
        <v>45567</v>
      </c>
      <c r="C14">
        <v>547</v>
      </c>
      <c r="D14">
        <v>102</v>
      </c>
      <c r="E14">
        <v>561</v>
      </c>
      <c r="F14">
        <v>105</v>
      </c>
      <c r="G14">
        <v>540</v>
      </c>
      <c r="H14">
        <v>104</v>
      </c>
    </row>
    <row r="15" spans="1:8" x14ac:dyDescent="0.2">
      <c r="A15" t="s">
        <v>48</v>
      </c>
      <c r="B15">
        <v>69907</v>
      </c>
      <c r="C15">
        <v>568</v>
      </c>
      <c r="D15">
        <v>104</v>
      </c>
      <c r="E15">
        <v>586</v>
      </c>
      <c r="F15">
        <v>105</v>
      </c>
      <c r="G15">
        <v>567</v>
      </c>
      <c r="H15">
        <v>106</v>
      </c>
    </row>
    <row r="16" spans="1:8" x14ac:dyDescent="0.2">
      <c r="A16" t="s">
        <v>38</v>
      </c>
      <c r="B16">
        <v>585671</v>
      </c>
      <c r="C16">
        <v>498</v>
      </c>
      <c r="D16">
        <v>118</v>
      </c>
      <c r="E16">
        <v>515</v>
      </c>
      <c r="F16">
        <v>122</v>
      </c>
      <c r="G16">
        <v>492</v>
      </c>
      <c r="H16">
        <v>118</v>
      </c>
    </row>
    <row r="22" spans="1:1" x14ac:dyDescent="0.2">
      <c r="A22" t="s">
        <v>54</v>
      </c>
    </row>
  </sheetData>
  <hyperlinks>
    <hyperlink ref="A2" r:id="rId1" xr:uid="{4B2A4E4A-07DB-1B40-8884-92D15E71F6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2020-10-13T17:16:41Z</dcterms:created>
  <dcterms:modified xsi:type="dcterms:W3CDTF">2020-10-14T15:28:53Z</dcterms:modified>
</cp:coreProperties>
</file>