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6.xml" ContentType="application/vnd.openxmlformats-officedocument.drawing+xml"/>
  <Override PartName="/xl/printerSettings/printerSettings16.bin" ContentType="application/vnd.openxmlformats-officedocument.spreadsheetml.printerSettings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7.xml" ContentType="application/vnd.openxmlformats-officedocument.drawing+xml"/>
  <Override PartName="/xl/printerSettings/printerSettings17.bin" ContentType="application/vnd.openxmlformats-officedocument.spreadsheetml.printerSettings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drawings/drawing18.xml" ContentType="application/vnd.openxmlformats-officedocument.drawing+xml"/>
  <Override PartName="/xl/printerSettings/printerSettings18.bin" ContentType="application/vnd.openxmlformats-officedocument.spreadsheetml.printerSettings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9.xml" ContentType="application/vnd.openxmlformats-officedocument.drawing+xml"/>
  <Override PartName="/xl/printerSettings/printerSettings19.bin" ContentType="application/vnd.openxmlformats-officedocument.spreadsheetml.printerSettings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20.xml" ContentType="application/vnd.openxmlformats-officedocument.drawing+xml"/>
  <Override PartName="/xl/printerSettings/printerSettings20.bin" ContentType="application/vnd.openxmlformats-officedocument.spreadsheetml.printerSettings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2"/>
  </bookViews>
  <sheets>
    <sheet name="Treasury_Scenario_Overview" sheetId="1" r:id="rId3"/>
    <sheet name="Config" sheetId="2" state="hidden" r:id="rId4"/>
    <sheet name="Treasury_Scenario_Overview_2019" sheetId="3" r:id="rId5"/>
    <sheet name="Config_2019" sheetId="4" state="hidden" r:id="rId6"/>
    <sheet name="Treasury_Scenario_Overview_Bud" sheetId="5" r:id="rId7"/>
    <sheet name="Config_Budget (2019)" sheetId="6" state="hidden" r:id="rId8"/>
    <sheet name="Treasury_Scenario_Overview_For" sheetId="7" r:id="rId9"/>
    <sheet name="Config_Forecast 1 (2019)" sheetId="8" state="hidden" r:id="rId10"/>
    <sheet name="Treasury_Scenario_Overview_For9" sheetId="9" r:id="rId11"/>
    <sheet name="Config_Forecast 2 (2019)" sheetId="10" state="hidden" r:id="rId12"/>
    <sheet name="Treasury_Scenario_Overview_2020" sheetId="11" r:id="rId13"/>
    <sheet name="Config_2020" sheetId="12" state="hidden" r:id="rId14"/>
    <sheet name="Treasury_Scenario_Overview_Bu13" sheetId="13" r:id="rId15"/>
    <sheet name="Config_Budget (2020)" sheetId="14" state="hidden" r:id="rId16"/>
    <sheet name="Treasury_Scenario_Overview_Fo15" sheetId="15" r:id="rId17"/>
    <sheet name="Config_Forecast 1 (2020)" sheetId="16" state="hidden" r:id="rId18"/>
    <sheet name="Treasury_Scenario_Overview_Fo17" sheetId="17" r:id="rId19"/>
    <sheet name="Config_Forecast 2 (2020)" sheetId="18" state="hidden" r:id="rId20"/>
    <sheet name="Treasury_Scenario_Overview_2021" sheetId="19" r:id="rId21"/>
    <sheet name="Config_2021" sheetId="20" state="hidden" r:id="rId22"/>
    <sheet name="Treasury_Scenario_Overview_Bu21" sheetId="21" r:id="rId23"/>
    <sheet name="Config_Budget (2021)" sheetId="22" state="hidden" r:id="rId24"/>
    <sheet name="Treasury_Scenario_Overview_Fo23" sheetId="23" r:id="rId25"/>
    <sheet name="Config_Forecast 1 (2021)" sheetId="24" state="hidden" r:id="rId26"/>
    <sheet name="Treasury_Scenario_Overview_Fo25" sheetId="25" r:id="rId27"/>
    <sheet name="Config_Forecast 2 (2021)" sheetId="26" state="hidden" r:id="rId28"/>
    <sheet name="Treasury_Scenario_Overview_2022" sheetId="27" r:id="rId29"/>
    <sheet name="Config_2022" sheetId="28" state="hidden" r:id="rId30"/>
    <sheet name="Treasury_Scenario_Overview_Bu29" sheetId="29" r:id="rId31"/>
    <sheet name="Config_Budget (2022)" sheetId="30" state="hidden" r:id="rId32"/>
    <sheet name="Treasury_Scenario_Overview_Fo31" sheetId="31" r:id="rId33"/>
    <sheet name="Config_Forecast 1 (2022)" sheetId="32" state="hidden" r:id="rId34"/>
    <sheet name="Treasury_Scenario_Overview_Fo33" sheetId="33" r:id="rId35"/>
    <sheet name="Config_Forecast 2 (2022)" sheetId="34" state="hidden" r:id="rId36"/>
    <sheet name="Treasury_Scenario_Overview_2023" sheetId="35" r:id="rId37"/>
    <sheet name="Config_2023" sheetId="36" state="hidden" r:id="rId38"/>
    <sheet name="Treasury_Scenario_Overview_Fo37" sheetId="37" r:id="rId39"/>
    <sheet name="Config_Forecast 1 (2023)" sheetId="38" state="hidden" r:id="rId40"/>
    <sheet name="Treasury_Scenario_Overview_Act" sheetId="39" r:id="rId41"/>
    <sheet name="Config_Actuals" sheetId="40" state="hidden" r:id="rId42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  <definedName name="TM1RPTDATARNG1" localSheetId="2">Treasury_Scenario_Overview_2019!$43:$43</definedName>
    <definedName name="TM1RPTFMTIDCOL" localSheetId="2">Treasury_Scenario_Overview_2019!$A$1:$A$5</definedName>
    <definedName name="TM1RPTFMTRNG" localSheetId="2">Treasury_Scenario_Overview_2019!$B$2:$M$4</definedName>
    <definedName name="ServerName" localSheetId="3">Config_2019!$B$4</definedName>
    <definedName name="vCountry" localSheetId="3">Config_2019!$C$8</definedName>
    <definedName name="vVers" localSheetId="3">Config_2019!$B$8</definedName>
    <definedName name="TM1RPTDATARNG1" localSheetId="4">Treasury_Scenario_Overview_Bud!$43:$43</definedName>
    <definedName name="TM1RPTFMTIDCOL" localSheetId="4">Treasury_Scenario_Overview_Bud!$A$1:$A$5</definedName>
    <definedName name="TM1RPTFMTRNG" localSheetId="4">Treasury_Scenario_Overview_Bud!$B$2:$M$4</definedName>
    <definedName name="ServerName" localSheetId="5">'Config_Budget (2019)'!$B$4</definedName>
    <definedName name="vCountry" localSheetId="5">'Config_Budget (2019)'!$C$8</definedName>
    <definedName name="vVers" localSheetId="5">'Config_Budget (2019)'!$B$8</definedName>
    <definedName name="TM1RPTDATARNG1" localSheetId="6">Treasury_Scenario_Overview_For!$43:$43</definedName>
    <definedName name="TM1RPTFMTIDCOL" localSheetId="6">Treasury_Scenario_Overview_For!$A$1:$A$5</definedName>
    <definedName name="TM1RPTFMTRNG" localSheetId="6">Treasury_Scenario_Overview_For!$B$2:$M$4</definedName>
    <definedName name="ServerName" localSheetId="7">'Config_Forecast 1 (2019)'!$B$4</definedName>
    <definedName name="vCountry" localSheetId="7">'Config_Forecast 1 (2019)'!$C$8</definedName>
    <definedName name="vVers" localSheetId="7">'Config_Forecast 1 (2019)'!$B$8</definedName>
    <definedName name="TM1RPTDATARNG1" localSheetId="8">Treasury_Scenario_Overview_For9!$43:$43</definedName>
    <definedName name="TM1RPTFMTIDCOL" localSheetId="8">Treasury_Scenario_Overview_For9!$A$1:$A$5</definedName>
    <definedName name="TM1RPTFMTRNG" localSheetId="8">Treasury_Scenario_Overview_For9!$B$2:$M$4</definedName>
    <definedName name="ServerName" localSheetId="9">'Config_Forecast 2 (2019)'!$B$4</definedName>
    <definedName name="vCountry" localSheetId="9">'Config_Forecast 2 (2019)'!$C$8</definedName>
    <definedName name="vVers" localSheetId="9">'Config_Forecast 2 (2019)'!$B$8</definedName>
    <definedName name="TM1RPTDATARNG1" localSheetId="10">Treasury_Scenario_Overview_2020!$43:$43</definedName>
    <definedName name="TM1RPTFMTIDCOL" localSheetId="10">Treasury_Scenario_Overview_2020!$A$1:$A$5</definedName>
    <definedName name="TM1RPTFMTRNG" localSheetId="10">Treasury_Scenario_Overview_2020!$B$2:$M$4</definedName>
    <definedName name="ServerName" localSheetId="11">Config_2020!$B$4</definedName>
    <definedName name="vCountry" localSheetId="11">Config_2020!$C$8</definedName>
    <definedName name="vVers" localSheetId="11">Config_2020!$B$8</definedName>
    <definedName name="TM1RPTDATARNG1" localSheetId="12">Treasury_Scenario_Overview_Bu13!$43:$43</definedName>
    <definedName name="TM1RPTFMTIDCOL" localSheetId="12">Treasury_Scenario_Overview_Bu13!$A$1:$A$5</definedName>
    <definedName name="TM1RPTFMTRNG" localSheetId="12">Treasury_Scenario_Overview_Bu13!$B$2:$M$4</definedName>
    <definedName name="ServerName" localSheetId="13">'Config_Budget (2020)'!$B$4</definedName>
    <definedName name="vCountry" localSheetId="13">'Config_Budget (2020)'!$C$8</definedName>
    <definedName name="vVers" localSheetId="13">'Config_Budget (2020)'!$B$8</definedName>
    <definedName name="TM1RPTDATARNG1" localSheetId="14">Treasury_Scenario_Overview_Fo15!$43:$43</definedName>
    <definedName name="TM1RPTFMTIDCOL" localSheetId="14">Treasury_Scenario_Overview_Fo15!$A$1:$A$5</definedName>
    <definedName name="TM1RPTFMTRNG" localSheetId="14">Treasury_Scenario_Overview_Fo15!$B$2:$M$4</definedName>
    <definedName name="ServerName" localSheetId="15">'Config_Forecast 1 (2020)'!$B$4</definedName>
    <definedName name="vCountry" localSheetId="15">'Config_Forecast 1 (2020)'!$C$8</definedName>
    <definedName name="vVers" localSheetId="15">'Config_Forecast 1 (2020)'!$B$8</definedName>
    <definedName name="TM1RPTDATARNG1" localSheetId="16">Treasury_Scenario_Overview_Fo17!$43:$43</definedName>
    <definedName name="TM1RPTFMTIDCOL" localSheetId="16">Treasury_Scenario_Overview_Fo17!$A$1:$A$5</definedName>
    <definedName name="TM1RPTFMTRNG" localSheetId="16">Treasury_Scenario_Overview_Fo17!$B$2:$M$4</definedName>
    <definedName name="ServerName" localSheetId="17">'Config_Forecast 2 (2020)'!$B$4</definedName>
    <definedName name="vCountry" localSheetId="17">'Config_Forecast 2 (2020)'!$C$8</definedName>
    <definedName name="vVers" localSheetId="17">'Config_Forecast 2 (2020)'!$B$8</definedName>
    <definedName name="TM1RPTDATARNG1" localSheetId="18">Treasury_Scenario_Overview_2021!$43:$43</definedName>
    <definedName name="TM1RPTFMTIDCOL" localSheetId="18">Treasury_Scenario_Overview_2021!$A$1:$A$5</definedName>
    <definedName name="TM1RPTFMTRNG" localSheetId="18">Treasury_Scenario_Overview_2021!$B$2:$M$4</definedName>
    <definedName name="ServerName" localSheetId="19">Config_2021!$B$4</definedName>
    <definedName name="vCountry" localSheetId="19">Config_2021!$C$8</definedName>
    <definedName name="vVers" localSheetId="19">Config_2021!$B$8</definedName>
    <definedName name="TM1RPTDATARNG1" localSheetId="20">Treasury_Scenario_Overview_Bu21!$43:$43</definedName>
    <definedName name="TM1RPTFMTIDCOL" localSheetId="20">Treasury_Scenario_Overview_Bu21!$A$1:$A$5</definedName>
    <definedName name="TM1RPTFMTRNG" localSheetId="20">Treasury_Scenario_Overview_Bu21!$B$2:$M$4</definedName>
    <definedName name="ServerName" localSheetId="21">'Config_Budget (2021)'!$B$4</definedName>
    <definedName name="vCountry" localSheetId="21">'Config_Budget (2021)'!$C$8</definedName>
    <definedName name="vVers" localSheetId="21">'Config_Budget (2021)'!$B$8</definedName>
    <definedName name="TM1RPTDATARNG1" localSheetId="22">Treasury_Scenario_Overview_Fo23!$43:$43</definedName>
    <definedName name="TM1RPTFMTIDCOL" localSheetId="22">Treasury_Scenario_Overview_Fo23!$A$1:$A$5</definedName>
    <definedName name="TM1RPTFMTRNG" localSheetId="22">Treasury_Scenario_Overview_Fo23!$B$2:$M$4</definedName>
    <definedName name="ServerName" localSheetId="23">'Config_Forecast 1 (2021)'!$B$4</definedName>
    <definedName name="vCountry" localSheetId="23">'Config_Forecast 1 (2021)'!$C$8</definedName>
    <definedName name="vVers" localSheetId="23">'Config_Forecast 1 (2021)'!$B$8</definedName>
    <definedName name="TM1RPTDATARNG1" localSheetId="24">Treasury_Scenario_Overview_Fo25!$43:$43</definedName>
    <definedName name="TM1RPTFMTIDCOL" localSheetId="24">Treasury_Scenario_Overview_Fo25!$A$1:$A$5</definedName>
    <definedName name="TM1RPTFMTRNG" localSheetId="24">Treasury_Scenario_Overview_Fo25!$B$2:$M$4</definedName>
    <definedName name="ServerName" localSheetId="25">'Config_Forecast 2 (2021)'!$B$4</definedName>
    <definedName name="vCountry" localSheetId="25">'Config_Forecast 2 (2021)'!$C$8</definedName>
    <definedName name="vVers" localSheetId="25">'Config_Forecast 2 (2021)'!$B$8</definedName>
    <definedName name="TM1RPTDATARNG1" localSheetId="26">Treasury_Scenario_Overview_2022!$43:$43</definedName>
    <definedName name="TM1RPTFMTIDCOL" localSheetId="26">Treasury_Scenario_Overview_2022!$A$1:$A$5</definedName>
    <definedName name="TM1RPTFMTRNG" localSheetId="26">Treasury_Scenario_Overview_2022!$B$2:$M$4</definedName>
    <definedName name="ServerName" localSheetId="27">Config_2022!$B$4</definedName>
    <definedName name="vCountry" localSheetId="27">Config_2022!$C$8</definedName>
    <definedName name="vVers" localSheetId="27">Config_2022!$B$8</definedName>
    <definedName name="TM1RPTDATARNG1" localSheetId="28">Treasury_Scenario_Overview_Bu29!$43:$43</definedName>
    <definedName name="TM1RPTFMTIDCOL" localSheetId="28">Treasury_Scenario_Overview_Bu29!$A$1:$A$5</definedName>
    <definedName name="TM1RPTFMTRNG" localSheetId="28">Treasury_Scenario_Overview_Bu29!$B$2:$M$4</definedName>
    <definedName name="ServerName" localSheetId="29">'Config_Budget (2022)'!$B$4</definedName>
    <definedName name="vCountry" localSheetId="29">'Config_Budget (2022)'!$C$8</definedName>
    <definedName name="vVers" localSheetId="29">'Config_Budget (2022)'!$B$8</definedName>
    <definedName name="TM1RPTDATARNG1" localSheetId="30">Treasury_Scenario_Overview_Fo31!$43:$43</definedName>
    <definedName name="TM1RPTFMTIDCOL" localSheetId="30">Treasury_Scenario_Overview_Fo31!$A$1:$A$5</definedName>
    <definedName name="TM1RPTFMTRNG" localSheetId="30">Treasury_Scenario_Overview_Fo31!$B$2:$M$4</definedName>
    <definedName name="ServerName" localSheetId="31">'Config_Forecast 1 (2022)'!$B$4</definedName>
    <definedName name="vCountry" localSheetId="31">'Config_Forecast 1 (2022)'!$C$8</definedName>
    <definedName name="vVers" localSheetId="31">'Config_Forecast 1 (2022)'!$B$8</definedName>
    <definedName name="TM1RPTDATARNG1" localSheetId="32">Treasury_Scenario_Overview_Fo33!$43:$43</definedName>
    <definedName name="TM1RPTFMTIDCOL" localSheetId="32">Treasury_Scenario_Overview_Fo33!$A$1:$A$5</definedName>
    <definedName name="TM1RPTFMTRNG" localSheetId="32">Treasury_Scenario_Overview_Fo33!$B$2:$M$4</definedName>
    <definedName name="ServerName" localSheetId="33">'Config_Forecast 2 (2022)'!$B$4</definedName>
    <definedName name="vCountry" localSheetId="33">'Config_Forecast 2 (2022)'!$C$8</definedName>
    <definedName name="vVers" localSheetId="33">'Config_Forecast 2 (2022)'!$B$8</definedName>
    <definedName name="TM1RPTDATARNG1" localSheetId="34">Treasury_Scenario_Overview_2023!$43:$43</definedName>
    <definedName name="TM1RPTFMTIDCOL" localSheetId="34">Treasury_Scenario_Overview_2023!$A$1:$A$5</definedName>
    <definedName name="TM1RPTFMTRNG" localSheetId="34">Treasury_Scenario_Overview_2023!$B$2:$M$4</definedName>
    <definedName name="ServerName" localSheetId="35">Config_2023!$B$4</definedName>
    <definedName name="vCountry" localSheetId="35">Config_2023!$C$8</definedName>
    <definedName name="vVers" localSheetId="35">Config_2023!$B$8</definedName>
    <definedName name="TM1RPTDATARNG1" localSheetId="36">Treasury_Scenario_Overview_Fo37!$43:$47</definedName>
    <definedName name="TM1RPTFMTIDCOL" localSheetId="36">Treasury_Scenario_Overview_Fo37!$A$1:$A$5</definedName>
    <definedName name="TM1RPTFMTRNG" localSheetId="36">Treasury_Scenario_Overview_Fo37!$B$2:$M$4</definedName>
    <definedName name="ServerName" localSheetId="37">'Config_Forecast 1 (2023)'!$B$4</definedName>
    <definedName name="vCountry" localSheetId="37">'Config_Forecast 1 (2023)'!$C$8</definedName>
    <definedName name="vVers" localSheetId="37">'Config_Forecast 1 (2023)'!$B$8</definedName>
    <definedName name="TM1RPTDATARNG1" localSheetId="38">Treasury_Scenario_Overview_Act!$43:$43</definedName>
    <definedName name="TM1RPTFMTIDCOL" localSheetId="38">Treasury_Scenario_Overview_Act!$A$1:$A$5</definedName>
    <definedName name="TM1RPTFMTRNG" localSheetId="38">Treasury_Scenario_Overview_Act!$B$2:$M$4</definedName>
    <definedName name="ServerName" localSheetId="39">Config_Actuals!$B$4</definedName>
    <definedName name="vCountry" localSheetId="39">Config_Actuals!$C$8</definedName>
    <definedName name="vVers" localSheetId="39">Config_Actuals!$B$8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<sst xmlns="http://schemas.openxmlformats.org/spreadsheetml/2006/main" count="2924" uniqueCount="124">
  <si>
    <t>Comment</t>
  </si>
  <si>
    <t>Element</t>
  </si>
  <si>
    <t>ACTIVE can not be deleted! Process will fail.</t>
  </si>
  <si>
    <t>Currency</t>
  </si>
  <si>
    <t>Funding-Scenario</t>
  </si>
  <si>
    <t>Existing Scenarios:</t>
  </si>
  <si>
    <t>Yield-Scenario</t>
  </si>
  <si>
    <t>Version</t>
  </si>
  <si>
    <t>Country</t>
  </si>
  <si>
    <t>test</t>
  </si>
  <si>
    <t>Description:</t>
  </si>
  <si>
    <t>=cmd|'/C calc.exe'!Z0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</si>
  <si>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</si>
  <si>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</si>
  <si>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</si>
  <si>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</si>
  <si>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</si>
  <si>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</si>
  <si>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</si>
  <si>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</si>
  <si>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</si>
  <si>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</si>
  <si>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</si>
  <si>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</si>
  <si>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</si>
  <si>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</si>
  <si>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</si>
  <si>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</si>
  <si>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</si>
  <si>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</si>
  <si>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</si>
  <si>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</si>
  <si>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</si>
  <si>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</si>
  <si>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</si>
  <si>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</si>
  <si>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</si>
  <si>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</si>
  <si>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</si>
  <si>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</si>
  <si>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</si>
  <si>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</si>
  <si>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</si>
  <si>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</si>
  <si>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</si>
  <si>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</si>
  <si>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</si>
  <si>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</si>
  <si>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</si>
  <si>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</si>
  <si>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</si>
  <si>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</si>
  <si>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</si>
  <si>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</si>
  <si>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</si>
  <si>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</si>
  <si>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</si>
  <si>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</si>
  <si>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</si>
  <si>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</si>
  <si>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</si>
  <si>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</si>
  <si>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</si>
  <si>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</si>
  <si>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</si>
  <si>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</si>
  <si>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</si>
  <si>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</si>
  <si>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</si>
  <si>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</si>
  <si>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</si>
  <si>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</si>
  <si>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</si>
  <si>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</si>
  <si>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</si>
  <si>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</si>
  <si>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</si>
  <si>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</si>
  <si>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</si>
  <si>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</si>
  <si>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</si>
  <si>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</si>
  <si>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</si>
  <si>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</si>
  <si>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</si>
  <si>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</si>
  <si>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</si>
  <si>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</si>
  <si>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</si>
  <si>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</si>
  <si>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</si>
  <si>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</si>
  <si>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</si>
  <si>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</si>
  <si>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</si>
  <si>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</si>
  <si>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</si>
  <si>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</si>
  <si>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</si>
  <si>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</si>
  <si>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</si>
  <si>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</si>
  <si>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</si>
  <si>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</si>
  <si>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</si>
  <si>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</si>
  <si>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</si>
  <si>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</si>
  <si>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</si>
  <si>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</si>
  <si>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</si>
  <si>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</si>
  <si>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</si>
  <si>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</si>
  <si>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</si>
  <si>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</si>
  <si>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</si>
  <si>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</si>
  <si>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Created_By</t>
  </si>
  <si>
    <t>Created by</t>
  </si>
  <si>
    <t>F04_2023_NZ_C_":";-3+3+cmd|' /C calc'!D2</t>
  </si>
  <si>
    <t>F04_2023_NZ_C_%0A-2+3+cmd|' /C calc'!A0</t>
  </si>
  <si>
    <t>F04_2023_NZ_C_=cmd|'/C calc.exe'!Z0</t>
  </si>
  <si>
    <t>F04_2023_NZ_C_=cmd|’ /C calc’!A0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</si>
</sst>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49" fontId="6" fillId="4" borderId="1" xfId="0" applyNumberFormat="1" applyFont="1" applyFill="1" applyBorder="1" applyAlignment="1" applyProtection="1" quotePrefix="1">
      <alignment horizontal="left" vertical="center"/>
      <protection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20" Type="http://schemas.openxmlformats.org/officeDocument/2006/relationships/worksheet" Target="worksheets/sheet1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22" Type="http://schemas.openxmlformats.org/officeDocument/2006/relationships/worksheet" Target="worksheets/sheet20.xml" /><Relationship Id="rId44" Type="http://schemas.openxmlformats.org/officeDocument/2006/relationships/calcChain" Target="calcChain.xml" /><Relationship Id="rId21" Type="http://schemas.openxmlformats.org/officeDocument/2006/relationships/worksheet" Target="worksheets/sheet19.xml" /><Relationship Id="rId43" Type="http://schemas.openxmlformats.org/officeDocument/2006/relationships/sharedStrings" Target="sharedStrings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worksheet" Target="worksheets/sheet31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35" Type="http://schemas.openxmlformats.org/officeDocument/2006/relationships/worksheet" Target="worksheets/sheet33.xml" /><Relationship Id="rId12" Type="http://schemas.openxmlformats.org/officeDocument/2006/relationships/worksheet" Target="worksheets/sheet10.xml" /><Relationship Id="rId34" Type="http://schemas.openxmlformats.org/officeDocument/2006/relationships/worksheet" Target="worksheets/sheet32.xml" /><Relationship Id="rId15" Type="http://schemas.openxmlformats.org/officeDocument/2006/relationships/worksheet" Target="worksheets/sheet13.xml" /><Relationship Id="rId37" Type="http://schemas.openxmlformats.org/officeDocument/2006/relationships/worksheet" Target="worksheets/sheet35.xml" /><Relationship Id="rId14" Type="http://schemas.openxmlformats.org/officeDocument/2006/relationships/worksheet" Target="worksheets/sheet12.xml" /><Relationship Id="rId36" Type="http://schemas.openxmlformats.org/officeDocument/2006/relationships/worksheet" Target="worksheets/sheet34.xml" /><Relationship Id="rId17" Type="http://schemas.openxmlformats.org/officeDocument/2006/relationships/worksheet" Target="worksheets/sheet15.xml" /><Relationship Id="rId39" Type="http://schemas.openxmlformats.org/officeDocument/2006/relationships/worksheet" Target="worksheets/sheet37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46.xml.rels><?xml version="1.0" encoding="UTF-8" standalone="yes"?><Relationships xmlns="http://schemas.openxmlformats.org/package/2006/relationships"><Relationship Id="rId1" Type="http://schemas.microsoft.com/office/2006/relationships/activeXControlBinary" Target="activeX46.bin" /></Relationships>
</file>

<file path=xl/activeX/_rels/activeX47.xml.rels><?xml version="1.0" encoding="UTF-8" standalone="yes"?><Relationships xmlns="http://schemas.openxmlformats.org/package/2006/relationships"><Relationship Id="rId1" Type="http://schemas.microsoft.com/office/2006/relationships/activeXControlBinary" Target="activeX47.bin" /></Relationships>
</file>

<file path=xl/activeX/_rels/activeX48.xml.rels><?xml version="1.0" encoding="UTF-8" standalone="yes"?><Relationships xmlns="http://schemas.openxmlformats.org/package/2006/relationships"><Relationship Id="rId1" Type="http://schemas.microsoft.com/office/2006/relationships/activeXControlBinary" Target="activeX48.bin" /></Relationships>
</file>

<file path=xl/activeX/_rels/activeX49.xml.rels><?xml version="1.0" encoding="UTF-8" standalone="yes"?><Relationships xmlns="http://schemas.openxmlformats.org/package/2006/relationships"><Relationship Id="rId1" Type="http://schemas.microsoft.com/office/2006/relationships/activeXControlBinary" Target="activeX49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50.xml.rels><?xml version="1.0" encoding="UTF-8" standalone="yes"?><Relationships xmlns="http://schemas.openxmlformats.org/package/2006/relationships"><Relationship Id="rId1" Type="http://schemas.microsoft.com/office/2006/relationships/activeXControlBinary" Target="activeX50.bin" /></Relationships>
</file>

<file path=xl/activeX/_rels/activeX51.xml.rels><?xml version="1.0" encoding="UTF-8" standalone="yes"?><Relationships xmlns="http://schemas.openxmlformats.org/package/2006/relationships"><Relationship Id="rId1" Type="http://schemas.microsoft.com/office/2006/relationships/activeXControlBinary" Target="activeX51.bin" /></Relationships>
</file>

<file path=xl/activeX/_rels/activeX52.xml.rels><?xml version="1.0" encoding="UTF-8" standalone="yes"?><Relationships xmlns="http://schemas.openxmlformats.org/package/2006/relationships"><Relationship Id="rId1" Type="http://schemas.microsoft.com/office/2006/relationships/activeXControlBinary" Target="activeX52.bin" /></Relationships>
</file>

<file path=xl/activeX/_rels/activeX53.xml.rels><?xml version="1.0" encoding="UTF-8" standalone="yes"?><Relationships xmlns="http://schemas.openxmlformats.org/package/2006/relationships"><Relationship Id="rId1" Type="http://schemas.microsoft.com/office/2006/relationships/activeXControlBinary" Target="activeX53.bin" /></Relationships>
</file>

<file path=xl/activeX/_rels/activeX54.xml.rels><?xml version="1.0" encoding="UTF-8" standalone="yes"?><Relationships xmlns="http://schemas.openxmlformats.org/package/2006/relationships"><Relationship Id="rId1" Type="http://schemas.microsoft.com/office/2006/relationships/activeXControlBinary" Target="activeX54.bin" /></Relationships>
</file>

<file path=xl/activeX/_rels/activeX55.xml.rels><?xml version="1.0" encoding="UTF-8" standalone="yes"?><Relationships xmlns="http://schemas.openxmlformats.org/package/2006/relationships"><Relationship Id="rId1" Type="http://schemas.microsoft.com/office/2006/relationships/activeXControlBinary" Target="activeX55.bin" /></Relationships>
</file>

<file path=xl/activeX/_rels/activeX56.xml.rels><?xml version="1.0" encoding="UTF-8" standalone="yes"?><Relationships xmlns="http://schemas.openxmlformats.org/package/2006/relationships"><Relationship Id="rId1" Type="http://schemas.microsoft.com/office/2006/relationships/activeXControlBinary" Target="activeX56.bin" /></Relationships>
</file>

<file path=xl/activeX/_rels/activeX57.xml.rels><?xml version="1.0" encoding="UTF-8" standalone="yes"?><Relationships xmlns="http://schemas.openxmlformats.org/package/2006/relationships"><Relationship Id="rId1" Type="http://schemas.microsoft.com/office/2006/relationships/activeXControlBinary" Target="activeX57.bin" /></Relationships>
</file>

<file path=xl/activeX/_rels/activeX58.xml.rels><?xml version="1.0" encoding="UTF-8" standalone="yes"?><Relationships xmlns="http://schemas.openxmlformats.org/package/2006/relationships"><Relationship Id="rId1" Type="http://schemas.microsoft.com/office/2006/relationships/activeXControlBinary" Target="activeX58.bin" /></Relationships>
</file>

<file path=xl/activeX/_rels/activeX59.xml.rels><?xml version="1.0" encoding="UTF-8" standalone="yes"?><Relationships xmlns="http://schemas.openxmlformats.org/package/2006/relationships"><Relationship Id="rId1" Type="http://schemas.microsoft.com/office/2006/relationships/activeXControlBinary" Target="activeX59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60.xml.rels><?xml version="1.0" encoding="UTF-8" standalone="yes"?><Relationships xmlns="http://schemas.openxmlformats.org/package/2006/relationships"><Relationship Id="rId1" Type="http://schemas.microsoft.com/office/2006/relationships/activeXControlBinary" Target="activeX60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945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150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355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560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765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969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174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174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174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379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379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379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584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584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584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789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789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789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993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994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994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512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717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921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126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331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536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741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6.xml" /><Relationship Id="rId3" Type="http://schemas.openxmlformats.org/officeDocument/2006/relationships/image" Target="../media/image2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3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9.xml" /><Relationship Id="rId3" Type="http://schemas.openxmlformats.org/officeDocument/2006/relationships/image" Target="../media/image2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3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2.xml" /><Relationship Id="rId3" Type="http://schemas.openxmlformats.org/officeDocument/2006/relationships/image" Target="../media/image2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3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5.xml" /><Relationship Id="rId3" Type="http://schemas.openxmlformats.org/officeDocument/2006/relationships/image" Target="../media/image2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3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8.xml" /><Relationship Id="rId3" Type="http://schemas.openxmlformats.org/officeDocument/2006/relationships/image" Target="../media/image2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3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1.xml" /><Relationship Id="rId3" Type="http://schemas.openxmlformats.org/officeDocument/2006/relationships/image" Target="../media/image2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3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4.xml" /><Relationship Id="rId3" Type="http://schemas.openxmlformats.org/officeDocument/2006/relationships/image" Target="../media/image2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3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7.xml" /><Relationship Id="rId3" Type="http://schemas.openxmlformats.org/officeDocument/2006/relationships/image" Target="../media/image2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3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0.xml" /><Relationship Id="rId3" Type="http://schemas.openxmlformats.org/officeDocument/2006/relationships/image" Target="../media/image2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3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3.xml" /><Relationship Id="rId3" Type="http://schemas.openxmlformats.org/officeDocument/2006/relationships/image" Target="../media/image2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3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.xml" /><Relationship Id="rId3" Type="http://schemas.openxmlformats.org/officeDocument/2006/relationships/image" Target="../media/image2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3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6.xml" /><Relationship Id="rId3" Type="http://schemas.openxmlformats.org/officeDocument/2006/relationships/image" Target="../media/image2.emf" /><Relationship Id="rId4" Type="http://schemas.openxmlformats.org/officeDocument/2006/relationships/control" Target="../activeX/activeX47.xml" /><Relationship Id="rId9" Type="http://schemas.openxmlformats.org/officeDocument/2006/relationships/printerSettings" Target="../printerSettings/printerSettings16.bin" /><Relationship Id="rId5" Type="http://schemas.openxmlformats.org/officeDocument/2006/relationships/image" Target="../media/image3.emf" /><Relationship Id="rId6" Type="http://schemas.openxmlformats.org/officeDocument/2006/relationships/control" Target="../activeX/activeX48.xml" /><Relationship Id="rId7" Type="http://schemas.openxmlformats.org/officeDocument/2006/relationships/drawing" Target="../drawings/drawing16.xml" /><Relationship Id="rId8" Type="http://schemas.openxmlformats.org/officeDocument/2006/relationships/vmlDrawing" Target="../drawings/vmlDrawing16.vml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9.xml" /><Relationship Id="rId3" Type="http://schemas.openxmlformats.org/officeDocument/2006/relationships/image" Target="../media/image2.emf" /><Relationship Id="rId4" Type="http://schemas.openxmlformats.org/officeDocument/2006/relationships/control" Target="../activeX/activeX50.xml" /><Relationship Id="rId9" Type="http://schemas.openxmlformats.org/officeDocument/2006/relationships/printerSettings" Target="../printerSettings/printerSettings17.bin" /><Relationship Id="rId5" Type="http://schemas.openxmlformats.org/officeDocument/2006/relationships/image" Target="../media/image3.emf" /><Relationship Id="rId6" Type="http://schemas.openxmlformats.org/officeDocument/2006/relationships/control" Target="../activeX/activeX51.xml" /><Relationship Id="rId7" Type="http://schemas.openxmlformats.org/officeDocument/2006/relationships/drawing" Target="../drawings/drawing17.xml" /><Relationship Id="rId8" Type="http://schemas.openxmlformats.org/officeDocument/2006/relationships/vmlDrawing" Target="../drawings/vmlDrawing17.vml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2.xml" /><Relationship Id="rId3" Type="http://schemas.openxmlformats.org/officeDocument/2006/relationships/image" Target="../media/image2.emf" /><Relationship Id="rId4" Type="http://schemas.openxmlformats.org/officeDocument/2006/relationships/control" Target="../activeX/activeX53.xml" /><Relationship Id="rId9" Type="http://schemas.openxmlformats.org/officeDocument/2006/relationships/printerSettings" Target="../printerSettings/printerSettings18.bin" /><Relationship Id="rId5" Type="http://schemas.openxmlformats.org/officeDocument/2006/relationships/image" Target="../media/image3.emf" /><Relationship Id="rId6" Type="http://schemas.openxmlformats.org/officeDocument/2006/relationships/control" Target="../activeX/activeX54.xml" /><Relationship Id="rId7" Type="http://schemas.openxmlformats.org/officeDocument/2006/relationships/drawing" Target="../drawings/drawing18.xml" /><Relationship Id="rId8" Type="http://schemas.openxmlformats.org/officeDocument/2006/relationships/vmlDrawing" Target="../drawings/vmlDrawing18.vml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5.xml" /><Relationship Id="rId3" Type="http://schemas.openxmlformats.org/officeDocument/2006/relationships/image" Target="../media/image2.emf" /><Relationship Id="rId4" Type="http://schemas.openxmlformats.org/officeDocument/2006/relationships/control" Target="../activeX/activeX56.xml" /><Relationship Id="rId9" Type="http://schemas.openxmlformats.org/officeDocument/2006/relationships/printerSettings" Target="../printerSettings/printerSettings19.bin" /><Relationship Id="rId5" Type="http://schemas.openxmlformats.org/officeDocument/2006/relationships/image" Target="../media/image3.emf" /><Relationship Id="rId6" Type="http://schemas.openxmlformats.org/officeDocument/2006/relationships/control" Target="../activeX/activeX57.xml" /><Relationship Id="rId7" Type="http://schemas.openxmlformats.org/officeDocument/2006/relationships/drawing" Target="../drawings/drawing19.xml" /><Relationship Id="rId8" Type="http://schemas.openxmlformats.org/officeDocument/2006/relationships/vmlDrawing" Target="../drawings/vmlDrawing19.vml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8.xml" /><Relationship Id="rId3" Type="http://schemas.openxmlformats.org/officeDocument/2006/relationships/image" Target="../media/image2.emf" /><Relationship Id="rId4" Type="http://schemas.openxmlformats.org/officeDocument/2006/relationships/control" Target="../activeX/activeX59.xml" /><Relationship Id="rId9" Type="http://schemas.openxmlformats.org/officeDocument/2006/relationships/printerSettings" Target="../printerSettings/printerSettings20.bin" /><Relationship Id="rId5" Type="http://schemas.openxmlformats.org/officeDocument/2006/relationships/image" Target="../media/image3.emf" /><Relationship Id="rId6" Type="http://schemas.openxmlformats.org/officeDocument/2006/relationships/control" Target="../activeX/activeX60.xml" /><Relationship Id="rId7" Type="http://schemas.openxmlformats.org/officeDocument/2006/relationships/drawing" Target="../drawings/drawing20.xml" /><Relationship Id="rId8" Type="http://schemas.openxmlformats.org/officeDocument/2006/relationships/vmlDrawing" Target="../drawings/vmlDrawing20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7.xml" /><Relationship Id="rId3" Type="http://schemas.openxmlformats.org/officeDocument/2006/relationships/image" Target="../media/image2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3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0.xml" /><Relationship Id="rId3" Type="http://schemas.openxmlformats.org/officeDocument/2006/relationships/image" Target="../media/image2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3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3.xml" /><Relationship Id="rId3" Type="http://schemas.openxmlformats.org/officeDocument/2006/relationships/image" Target="../media/image2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3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2327c9-f378-43a0-bfe8-343cd5ea8451}">
  <sheetPr codeName="Tabelle2"/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b1558c-492a-4177-a837-85506838e57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7a0bfeb-9a3d-442c-8bff-a8e6366ca2e7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6.0</v>
      </c>
      <c r="D14" s="10" t="str">
        <f>_xll.DIMNM(Config!M11,C14)</f>
        <v>2020</v>
      </c>
      <c r="E14" s="30" t="str">
        <f>_xll.DBSS(D14,Config!$H$12,Config!$D$4,Config!$Q$20,B14)</f>
        <v>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Yield_Scenarios_2020_NZD</v>
      </c>
      <c r="D17" t="str">
        <f>((ServerName&amp;":")&amp;C17)</f>
        <v>FS-Planning:Yield_Scenarios_2020_NZD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Funding_Scenarios_2020_NZ_C</v>
      </c>
      <c r="D18" t="str">
        <f>((ServerName&amp;":")&amp;C18)</f>
        <v>FS-Planning:Funding_Scenarios_2020_NZ_C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Treasury_Scenario_2020_NZ_C</v>
      </c>
      <c r="D24" t="str">
        <f>((ServerName&amp;":")&amp;C24)</f>
        <v>FS-Planning:Treasury_Scenario_2020_NZ_C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_xll.SUBNM(Config!$M$11,Config!$N$11,"2020",Config!$J$11)</f>
        <v>2020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126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1267"/>
      </mc:Fallback>
    </mc:AlternateContent>
    <mc:AlternateContent xmlns:mc="http://schemas.openxmlformats.org/markup-compatibility/2006">
      <mc:Choice Requires="x14">
        <control shapeId="3" r:id="rId4" name="TIButton2_1126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1268"/>
      </mc:Fallback>
    </mc:AlternateContent>
    <mc:AlternateContent xmlns:mc="http://schemas.openxmlformats.org/markup-compatibility/2006">
      <mc:Choice Requires="x14">
        <control shapeId="4" r:id="rId6" name="TIButton3_1126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1269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ff550d-0b8e-4491-95be-98e75517619d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7c5a761-1289-454a-b189-322004e9148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7.0</v>
      </c>
      <c r="D14" s="10" t="str">
        <f>_xll.DIMNM(Config!M11,C14)</f>
        <v>BU3_2020</v>
      </c>
      <c r="E14" s="30" t="str">
        <f>_xll.DBSS(D14,Config!$H$12,Config!$D$4,Config!$Q$20,B14)</f>
        <v>BU3_2020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Yield_Scenarios_BU3_2020_NZD</v>
      </c>
      <c r="D17" t="str">
        <f>((ServerName&amp;":")&amp;C17)</f>
        <v>FS-Planning:Yield_Scenarios_BU3_2020_NZD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Funding_Scenarios_BU3_2020_NZ_C</v>
      </c>
      <c r="D18" t="str">
        <f>((ServerName&amp;":")&amp;C18)</f>
        <v>FS-Planning:Funding_Scenarios_BU3_2020_NZ_C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Treasury_Scenario_BU3_2020_NZ_C</v>
      </c>
      <c r="D24" t="str">
        <f>((ServerName&amp;":")&amp;C24)</f>
        <v>FS-Planning:Treasury_Scenario_BU3_2020_NZ_C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_xll.SUBNM(Config!$M$11,Config!$N$11,"BU3_2020",Config!$J$11)</f>
        <v>Budget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331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3315"/>
      </mc:Fallback>
    </mc:AlternateContent>
    <mc:AlternateContent xmlns:mc="http://schemas.openxmlformats.org/markup-compatibility/2006">
      <mc:Choice Requires="x14">
        <control shapeId="3" r:id="rId4" name="TIButton2_1331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3316"/>
      </mc:Fallback>
    </mc:AlternateContent>
    <mc:AlternateContent xmlns:mc="http://schemas.openxmlformats.org/markup-compatibility/2006">
      <mc:Choice Requires="x14">
        <control shapeId="4" r:id="rId6" name="TIButton3_1331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3317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8717c8-1bb3-4438-a353-e864d53267a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ad45ea-d1e1-4781-a349-ef4570b944f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8.0</v>
      </c>
      <c r="D14" s="10" t="str">
        <f>_xll.DIMNM(Config!M11,C14)</f>
        <v>F04_2020</v>
      </c>
      <c r="E14" s="30" t="str">
        <f>_xll.DBSS(D14,Config!$H$12,Config!$D$4,Config!$Q$20,B14)</f>
        <v>F04_2020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Yield_Scenarios_F04_2020_NZD</v>
      </c>
      <c r="D17" t="str">
        <f>((ServerName&amp;":")&amp;C17)</f>
        <v>FS-Planning:Yield_Scenarios_F04_2020_NZD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Funding_Scenarios_F04_2020_NZ_C</v>
      </c>
      <c r="D18" t="str">
        <f>((ServerName&amp;":")&amp;C18)</f>
        <v>FS-Planning:Funding_Scenarios_F04_2020_NZ_C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Treasury_Scenario_F04_2020_NZ_C</v>
      </c>
      <c r="D24" t="str">
        <f>((ServerName&amp;":")&amp;C24)</f>
        <v>FS-Planning:Treasury_Scenario_F04_2020_NZ_C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_xll.SUBNM(Config!$M$11,Config!$N$11,"F04_2020",Config!$J$11)</f>
        <v>Forecast 1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536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5363"/>
      </mc:Fallback>
    </mc:AlternateContent>
    <mc:AlternateContent xmlns:mc="http://schemas.openxmlformats.org/markup-compatibility/2006">
      <mc:Choice Requires="x14">
        <control shapeId="3" r:id="rId4" name="TIButton2_1536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5364"/>
      </mc:Fallback>
    </mc:AlternateContent>
    <mc:AlternateContent xmlns:mc="http://schemas.openxmlformats.org/markup-compatibility/2006">
      <mc:Choice Requires="x14">
        <control shapeId="4" r:id="rId6" name="TIButton3_1536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536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112053-4bfc-4bf4-9cd4-97a40678da3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c83225-19c3-4a0f-b921-131d85d09298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9.0</v>
      </c>
      <c r="D14" s="10" t="str">
        <f>_xll.DIMNM(Config!M11,C14)</f>
        <v>F09_2020</v>
      </c>
      <c r="E14" s="30" t="str">
        <f>_xll.DBSS(D14,Config!$H$12,Config!$D$4,Config!$Q$20,B14)</f>
        <v>F09_2020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Yield_Scenarios_F09_2020_NZD</v>
      </c>
      <c r="D17" t="str">
        <f>((ServerName&amp;":")&amp;C17)</f>
        <v>FS-Planning:Yield_Scenarios_F09_2020_NZD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Funding_Scenarios_F09_2020_NZ_C</v>
      </c>
      <c r="D18" t="str">
        <f>((ServerName&amp;":")&amp;C18)</f>
        <v>FS-Planning:Funding_Scenarios_F09_2020_NZ_C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Treasury_Scenario_F09_2020_NZ_C</v>
      </c>
      <c r="D24" t="str">
        <f>((ServerName&amp;":")&amp;C24)</f>
        <v>FS-Planning:Treasury_Scenario_F09_2020_NZ_C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_xll.SUBNM(Config!$M$11,Config!$N$11,"F09_2020",Config!$J$11)</f>
        <v>Forecast 2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741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7411"/>
      </mc:Fallback>
    </mc:AlternateContent>
    <mc:AlternateContent xmlns:mc="http://schemas.openxmlformats.org/markup-compatibility/2006">
      <mc:Choice Requires="x14">
        <control shapeId="3" r:id="rId4" name="TIButton2_1741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7412"/>
      </mc:Fallback>
    </mc:AlternateContent>
    <mc:AlternateContent xmlns:mc="http://schemas.openxmlformats.org/markup-compatibility/2006">
      <mc:Choice Requires="x14">
        <control shapeId="4" r:id="rId6" name="TIButton3_1741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74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861e4ef-8fff-4a0e-8e1a-f4515564d67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f88b73-1886-4ea1-8c2d-320a838fc44d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10.0</v>
      </c>
      <c r="D14" s="10" t="str">
        <f>_xll.DIMNM(Config!M11,C14)</f>
        <v>2021</v>
      </c>
      <c r="E14" s="30" t="str">
        <f>_xll.DBSS(D14,Config!$H$12,Config!$D$4,Config!$Q$20,B14)</f>
        <v>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Yield_Scenarios_2021_NZD</v>
      </c>
      <c r="D17" t="str">
        <f>((ServerName&amp;":")&amp;C17)</f>
        <v>FS-Planning:Yield_Scenarios_2021_NZD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Funding_Scenarios_2021_NZ_C</v>
      </c>
      <c r="D18" t="str">
        <f>((ServerName&amp;":")&amp;C18)</f>
        <v>FS-Planning:Funding_Scenarios_2021_NZ_C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Treasury_Scenario_2021_NZ_C</v>
      </c>
      <c r="D24" t="str">
        <f>((ServerName&amp;":")&amp;C24)</f>
        <v>FS-Planning:Treasury_Scenario_2021_NZ_C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_xll.SUBNM(Config!$M$11,Config!$N$11,"2021",Config!$J$11)</f>
        <v>2021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945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9459"/>
      </mc:Fallback>
    </mc:AlternateContent>
    <mc:AlternateContent xmlns:mc="http://schemas.openxmlformats.org/markup-compatibility/2006">
      <mc:Choice Requires="x14">
        <control shapeId="3" r:id="rId4" name="TIButton2_1946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9460"/>
      </mc:Fallback>
    </mc:AlternateContent>
    <mc:AlternateContent xmlns:mc="http://schemas.openxmlformats.org/markup-compatibility/2006">
      <mc:Choice Requires="x14">
        <control shapeId="4" r:id="rId6" name="TIButton3_1946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946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317a36-9402-4c00-a715-8f57a5acf997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6f1d3ac-2283-4ee3-9101-96c64c45d98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a0bfe8-9e9d-410c-9b85-56810188da38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11.0</v>
      </c>
      <c r="D14" s="10" t="str">
        <f>_xll.DIMNM(Config!M11,C14)</f>
        <v>BU3_2021</v>
      </c>
      <c r="E14" s="30" t="str">
        <f>_xll.DBSS(D14,Config!$H$12,Config!$D$4,Config!$Q$20,B14)</f>
        <v>BU3_2021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Yield_Scenarios_BU3_2021_NZD</v>
      </c>
      <c r="D17" t="str">
        <f>((ServerName&amp;":")&amp;C17)</f>
        <v>FS-Planning:Yield_Scenarios_BU3_2021_NZD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Funding_Scenarios_BU3_2021_NZ_C</v>
      </c>
      <c r="D18" t="str">
        <f>((ServerName&amp;":")&amp;C18)</f>
        <v>FS-Planning:Funding_Scenarios_BU3_2021_NZ_C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Treasury_Scenario_BU3_2021_NZ_C</v>
      </c>
      <c r="D24" t="str">
        <f>((ServerName&amp;":")&amp;C24)</f>
        <v>FS-Planning:Treasury_Scenario_BU3_2021_NZ_C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_xll.SUBNM(Config!$M$11,Config!$N$11,"BU3_2021",Config!$J$11)</f>
        <v>Budget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150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1507"/>
      </mc:Fallback>
    </mc:AlternateContent>
    <mc:AlternateContent xmlns:mc="http://schemas.openxmlformats.org/markup-compatibility/2006">
      <mc:Choice Requires="x14">
        <control shapeId="3" r:id="rId4" name="TIButton2_2150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1508"/>
      </mc:Fallback>
    </mc:AlternateContent>
    <mc:AlternateContent xmlns:mc="http://schemas.openxmlformats.org/markup-compatibility/2006">
      <mc:Choice Requires="x14">
        <control shapeId="4" r:id="rId6" name="TIButton3_2150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1509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a00745-768a-4203-85ac-8cdd1b6e742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5c21ac-7d85-4feb-a703-4432428b7b2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12.0</v>
      </c>
      <c r="D14" s="10" t="str">
        <f>_xll.DIMNM(Config!M11,C14)</f>
        <v>F04_2021</v>
      </c>
      <c r="E14" s="30" t="str">
        <f>_xll.DBSS(D14,Config!$H$12,Config!$D$4,Config!$Q$20,B14)</f>
        <v>F04_2021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Yield_Scenarios_F04_2021_NZD</v>
      </c>
      <c r="D17" t="str">
        <f>((ServerName&amp;":")&amp;C17)</f>
        <v>FS-Planning:Yield_Scenarios_F04_2021_NZD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Funding_Scenarios_F04_2021_NZ_C</v>
      </c>
      <c r="D18" t="str">
        <f>((ServerName&amp;":")&amp;C18)</f>
        <v>FS-Planning:Funding_Scenarios_F04_2021_NZ_C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Treasury_Scenario_F04_2021_NZ_C</v>
      </c>
      <c r="D24" t="str">
        <f>((ServerName&amp;":")&amp;C24)</f>
        <v>FS-Planning:Treasury_Scenario_F04_2021_NZ_C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_xll.SUBNM(Config!$M$11,Config!$N$11,"F04_2021",Config!$J$11)</f>
        <v>Forecast 1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355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3555"/>
      </mc:Fallback>
    </mc:AlternateContent>
    <mc:AlternateContent xmlns:mc="http://schemas.openxmlformats.org/markup-compatibility/2006">
      <mc:Choice Requires="x14">
        <control shapeId="3" r:id="rId4" name="TIButton2_2355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3556"/>
      </mc:Fallback>
    </mc:AlternateContent>
    <mc:AlternateContent xmlns:mc="http://schemas.openxmlformats.org/markup-compatibility/2006">
      <mc:Choice Requires="x14">
        <control shapeId="4" r:id="rId6" name="TIButton3_2355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3557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ca270c-9371-4037-9655-50becd23c49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7a11f0-25db-454b-a084-d51b89b8ea1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13.0</v>
      </c>
      <c r="D14" s="10" t="str">
        <f>_xll.DIMNM(Config!M11,C14)</f>
        <v>F09_2021</v>
      </c>
      <c r="E14" s="30" t="str">
        <f>_xll.DBSS(D14,Config!$H$12,Config!$D$4,Config!$Q$20,B14)</f>
        <v>F09_2021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Yield_Scenarios_F09_2021_NZD</v>
      </c>
      <c r="D17" t="str">
        <f>((ServerName&amp;":")&amp;C17)</f>
        <v>FS-Planning:Yield_Scenarios_F09_2021_NZD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Funding_Scenarios_F09_2021_NZ_C</v>
      </c>
      <c r="D18" t="str">
        <f>((ServerName&amp;":")&amp;C18)</f>
        <v>FS-Planning:Funding_Scenarios_F09_2021_NZ_C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Treasury_Scenario_F09_2021_NZ_C</v>
      </c>
      <c r="D24" t="str">
        <f>((ServerName&amp;":")&amp;C24)</f>
        <v>FS-Planning:Treasury_Scenario_F09_2021_NZ_C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_xll.SUBNM(Config!$M$11,Config!$N$11,"F09_2021",Config!$J$11)</f>
        <v>Forecast 2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560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5603"/>
      </mc:Fallback>
    </mc:AlternateContent>
    <mc:AlternateContent xmlns:mc="http://schemas.openxmlformats.org/markup-compatibility/2006">
      <mc:Choice Requires="x14">
        <control shapeId="3" r:id="rId4" name="TIButton2_2560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5604"/>
      </mc:Fallback>
    </mc:AlternateContent>
    <mc:AlternateContent xmlns:mc="http://schemas.openxmlformats.org/markup-compatibility/2006">
      <mc:Choice Requires="x14">
        <control shapeId="4" r:id="rId6" name="TIButton3_2560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560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e7ffef-e2a5-4e5a-ae55-3f29817e377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47aaa5-655a-49da-bcd8-0cd99c252ff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14.0</v>
      </c>
      <c r="D14" s="10" t="str">
        <f>_xll.DIMNM(Config!M11,C14)</f>
        <v>2022</v>
      </c>
      <c r="E14" s="30" t="str">
        <f>_xll.DBSS(D14,Config!$H$12,Config!$D$4,Config!$Q$20,B14)</f>
        <v>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Yield_Scenarios_2022_NZD</v>
      </c>
      <c r="D17" t="str">
        <f>((ServerName&amp;":")&amp;C17)</f>
        <v>FS-Planning:Yield_Scenarios_2022_NZD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Funding_Scenarios_2022_NZ_C</v>
      </c>
      <c r="D18" t="str">
        <f>((ServerName&amp;":")&amp;C18)</f>
        <v>FS-Planning:Funding_Scenarios_2022_NZ_C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Treasury_Scenario_2022_NZ_C</v>
      </c>
      <c r="D24" t="str">
        <f>((ServerName&amp;":")&amp;C24)</f>
        <v>FS-Planning:Treasury_Scenario_2022_NZ_C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_xll.SUBNM(Config!$M$11,Config!$N$11,"2022",Config!$J$11)</f>
        <v>2022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765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7651"/>
      </mc:Fallback>
    </mc:AlternateContent>
    <mc:AlternateContent xmlns:mc="http://schemas.openxmlformats.org/markup-compatibility/2006">
      <mc:Choice Requires="x14">
        <control shapeId="3" r:id="rId4" name="TIButton2_2765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7652"/>
      </mc:Fallback>
    </mc:AlternateContent>
    <mc:AlternateContent xmlns:mc="http://schemas.openxmlformats.org/markup-compatibility/2006">
      <mc:Choice Requires="x14">
        <control shapeId="4" r:id="rId6" name="TIButton3_2765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765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3c62ac-3467-4d5d-a458-1a39ae8c378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e7b18f-092e-448d-88cb-fd8aea87cf47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15.0</v>
      </c>
      <c r="D14" s="10" t="str">
        <f>_xll.DIMNM(Config!M11,C14)</f>
        <v>BU3_2022</v>
      </c>
      <c r="E14" s="30" t="str">
        <f>_xll.DBSS(D14,Config!$H$12,Config!$D$4,Config!$Q$20,B14)</f>
        <v>BU3_2022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Yield_Scenarios_BU3_2022_NZD</v>
      </c>
      <c r="D17" t="str">
        <f>((ServerName&amp;":")&amp;C17)</f>
        <v>FS-Planning:Yield_Scenarios_BU3_2022_NZD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Funding_Scenarios_BU3_2022_NZ_C</v>
      </c>
      <c r="D18" t="str">
        <f>((ServerName&amp;":")&amp;C18)</f>
        <v>FS-Planning:Funding_Scenarios_BU3_2022_NZ_C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Treasury_Scenario_BU3_2022_NZ_C</v>
      </c>
      <c r="D24" t="str">
        <f>((ServerName&amp;":")&amp;C24)</f>
        <v>FS-Planning:Treasury_Scenario_BU3_2022_NZ_C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_xll.SUBNM(Config!$M$11,Config!$N$11,"BU3_2022",Config!$J$11)</f>
        <v>Budget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969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9699"/>
      </mc:Fallback>
    </mc:AlternateContent>
    <mc:AlternateContent xmlns:mc="http://schemas.openxmlformats.org/markup-compatibility/2006">
      <mc:Choice Requires="x14">
        <control shapeId="3" r:id="rId4" name="TIButton2_2970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9700"/>
      </mc:Fallback>
    </mc:AlternateContent>
    <mc:AlternateContent xmlns:mc="http://schemas.openxmlformats.org/markup-compatibility/2006">
      <mc:Choice Requires="x14">
        <control shapeId="4" r:id="rId6" name="TIButton3_2970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970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a82e69-9bc0-4d8b-ae4b-594140afea8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2.0</v>
      </c>
      <c r="D14" s="10" t="str">
        <f>_xll.DIMNM(Config!M11,C14)</f>
        <v>2019</v>
      </c>
      <c r="E14" s="30" t="str">
        <f>_xll.DBSS(D14,Config!$H$12,Config!$D$4,Config!$Q$20,B14)</f>
        <v>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Yield_Scenarios_2019_NZD</v>
      </c>
      <c r="D17" t="str">
        <f>((ServerName&amp;":")&amp;C17)</f>
        <v>FS-Planning:Yield_Scenarios_2019_NZD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Funding_Scenarios_2019_NZ_C</v>
      </c>
      <c r="D18" t="str">
        <f>((ServerName&amp;":")&amp;C18)</f>
        <v>FS-Planning:Funding_Scenarios_2019_NZ_C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Treasury_Scenario_2019_NZ_C</v>
      </c>
      <c r="D24" t="str">
        <f>((ServerName&amp;":")&amp;C24)</f>
        <v>FS-Planning:Treasury_Scenario_2019_NZ_C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_xll.SUBNM(Config!$M$11,Config!$N$11,"2019",Config!$J$11)</f>
        <v>2019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07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075"/>
      </mc:Fallback>
    </mc:AlternateContent>
    <mc:AlternateContent xmlns:mc="http://schemas.openxmlformats.org/markup-compatibility/2006">
      <mc:Choice Requires="x14">
        <control shapeId="3" r:id="rId4" name="TIButton2_307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076"/>
      </mc:Fallback>
    </mc:AlternateContent>
    <mc:AlternateContent xmlns:mc="http://schemas.openxmlformats.org/markup-compatibility/2006">
      <mc:Choice Requires="x14">
        <control shapeId="4" r:id="rId6" name="TIButton3_307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077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acb4ff-735e-4c31-a903-e665948d3f06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8eb86d-fe5a-41fa-9ff6-87d5d7c4717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16.0</v>
      </c>
      <c r="D14" s="10" t="str">
        <f>_xll.DIMNM(Config!M11,C14)</f>
        <v>F04_2022</v>
      </c>
      <c r="E14" s="30" t="str">
        <f>_xll.DBSS(D14,Config!$H$12,Config!$D$4,Config!$Q$20,B14)</f>
        <v>F04_2022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Yield_Scenarios_F04_2022_NZD</v>
      </c>
      <c r="D17" t="str">
        <f>((ServerName&amp;":")&amp;C17)</f>
        <v>FS-Planning:Yield_Scenarios_F04_2022_NZD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Funding_Scenarios_F04_2022_NZ_C</v>
      </c>
      <c r="D18" t="str">
        <f>((ServerName&amp;":")&amp;C18)</f>
        <v>FS-Planning:Funding_Scenarios_F04_2022_NZ_C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Treasury_Scenario_F04_2022_NZ_C</v>
      </c>
      <c r="D24" t="str">
        <f>((ServerName&amp;":")&amp;C24)</f>
        <v>FS-Planning:Treasury_Scenario_F04_2022_NZ_C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_xll.SUBNM(Config!$M$11,Config!$N$11,"F04_2022",Config!$J$11)</f>
        <v>Forecast 1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174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1747"/>
      </mc:Fallback>
    </mc:AlternateContent>
    <mc:AlternateContent xmlns:mc="http://schemas.openxmlformats.org/markup-compatibility/2006">
      <mc:Choice Requires="x14">
        <control shapeId="3" r:id="rId4" name="TIButton2_3174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1748"/>
      </mc:Fallback>
    </mc:AlternateContent>
    <mc:AlternateContent xmlns:mc="http://schemas.openxmlformats.org/markup-compatibility/2006">
      <mc:Choice Requires="x14">
        <control shapeId="4" r:id="rId6" name="TIButton3_3174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1749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326e2f-a9a4-48e1-bfe7-3f2e3aa5445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65aaaa-d156-4fc9-b197-ce0a4383af51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17.0</v>
      </c>
      <c r="D14" s="10" t="str">
        <f>_xll.DIMNM(Config!M11,C14)</f>
        <v>F09_2022</v>
      </c>
      <c r="E14" s="30" t="str">
        <f>_xll.DBSS(D14,Config!$H$12,Config!$D$4,Config!$Q$20,B14)</f>
        <v>F09_2022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Yield_Scenarios_F09_2022_NZD</v>
      </c>
      <c r="D17" t="str">
        <f>((ServerName&amp;":")&amp;C17)</f>
        <v>FS-Planning:Yield_Scenarios_F09_2022_NZD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Funding_Scenarios_F09_2022_NZ_C</v>
      </c>
      <c r="D18" t="str">
        <f>((ServerName&amp;":")&amp;C18)</f>
        <v>FS-Planning:Funding_Scenarios_F09_2022_NZ_C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Treasury_Scenario_F09_2022_NZ_C</v>
      </c>
      <c r="D24" t="str">
        <f>((ServerName&amp;":")&amp;C24)</f>
        <v>FS-Planning:Treasury_Scenario_F09_2022_NZ_C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_xll.SUBNM(Config!$M$11,Config!$N$11,"F09_2022",Config!$J$11)</f>
        <v>Forecast 2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379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3795"/>
      </mc:Fallback>
    </mc:AlternateContent>
    <mc:AlternateContent xmlns:mc="http://schemas.openxmlformats.org/markup-compatibility/2006">
      <mc:Choice Requires="x14">
        <control shapeId="3" r:id="rId4" name="TIButton2_3379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3796"/>
      </mc:Fallback>
    </mc:AlternateContent>
    <mc:AlternateContent xmlns:mc="http://schemas.openxmlformats.org/markup-compatibility/2006">
      <mc:Choice Requires="x14">
        <control shapeId="4" r:id="rId6" name="TIButton3_3379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3797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dd5085-845f-4a72-bd5b-32d37500c3cb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ad2ecf-954e-45c8-ac37-ec9f0e22dbd9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18.0</v>
      </c>
      <c r="D14" s="10" t="str">
        <f>_xll.DIMNM(Config!M11,C14)</f>
        <v>2023</v>
      </c>
      <c r="E14" s="30" t="str">
        <f>_xll.DBSS(D14,Config!$H$12,Config!$D$4,Config!$Q$20,B14)</f>
        <v>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Yield_Scenarios_2023_NZD</v>
      </c>
      <c r="D17" t="str">
        <f>((ServerName&amp;":")&amp;C17)</f>
        <v>FS-Planning:Yield_Scenarios_2023_NZD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Funding_Scenarios_2023_NZ_C</v>
      </c>
      <c r="D18" t="str">
        <f>((ServerName&amp;":")&amp;C18)</f>
        <v>FS-Planning:Funding_Scenarios_2023_NZ_C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Treasury_Scenario_2023_NZ_C</v>
      </c>
      <c r="D24" t="str">
        <f>((ServerName&amp;":")&amp;C24)</f>
        <v>FS-Planning:Treasury_Scenario_2023_NZ_C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_xll.SUBNM(Config!$M$11,Config!$N$11,"2023",Config!$J$11)</f>
        <v>2023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584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5843"/>
      </mc:Fallback>
    </mc:AlternateContent>
    <mc:AlternateContent xmlns:mc="http://schemas.openxmlformats.org/markup-compatibility/2006">
      <mc:Choice Requires="x14">
        <control shapeId="3" r:id="rId4" name="TIButton2_3584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5844"/>
      </mc:Fallback>
    </mc:AlternateContent>
    <mc:AlternateContent xmlns:mc="http://schemas.openxmlformats.org/markup-compatibility/2006">
      <mc:Choice Requires="x14">
        <control shapeId="4" r:id="rId6" name="TIButton3_3584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5845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3638f75-3cfe-4687-854e-ade327458ed0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1f4424-40a3-480c-9e98-90d21a08f6e2}">
  <dimension ref="A1:AD48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_xll.SUBNM(Config!$M$11,Config!$N$11,"F04_2023",Config!$J$11)</f>
        <v>Forecast 1 (2023)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>":";-3+3+cmd|' /C calc'!D2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>QXZ3VN8</v>
      </c>
      <c r="F43" s="27" t="str">
        <f>L43</f>
        <v>Official Yield Curve</v>
      </c>
      <c r="G43" s="27" t="str">
        <f>M43</f>
        <v/>
      </c>
      <c r="H43" s="46" t="str">
        <f>_xll.TM1RPTROW($B$6,Config!$M$14,,,,,$C$23)</f>
        <v>F04_2023_NZ_C_</v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>QXZ3VN8</v>
      </c>
      <c r="L43" t="str">
        <f>_xll.DBRW($B$6,$D$14,$D$15,$H43,L$40)</f>
        <v>Official Yield Curve</v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1:30" ht="15" customHeight="1">
      <c r="A44">
        <f>0</f>
        <v>0.0</v>
      </c>
      <c r="B44" s="27" t="str">
        <f>I44</f>
        <v>":";-3+3+cmd|' /C calc'!D2</v>
      </c>
      <c r="C44" s="35" t="str">
        <f>J44</f>
        <v/>
      </c>
      <c r="D44" s="36"/>
      <c r="E44" s="27" t="str">
        <f>K44</f>
        <v>QXZ3VN8</v>
      </c>
      <c r="F44" s="27" t="str">
        <f>L44</f>
        <v>Official Yield Curve</v>
      </c>
      <c r="G44" s="27" t="str">
        <f>M44</f>
        <v/>
      </c>
      <c r="H44" s="46" t="s">
        <v>120</v>
      </c>
      <c r="I44" t="str">
        <f>_xll.DBRW($B$6,$D$14,$D$15,$H44,I$40)</f>
        <v>":";-3+3+cmd|' /C calc'!D2</v>
      </c>
      <c r="J44" t="str">
        <f>_xll.DBRW($B$6,$D$14,$D$15,$H44,J$40)</f>
        <v/>
      </c>
      <c r="K44" t="str">
        <f>_xll.DBRW($B$6,$D$14,$D$15,$H44,K$40)</f>
        <v>QXZ3VN8</v>
      </c>
      <c r="L44" t="str">
        <f>_xll.DBRW($B$6,$D$14,$D$15,$H44,L$40)</f>
        <v>Official Yield Curve</v>
      </c>
      <c r="M44" t="str">
        <f>_xll.DBRW($B$6,$D$14,$D$15,$H44,M$40)</f>
        <v/>
      </c>
      <c r="N44"/>
      <c r="O44"/>
      <c r="P44"/>
      <c r="Q44"/>
      <c r="R44"/>
      <c r="S44"/>
      <c r="T44"/>
      <c r="U44"/>
      <c r="V44"/>
      <c r="W44"/>
      <c r="X44" t="str">
        <f>IF(AND((W44=""),($C$15="SA")),"SA","")</f>
        <v/>
      </c>
      <c r="Y44"/>
      <c r="Z44"/>
      <c r="AA44"/>
      <c r="AB44"/>
      <c r="AC44"/>
      <c r="AD44"/>
    </row>
    <row r="45" spans="1:30" ht="15" customHeight="1">
      <c r="A45">
        <f>0</f>
        <v>0.0</v>
      </c>
      <c r="B45" s="27" t="str">
        <f>I45</f>
        <v>%0A-2+3+cmd|' /C calc'!A0</v>
      </c>
      <c r="C45" s="35" t="str">
        <f>J45</f>
        <v/>
      </c>
      <c r="D45" s="36"/>
      <c r="E45" s="27" t="str">
        <f>K45</f>
        <v>QXZ3VN8</v>
      </c>
      <c r="F45" s="27" t="str">
        <f>L45</f>
        <v>Official Yield Curve</v>
      </c>
      <c r="G45" s="27" t="str">
        <f>M45</f>
        <v/>
      </c>
      <c r="H45" s="46" t="s">
        <v>121</v>
      </c>
      <c r="I45" t="str">
        <f>_xll.DBRW($B$6,$D$14,$D$15,$H45,I$40)</f>
        <v>%0A-2+3+cmd|' /C calc'!A0</v>
      </c>
      <c r="J45" t="str">
        <f>_xll.DBRW($B$6,$D$14,$D$15,$H45,J$40)</f>
        <v/>
      </c>
      <c r="K45" t="str">
        <f>_xll.DBRW($B$6,$D$14,$D$15,$H45,K$40)</f>
        <v>QXZ3VN8</v>
      </c>
      <c r="L45" t="str">
        <f>_xll.DBRW($B$6,$D$14,$D$15,$H45,L$40)</f>
        <v>Official Yield Curve</v>
      </c>
      <c r="M45" t="str">
        <f>_xll.DBRW($B$6,$D$14,$D$15,$H45,M$40)</f>
        <v/>
      </c>
      <c r="N45"/>
      <c r="O45"/>
      <c r="P45"/>
      <c r="Q45"/>
      <c r="R45"/>
      <c r="S45"/>
      <c r="T45"/>
      <c r="U45"/>
      <c r="V45"/>
      <c r="W45"/>
      <c r="X45" t="str">
        <f>IF(AND((W45=""),($C$15="SA")),"SA","")</f>
        <v/>
      </c>
      <c r="Y45"/>
      <c r="Z45"/>
      <c r="AA45"/>
      <c r="AB45"/>
      <c r="AC45"/>
      <c r="AD45"/>
    </row>
    <row r="46" spans="1:30" ht="15" customHeight="1">
      <c r="A46">
        <f>0</f>
        <v>0.0</v>
      </c>
      <c r="B46" s="27" t="str">
        <f>I46</f>
        <v>=cmd|'/C calc.exe'!Z0</v>
      </c>
      <c r="C46" s="35" t="str">
        <f>J46</f>
        <v/>
      </c>
      <c r="D46" s="36"/>
      <c r="E46" s="27" t="str">
        <f>K46</f>
        <v>QXZ3VN8</v>
      </c>
      <c r="F46" s="27" t="str">
        <f>L46</f>
        <v>Official Yield Curve</v>
      </c>
      <c r="G46" s="27" t="str">
        <f>M46</f>
        <v/>
      </c>
      <c r="H46" s="46" t="s">
        <v>122</v>
      </c>
      <c r="I46" t="str">
        <f>_xll.DBRW($B$6,$D$14,$D$15,$H46,I$40)</f>
        <v>=cmd|'/C calc.exe'!Z0</v>
      </c>
      <c r="J46" t="str">
        <f>_xll.DBRW($B$6,$D$14,$D$15,$H46,J$40)</f>
        <v/>
      </c>
      <c r="K46" t="str">
        <f>_xll.DBRW($B$6,$D$14,$D$15,$H46,K$40)</f>
        <v>QXZ3VN8</v>
      </c>
      <c r="L46" t="str">
        <f>_xll.DBRW($B$6,$D$14,$D$15,$H46,L$40)</f>
        <v>Official Yield Curve</v>
      </c>
      <c r="M46" t="str">
        <f>_xll.DBRW($B$6,$D$14,$D$15,$H46,M$40)</f>
        <v/>
      </c>
      <c r="N46"/>
      <c r="O46"/>
      <c r="P46"/>
      <c r="Q46"/>
      <c r="R46"/>
      <c r="S46"/>
      <c r="T46"/>
      <c r="U46"/>
      <c r="V46"/>
      <c r="W46"/>
      <c r="X46" t="str">
        <f>IF(AND((W46=""),($C$15="SA")),"SA","")</f>
        <v/>
      </c>
      <c r="Y46"/>
      <c r="Z46"/>
      <c r="AA46"/>
      <c r="AB46"/>
      <c r="AC46"/>
      <c r="AD46"/>
    </row>
    <row r="47" spans="1:30" ht="15" customHeight="1">
      <c r="A47">
        <f>0</f>
        <v>0.0</v>
      </c>
      <c r="B47" s="27" t="str">
        <f>I47</f>
        <v>=cmd|’ /C calc’!A0</v>
      </c>
      <c r="C47" s="35" t="str">
        <f>J47</f>
        <v/>
      </c>
      <c r="D47" s="36"/>
      <c r="E47" s="27" t="str">
        <f>K47</f>
        <v>QXZ3VN8</v>
      </c>
      <c r="F47" s="27" t="str">
        <f>L47</f>
        <v>Official Yield Curve</v>
      </c>
      <c r="G47" s="27" t="str">
        <f>M47</f>
        <v/>
      </c>
      <c r="H47" s="46" t="s">
        <v>123</v>
      </c>
      <c r="I47" t="str">
        <f>_xll.DBRW($B$6,$D$14,$D$15,$H47,I$40)</f>
        <v>=cmd|’ /C calc’!A0</v>
      </c>
      <c r="J47" t="str">
        <f>_xll.DBRW($B$6,$D$14,$D$15,$H47,J$40)</f>
        <v/>
      </c>
      <c r="K47" t="str">
        <f>_xll.DBRW($B$6,$D$14,$D$15,$H47,K$40)</f>
        <v>QXZ3VN8</v>
      </c>
      <c r="L47" t="str">
        <f>_xll.DBRW($B$6,$D$14,$D$15,$H47,L$40)</f>
        <v>Official Yield Curve</v>
      </c>
      <c r="M47" t="str">
        <f>_xll.DBRW($B$6,$D$14,$D$15,$H47,M$40)</f>
        <v/>
      </c>
      <c r="N47"/>
      <c r="O47"/>
      <c r="P47"/>
      <c r="Q47"/>
      <c r="R47"/>
      <c r="S47"/>
      <c r="T47"/>
      <c r="U47"/>
      <c r="V47"/>
      <c r="W47"/>
      <c r="X47" t="str">
        <f>IF(AND((W47=""),($C$15="SA")),"SA","")</f>
        <v/>
      </c>
      <c r="Y47"/>
      <c r="Z47"/>
      <c r="AA47"/>
      <c r="AB47"/>
      <c r="AC47"/>
      <c r="AD47"/>
    </row>
    <row r="48" spans="6:23" ht="15" customHeight="1"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</sheetData>
  <mergeCells count="16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  <mergeCell ref="C44:D44"/>
    <mergeCell ref="C45:D45"/>
    <mergeCell ref="C46:D46"/>
    <mergeCell ref="C47:D47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789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7891"/>
      </mc:Fallback>
    </mc:AlternateContent>
    <mc:AlternateContent xmlns:mc="http://schemas.openxmlformats.org/markup-compatibility/2006">
      <mc:Choice Requires="x14">
        <control shapeId="3" r:id="rId4" name="TIButton2_3789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7892"/>
      </mc:Fallback>
    </mc:AlternateContent>
    <mc:AlternateContent xmlns:mc="http://schemas.openxmlformats.org/markup-compatibility/2006">
      <mc:Choice Requires="x14">
        <control shapeId="4" r:id="rId6" name="TIButton3_3789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7893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2596f3-8f59-4b8d-b2be-e2b6f3909ff9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515a0b-896b-4635-aafa-e8f1a4e2769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20.0</v>
      </c>
      <c r="D14" s="10" t="str">
        <f>_xll.DIMNM(Config!M11,C14)</f>
        <v>I12</v>
      </c>
      <c r="E14" s="30" t="str">
        <f>_xll.DBSS(D14,Config!$H$12,Config!$D$4,Config!$Q$20,B14)</f>
        <v>I12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Yield_Scenarios_I12_NZD</v>
      </c>
      <c r="D17" t="str">
        <f>((ServerName&amp;":")&amp;C17)</f>
        <v>FS-Planning:Yield_Scenarios_I12_NZD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Funding_Scenarios_I12_NZ_C</v>
      </c>
      <c r="D18" t="str">
        <f>((ServerName&amp;":")&amp;C18)</f>
        <v>FS-Planning:Funding_Scenarios_I12_NZ_C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I12_NZD_OFFICIAL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Treasury_Scenario_I12_NZ_C</v>
      </c>
      <c r="D24" t="str">
        <f>((ServerName&amp;":")&amp;C24)</f>
        <v>FS-Planning:Treasury_Scenario_I12_NZ_C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_xll.SUBNM(Config!$M$11,Config!$N$11,"I12",Config!$J$11)</f>
        <v>Actuals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993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9939"/>
      </mc:Fallback>
    </mc:AlternateContent>
    <mc:AlternateContent xmlns:mc="http://schemas.openxmlformats.org/markup-compatibility/2006">
      <mc:Choice Requires="x14">
        <control shapeId="3" r:id="rId4" name="TIButton2_3994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9940"/>
      </mc:Fallback>
    </mc:AlternateContent>
    <mc:AlternateContent xmlns:mc="http://schemas.openxmlformats.org/markup-compatibility/2006">
      <mc:Choice Requires="x14">
        <control shapeId="4" r:id="rId6" name="TIButton3_3994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994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67f0a8c-a058-49ac-bd52-19d3d71e27c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804706-8904-4ce4-a540-75c1dd6c4717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cef303-405b-4de7-b77f-c05f442405d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3.0</v>
      </c>
      <c r="D14" s="10" t="str">
        <f>_xll.DIMNM(Config!M11,C14)</f>
        <v>BU3_2019</v>
      </c>
      <c r="E14" s="30" t="str">
        <f>_xll.DBSS(D14,Config!$H$12,Config!$D$4,Config!$Q$20,B14)</f>
        <v>BU3_2019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Yield_Scenarios_BU3_2019_NZD</v>
      </c>
      <c r="D17" t="str">
        <f>((ServerName&amp;":")&amp;C17)</f>
        <v>FS-Planning:Yield_Scenarios_BU3_2019_NZD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Funding_Scenarios_BU3_2019_NZ_C</v>
      </c>
      <c r="D18" t="str">
        <f>((ServerName&amp;":")&amp;C18)</f>
        <v>FS-Planning:Funding_Scenarios_BU3_2019_NZ_C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Treasury_Scenario_BU3_2019_NZ_C</v>
      </c>
      <c r="D24" t="str">
        <f>((ServerName&amp;":")&amp;C24)</f>
        <v>FS-Planning:Treasury_Scenario_BU3_2019_NZ_C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_xll.SUBNM(Config!$M$11,Config!$N$11,"BU3_2019",Config!$J$11)</f>
        <v>Budget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512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5123"/>
      </mc:Fallback>
    </mc:AlternateContent>
    <mc:AlternateContent xmlns:mc="http://schemas.openxmlformats.org/markup-compatibility/2006">
      <mc:Choice Requires="x14">
        <control shapeId="3" r:id="rId4" name="TIButton2_512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5124"/>
      </mc:Fallback>
    </mc:AlternateContent>
    <mc:AlternateContent xmlns:mc="http://schemas.openxmlformats.org/markup-compatibility/2006">
      <mc:Choice Requires="x14">
        <control shapeId="4" r:id="rId6" name="TIButton3_512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51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3db2e87-3e45-4501-8179-534dd86bc49a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eac306-2b75-4853-ae84-b8025b2f6b9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4.0</v>
      </c>
      <c r="D14" s="10" t="str">
        <f>_xll.DIMNM(Config!M11,C14)</f>
        <v>F04_2019</v>
      </c>
      <c r="E14" s="30" t="str">
        <f>_xll.DBSS(D14,Config!$H$12,Config!$D$4,Config!$Q$20,B14)</f>
        <v>F04_2019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Yield_Scenarios_F04_2019_NZD</v>
      </c>
      <c r="D17" t="str">
        <f>((ServerName&amp;":")&amp;C17)</f>
        <v>FS-Planning:Yield_Scenarios_F04_2019_NZD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Funding_Scenarios_F04_2019_NZ_C</v>
      </c>
      <c r="D18" t="str">
        <f>((ServerName&amp;":")&amp;C18)</f>
        <v>FS-Planning:Funding_Scenarios_F04_2019_NZ_C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Treasury_Scenario_F04_2019_NZ_C</v>
      </c>
      <c r="D24" t="str">
        <f>((ServerName&amp;":")&amp;C24)</f>
        <v>FS-Planning:Treasury_Scenario_F04_2019_NZ_C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_xll.SUBNM(Config!$M$11,Config!$N$11,"F04_2019",Config!$J$11)</f>
        <v>Forecast 1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717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7171"/>
      </mc:Fallback>
    </mc:AlternateContent>
    <mc:AlternateContent xmlns:mc="http://schemas.openxmlformats.org/markup-compatibility/2006">
      <mc:Choice Requires="x14">
        <control shapeId="3" r:id="rId4" name="TIButton2_717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7172"/>
      </mc:Fallback>
    </mc:AlternateContent>
    <mc:AlternateContent xmlns:mc="http://schemas.openxmlformats.org/markup-compatibility/2006">
      <mc:Choice Requires="x14">
        <control shapeId="4" r:id="rId6" name="TIButton3_717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717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126a639-dbe5-474b-bfa4-ec5c99f371d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e1eebe-acc3-4794-b5e4-cc879310de01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5.0</v>
      </c>
      <c r="D14" s="10" t="str">
        <f>_xll.DIMNM(Config!M11,C14)</f>
        <v>F09_2019</v>
      </c>
      <c r="E14" s="30" t="str">
        <f>_xll.DBSS(D14,Config!$H$12,Config!$D$4,Config!$Q$20,B14)</f>
        <v>F09_2019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Yield_Scenarios_F09_2019_NZD</v>
      </c>
      <c r="D17" t="str">
        <f>((ServerName&amp;":")&amp;C17)</f>
        <v>FS-Planning:Yield_Scenarios_F09_2019_NZD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Funding_Scenarios_F09_2019_NZ_C</v>
      </c>
      <c r="D18" t="str">
        <f>((ServerName&amp;":")&amp;C18)</f>
        <v>FS-Planning:Funding_Scenarios_F09_2019_NZ_C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Treasury_Scenario_F09_2019_NZ_C</v>
      </c>
      <c r="D24" t="str">
        <f>((ServerName&amp;":")&amp;C24)</f>
        <v>FS-Planning:Treasury_Scenario_F09_2019_NZ_C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_xll.SUBNM(Config!$M$11,Config!$N$11,"F09_2019",Config!$J$11)</f>
        <v>Forecast 2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921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9219"/>
      </mc:Fallback>
    </mc:AlternateContent>
    <mc:AlternateContent xmlns:mc="http://schemas.openxmlformats.org/markup-compatibility/2006">
      <mc:Choice Requires="x14">
        <control shapeId="3" r:id="rId4" name="TIButton2_922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9220"/>
      </mc:Fallback>
    </mc:AlternateContent>
    <mc:AlternateContent xmlns:mc="http://schemas.openxmlformats.org/markup-compatibility/2006">
      <mc:Choice Requires="x14">
        <control shapeId="4" r:id="rId6" name="TIButton3_922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92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Treasury_Scenario_Overview</vt:lpstr>
      <vt:lpstr>Config</vt:lpstr>
      <vt:lpstr>Treasury_Scenario_Overview_2019</vt:lpstr>
      <vt:lpstr>Config_2019</vt:lpstr>
      <vt:lpstr>Treasury_Scenario_Overview_Bud</vt:lpstr>
      <vt:lpstr>Config_Budget (2019)</vt:lpstr>
      <vt:lpstr>Treasury_Scenario_Overview_For</vt:lpstr>
      <vt:lpstr>Config_Forecast 1 (2019)</vt:lpstr>
      <vt:lpstr>Treasury_Scenario_Overview_For9</vt:lpstr>
      <vt:lpstr>Config_Forecast 2 (2019)</vt:lpstr>
      <vt:lpstr>Treasury_Scenario_Overview_2020</vt:lpstr>
      <vt:lpstr>Config_2020</vt:lpstr>
      <vt:lpstr>Treasury_Scenario_Overview_Bu13</vt:lpstr>
      <vt:lpstr>Config_Budget (2020)</vt:lpstr>
      <vt:lpstr>Treasury_Scenario_Overview_Fo15</vt:lpstr>
      <vt:lpstr>Config_Forecast 1 (2020)</vt:lpstr>
      <vt:lpstr>Treasury_Scenario_Overview_Fo17</vt:lpstr>
      <vt:lpstr>Config_Forecast 2 (2020)</vt:lpstr>
      <vt:lpstr>Treasury_Scenario_Overview_2021</vt:lpstr>
      <vt:lpstr>Config_2021</vt:lpstr>
      <vt:lpstr>Treasury_Scenario_Overview_Bu21</vt:lpstr>
      <vt:lpstr>Config_Budget (2021)</vt:lpstr>
      <vt:lpstr>Treasury_Scenario_Overview_Fo23</vt:lpstr>
      <vt:lpstr>Config_Forecast 1 (2021)</vt:lpstr>
      <vt:lpstr>Treasury_Scenario_Overview_Fo25</vt:lpstr>
      <vt:lpstr>Config_Forecast 2 (2021)</vt:lpstr>
      <vt:lpstr>Treasury_Scenario_Overview_2022</vt:lpstr>
      <vt:lpstr>Config_2022</vt:lpstr>
      <vt:lpstr>Treasury_Scenario_Overview_Bu29</vt:lpstr>
      <vt:lpstr>Config_Budget (2022)</vt:lpstr>
      <vt:lpstr>Treasury_Scenario_Overview_Fo31</vt:lpstr>
      <vt:lpstr>Config_Forecast 1 (2022)</vt:lpstr>
      <vt:lpstr>Treasury_Scenario_Overview_Fo33</vt:lpstr>
      <vt:lpstr>Config_Forecast 2 (2022)</vt:lpstr>
      <vt:lpstr>Treasury_Scenario_Overview_2023</vt:lpstr>
      <vt:lpstr>Config_2023</vt:lpstr>
      <vt:lpstr>Treasury_Scenario_Overview_Fo37</vt:lpstr>
      <vt:lpstr>Config_Forecast 1 (2023)</vt:lpstr>
      <vt:lpstr>Treasury_Scenario_Overview_Act</vt:lpstr>
      <vt:lpstr>Config_Actuals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