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emf" ContentType="image/x-emf"/>
  <Override PartName="/xl/styles.xml" ContentType="application/vnd.openxmlformats-officedocument.spreadsheetml.styles+xml"/>
  <Override PartName="/xl/activeX/activeX1.xml" ContentType="application/vnd.ms-office.activeX+xml"/>
  <Default Extension="bin" ContentType="application/vnd.ms-office.activeX"/>
  <Override PartName="/xl/activeX/activeX2.xml" ContentType="application/vnd.ms-office.activeX+xml"/>
  <Override PartName="/xl/activeX/activeX3.xml" ContentType="application/vnd.ms-office.activeX+xml"/>
  <Override PartName="/xl/drawings/drawing1.xml" ContentType="application/vnd.openxmlformats-officedocument.drawing+xml"/>
  <Default Extension="vml" ContentType="application/vnd.openxmlformats-officedocument.vmlDrawing"/>
  <Override PartName="/xl/printerSettings/printerSettings1.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3.xml" ContentType="application/vnd.openxmlformats-officedocument.drawing+xml"/>
  <Override PartName="/xl/printerSettings/printerSettings3.bin" ContentType="application/vnd.openxmlformats-officedocument.spreadsheetml.printerSettings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drawings/drawing4.xml" ContentType="application/vnd.openxmlformats-officedocument.drawing+xml"/>
  <Override PartName="/xl/printerSettings/printerSettings4.bin" ContentType="application/vnd.openxmlformats-officedocument.spreadsheetml.printerSettings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5.xml" ContentType="application/vnd.openxmlformats-officedocument.drawing+xml"/>
  <Override PartName="/xl/printerSettings/printerSettings5.bin" ContentType="application/vnd.openxmlformats-officedocument.spreadsheetml.printerSettings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drawings/drawing6.xml" ContentType="application/vnd.openxmlformats-officedocument.drawing+xml"/>
  <Override PartName="/xl/printerSettings/printerSettings6.bin" ContentType="application/vnd.openxmlformats-officedocument.spreadsheetml.printerSettings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printerSettings/printerSettings7.bin" ContentType="application/vnd.openxmlformats-officedocument.spreadsheetml.printerSettings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8.xml" ContentType="application/vnd.openxmlformats-officedocument.drawing+xml"/>
  <Override PartName="/xl/printerSettings/printerSettings8.bin" ContentType="application/vnd.openxmlformats-officedocument.spreadsheetml.printerSettings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drawings/drawing9.xml" ContentType="application/vnd.openxmlformats-officedocument.drawing+xml"/>
  <Override PartName="/xl/printerSettings/printerSettings9.bin" ContentType="application/vnd.openxmlformats-officedocument.spreadsheetml.printerSettings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drawings/drawing10.xml" ContentType="application/vnd.openxmlformats-officedocument.drawing+xml"/>
  <Override PartName="/xl/printerSettings/printerSettings10.bin" ContentType="application/vnd.openxmlformats-officedocument.spreadsheetml.printerSettings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11.xml" ContentType="application/vnd.openxmlformats-officedocument.drawing+xml"/>
  <Override PartName="/xl/printerSettings/printerSettings11.bin" ContentType="application/vnd.openxmlformats-officedocument.spreadsheetml.printerSettings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12.xml" ContentType="application/vnd.openxmlformats-officedocument.drawing+xml"/>
  <Override PartName="/xl/printerSettings/printerSettings12.bin" ContentType="application/vnd.openxmlformats-officedocument.spreadsheetml.printerSettings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13.xml" ContentType="application/vnd.openxmlformats-officedocument.drawing+xml"/>
  <Override PartName="/xl/printerSettings/printerSettings13.bin" ContentType="application/vnd.openxmlformats-officedocument.spreadsheetml.printerSettings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drawings/drawing14.xml" ContentType="application/vnd.openxmlformats-officedocument.drawing+xml"/>
  <Override PartName="/xl/printerSettings/printerSettings14.bin" ContentType="application/vnd.openxmlformats-officedocument.spreadsheetml.printerSettings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drawings/drawing15.xml" ContentType="application/vnd.openxmlformats-officedocument.drawing+xml"/>
  <Override PartName="/xl/printerSettings/printerSettings15.bin" ContentType="application/vnd.openxmlformats-officedocument.spreadsheetml.printerSettings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axt2375\Desktop\CFSS-2098\"/>
    </mc:Choice>
  </mc:AlternateContent>
  <bookViews>
    <workbookView xWindow="240" yWindow="120" windowWidth="28380" windowHeight="12660" activeTab="2"/>
  </bookViews>
  <sheets>
    <sheet name="Version_Management" sheetId="1" r:id="rId3"/>
    <sheet name="{PL}PickLst" sheetId="3" state="hidden" r:id="rId4"/>
    <sheet name="Version_Management_P3_Basis_Si" sheetId="4" r:id="rId5"/>
    <sheet name="{PL}PickLst_P3_Basis_Sim2" sheetId="5" state="hidden" r:id="rId6"/>
    <sheet name="Version_Management_P3_Basis_Si5" sheetId="6" r:id="rId7"/>
    <sheet name="{PL}PickLst_P3_Basis_Sim3" sheetId="7" state="hidden" r:id="rId8"/>
    <sheet name="Version_Management_P3_Basis_Si7" sheetId="8" r:id="rId9"/>
    <sheet name="{PL}PickLst_P3_Basis_Sim4" sheetId="9" state="hidden" r:id="rId10"/>
    <sheet name="Version_Management_P3_Basis_Si9" sheetId="10" r:id="rId11"/>
    <sheet name="{PL}PickLst_P3_Basis_Sim5" sheetId="11" state="hidden" r:id="rId12"/>
    <sheet name="Version_Management_P3_Sim1_Sim1" sheetId="12" r:id="rId13"/>
    <sheet name="{PL}PickLst_P3_Sim1_Sim1" sheetId="13" state="hidden" r:id="rId14"/>
    <sheet name="Version_Management_P3_Sim1_Sim2" sheetId="14" r:id="rId15"/>
    <sheet name="{PL}PickLst_P3_Sim1_Sim2" sheetId="15" state="hidden" r:id="rId16"/>
    <sheet name="Version_Management_P3_Sim1_Sim3" sheetId="16" r:id="rId17"/>
    <sheet name="{PL}PickLst_P3_Sim1_Sim3" sheetId="17" state="hidden" r:id="rId18"/>
    <sheet name="Version_Management_P3_Sim1_Sim4" sheetId="18" r:id="rId19"/>
    <sheet name="{PL}PickLst_P3_Sim1_Sim4" sheetId="19" state="hidden" r:id="rId20"/>
    <sheet name="Version_Management_P3_Sim1_Sim5" sheetId="20" r:id="rId21"/>
    <sheet name="{PL}PickLst_P3_Sim1_Sim5" sheetId="21" state="hidden" r:id="rId22"/>
    <sheet name="Version_Management_P3_Final_Si" sheetId="22" r:id="rId23"/>
    <sheet name="{PL}PickLst_P3_Final_Sim1" sheetId="23" state="hidden" r:id="rId24"/>
    <sheet name="Version_Management_P3_Final_S23" sheetId="24" r:id="rId25"/>
    <sheet name="{PL}PickLst_P3_Final_Sim2" sheetId="25" state="hidden" r:id="rId26"/>
    <sheet name="Version_Management_P3_Final_S25" sheetId="26" r:id="rId27"/>
    <sheet name="{PL}PickLst_P3_Final_Sim3" sheetId="27" state="hidden" r:id="rId28"/>
    <sheet name="Version_Management_P3_Final_S27" sheetId="28" r:id="rId29"/>
    <sheet name="{PL}PickLst_P3_Final_Sim4" sheetId="29" state="hidden" r:id="rId30"/>
    <sheet name="Version_Management_P3_Final_S29" sheetId="30" r:id="rId31"/>
    <sheet name="{PL}PickLst_P3_Final_Sim5" sheetId="31" state="hidden" r:id="rId32"/>
  </sheets>
  <definedNames>
    <definedName name="CleanFlag">Version_Management!$J$18</definedName>
    <definedName name="ClearFail">Version_Management!$G$14</definedName>
    <definedName name="ClearQuestion">Version_Management!$G$15</definedName>
    <definedName name="ClearSuccess">Version_Management!$G$13</definedName>
    <definedName name="CopyActualsFlag">Version_Management!$J$16</definedName>
    <definedName name="CopyAllFlag">Version_Management!$J$19</definedName>
    <definedName name="CopyFail">Version_Management!$G$12</definedName>
    <definedName name="CopyPlanFlag">Version_Management!$J$17</definedName>
    <definedName name="CopyQuestion">Version_Management!$G$19</definedName>
    <definedName name="CopySimulation">Version_Management!$E$22</definedName>
    <definedName name="CopySimulationFrom">Version_Management!$D$60</definedName>
    <definedName name="CopySimulationTo">Version_Management!$G$60</definedName>
    <definedName name="CopySuccess">Version_Management!$G$11</definedName>
    <definedName name="Country">Version_Management!$E$7</definedName>
    <definedName name="EditSimulation">Version_Management!$E$23</definedName>
    <definedName name="Legal_Entity">Version_Management!$E$5</definedName>
    <definedName name="PlanFail">Version_Management!$G$17</definedName>
    <definedName name="PlanQuestion">Version_Management!$G$18</definedName>
    <definedName name="PlanSuccess">Version_Management!$G$16</definedName>
    <definedName name="pLE">Version_Management!$E$24</definedName>
    <definedName name="pSim">Version_Management!$E$25</definedName>
    <definedName name="ServerName">Version_Management!$D$3</definedName>
    <definedName name="Sim1Comment">Version_Management!$G$44</definedName>
    <definedName name="Sim2Comment">Version_Management!$G$46</definedName>
    <definedName name="Sim3Comment">Version_Management!$G$48</definedName>
    <definedName name="Sim4Comment">Version_Management!$G$50</definedName>
    <definedName name="Sim5Comment">Version_Management!$G$52</definedName>
    <definedName name="SimComment">Version_Management!$E$19</definedName>
    <definedName name="Task">Version_Management!$N$4</definedName>
    <definedName name="TM1REBUILDOPTION">1</definedName>
    <definedName name="User">Version_Management!$I$21</definedName>
    <definedName name="Version">Version_Management!$E$6</definedName>
    <definedName name="CleanFlag" localSheetId="2">Version_Management_P3_Basis_Si!$J$18</definedName>
    <definedName name="ClearFail" localSheetId="2">Version_Management_P3_Basis_Si!$G$14</definedName>
    <definedName name="ClearQuestion" localSheetId="2">Version_Management_P3_Basis_Si!$G$15</definedName>
    <definedName name="ClearSuccess" localSheetId="2">Version_Management_P3_Basis_Si!$G$13</definedName>
    <definedName name="CopyActualsFlag" localSheetId="2">Version_Management_P3_Basis_Si!$J$16</definedName>
    <definedName name="CopyAllFlag" localSheetId="2">Version_Management_P3_Basis_Si!$J$19</definedName>
    <definedName name="CopyFail" localSheetId="2">Version_Management_P3_Basis_Si!$G$12</definedName>
    <definedName name="CopyPlanFlag" localSheetId="2">Version_Management_P3_Basis_Si!$J$17</definedName>
    <definedName name="CopyQuestion" localSheetId="2">Version_Management_P3_Basis_Si!$G$19</definedName>
    <definedName name="CopySimulation" localSheetId="2">Version_Management_P3_Basis_Si!$E$22</definedName>
    <definedName name="CopySimulationFrom" localSheetId="2">Version_Management_P3_Basis_Si!$D$60</definedName>
    <definedName name="CopySimulationTo" localSheetId="2">Version_Management_P3_Basis_Si!$G$60</definedName>
    <definedName name="CopySuccess" localSheetId="2">Version_Management_P3_Basis_Si!$G$11</definedName>
    <definedName name="Country" localSheetId="2">Version_Management_P3_Basis_Si!$E$7</definedName>
    <definedName name="EditSimulation" localSheetId="2">Version_Management_P3_Basis_Si!$E$23</definedName>
    <definedName name="Legal_Entity" localSheetId="2">Version_Management_P3_Basis_Si!$E$5</definedName>
    <definedName name="PlanFail" localSheetId="2">Version_Management_P3_Basis_Si!$G$17</definedName>
    <definedName name="PlanQuestion" localSheetId="2">Version_Management_P3_Basis_Si!$G$18</definedName>
    <definedName name="PlanSuccess" localSheetId="2">Version_Management_P3_Basis_Si!$G$16</definedName>
    <definedName name="pLE" localSheetId="2">Version_Management_P3_Basis_Si!$E$24</definedName>
    <definedName name="pSim" localSheetId="2">Version_Management_P3_Basis_Si!$E$25</definedName>
    <definedName name="ServerName" localSheetId="2">Version_Management_P3_Basis_Si!$D$3</definedName>
    <definedName name="Sim1Comment" localSheetId="2">Version_Management_P3_Basis_Si!$G$44</definedName>
    <definedName name="Sim2Comment" localSheetId="2">Version_Management_P3_Basis_Si!$G$46</definedName>
    <definedName name="Sim3Comment" localSheetId="2">Version_Management_P3_Basis_Si!$G$48</definedName>
    <definedName name="Sim4Comment" localSheetId="2">Version_Management_P3_Basis_Si!$G$50</definedName>
    <definedName name="Sim5Comment" localSheetId="2">Version_Management_P3_Basis_Si!$G$52</definedName>
    <definedName name="SimComment" localSheetId="2">Version_Management_P3_Basis_Si!$E$19</definedName>
    <definedName name="Task" localSheetId="2">Version_Management_P3_Basis_Si!$N$4</definedName>
    <definedName name="User" localSheetId="2">Version_Management_P3_Basis_Si!$I$21</definedName>
    <definedName name="Version" localSheetId="2">Version_Management_P3_Basis_Si!$E$6</definedName>
    <definedName name="CleanFlag" localSheetId="4">Version_Management_P3_Basis_Si5!$J$18</definedName>
    <definedName name="ClearFail" localSheetId="4">Version_Management_P3_Basis_Si5!$G$14</definedName>
    <definedName name="ClearQuestion" localSheetId="4">Version_Management_P3_Basis_Si5!$G$15</definedName>
    <definedName name="ClearSuccess" localSheetId="4">Version_Management_P3_Basis_Si5!$G$13</definedName>
    <definedName name="CopyActualsFlag" localSheetId="4">Version_Management_P3_Basis_Si5!$J$16</definedName>
    <definedName name="CopyAllFlag" localSheetId="4">Version_Management_P3_Basis_Si5!$J$19</definedName>
    <definedName name="CopyFail" localSheetId="4">Version_Management_P3_Basis_Si5!$G$12</definedName>
    <definedName name="CopyPlanFlag" localSheetId="4">Version_Management_P3_Basis_Si5!$J$17</definedName>
    <definedName name="CopyQuestion" localSheetId="4">Version_Management_P3_Basis_Si5!$G$19</definedName>
    <definedName name="CopySimulation" localSheetId="4">Version_Management_P3_Basis_Si5!$E$22</definedName>
    <definedName name="CopySimulationFrom" localSheetId="4">Version_Management_P3_Basis_Si5!$D$60</definedName>
    <definedName name="CopySimulationTo" localSheetId="4">Version_Management_P3_Basis_Si5!$G$60</definedName>
    <definedName name="CopySuccess" localSheetId="4">Version_Management_P3_Basis_Si5!$G$11</definedName>
    <definedName name="Country" localSheetId="4">Version_Management_P3_Basis_Si5!$E$7</definedName>
    <definedName name="EditSimulation" localSheetId="4">Version_Management_P3_Basis_Si5!$E$23</definedName>
    <definedName name="Legal_Entity" localSheetId="4">Version_Management_P3_Basis_Si5!$E$5</definedName>
    <definedName name="PlanFail" localSheetId="4">Version_Management_P3_Basis_Si5!$G$17</definedName>
    <definedName name="PlanQuestion" localSheetId="4">Version_Management_P3_Basis_Si5!$G$18</definedName>
    <definedName name="PlanSuccess" localSheetId="4">Version_Management_P3_Basis_Si5!$G$16</definedName>
    <definedName name="pLE" localSheetId="4">Version_Management_P3_Basis_Si5!$E$24</definedName>
    <definedName name="pSim" localSheetId="4">Version_Management_P3_Basis_Si5!$E$25</definedName>
    <definedName name="ServerName" localSheetId="4">Version_Management_P3_Basis_Si5!$D$3</definedName>
    <definedName name="Sim1Comment" localSheetId="4">Version_Management_P3_Basis_Si5!$G$44</definedName>
    <definedName name="Sim2Comment" localSheetId="4">Version_Management_P3_Basis_Si5!$G$46</definedName>
    <definedName name="Sim3Comment" localSheetId="4">Version_Management_P3_Basis_Si5!$G$48</definedName>
    <definedName name="Sim4Comment" localSheetId="4">Version_Management_P3_Basis_Si5!$G$50</definedName>
    <definedName name="Sim5Comment" localSheetId="4">Version_Management_P3_Basis_Si5!$G$52</definedName>
    <definedName name="SimComment" localSheetId="4">Version_Management_P3_Basis_Si5!$E$19</definedName>
    <definedName name="Task" localSheetId="4">Version_Management_P3_Basis_Si5!$N$4</definedName>
    <definedName name="User" localSheetId="4">Version_Management_P3_Basis_Si5!$I$21</definedName>
    <definedName name="Version" localSheetId="4">Version_Management_P3_Basis_Si5!$E$6</definedName>
    <definedName name="CleanFlag" localSheetId="6">Version_Management_P3_Basis_Si7!$J$18</definedName>
    <definedName name="ClearFail" localSheetId="6">Version_Management_P3_Basis_Si7!$G$14</definedName>
    <definedName name="ClearQuestion" localSheetId="6">Version_Management_P3_Basis_Si7!$G$15</definedName>
    <definedName name="ClearSuccess" localSheetId="6">Version_Management_P3_Basis_Si7!$G$13</definedName>
    <definedName name="CopyActualsFlag" localSheetId="6">Version_Management_P3_Basis_Si7!$J$16</definedName>
    <definedName name="CopyAllFlag" localSheetId="6">Version_Management_P3_Basis_Si7!$J$19</definedName>
    <definedName name="CopyFail" localSheetId="6">Version_Management_P3_Basis_Si7!$G$12</definedName>
    <definedName name="CopyPlanFlag" localSheetId="6">Version_Management_P3_Basis_Si7!$J$17</definedName>
    <definedName name="CopyQuestion" localSheetId="6">Version_Management_P3_Basis_Si7!$G$19</definedName>
    <definedName name="CopySimulation" localSheetId="6">Version_Management_P3_Basis_Si7!$E$22</definedName>
    <definedName name="CopySimulationFrom" localSheetId="6">Version_Management_P3_Basis_Si7!$D$60</definedName>
    <definedName name="CopySimulationTo" localSheetId="6">Version_Management_P3_Basis_Si7!$G$60</definedName>
    <definedName name="CopySuccess" localSheetId="6">Version_Management_P3_Basis_Si7!$G$11</definedName>
    <definedName name="Country" localSheetId="6">Version_Management_P3_Basis_Si7!$E$7</definedName>
    <definedName name="EditSimulation" localSheetId="6">Version_Management_P3_Basis_Si7!$E$23</definedName>
    <definedName name="Legal_Entity" localSheetId="6">Version_Management_P3_Basis_Si7!$E$5</definedName>
    <definedName name="PlanFail" localSheetId="6">Version_Management_P3_Basis_Si7!$G$17</definedName>
    <definedName name="PlanQuestion" localSheetId="6">Version_Management_P3_Basis_Si7!$G$18</definedName>
    <definedName name="PlanSuccess" localSheetId="6">Version_Management_P3_Basis_Si7!$G$16</definedName>
    <definedName name="pLE" localSheetId="6">Version_Management_P3_Basis_Si7!$E$24</definedName>
    <definedName name="pSim" localSheetId="6">Version_Management_P3_Basis_Si7!$E$25</definedName>
    <definedName name="ServerName" localSheetId="6">Version_Management_P3_Basis_Si7!$D$3</definedName>
    <definedName name="Sim1Comment" localSheetId="6">Version_Management_P3_Basis_Si7!$G$44</definedName>
    <definedName name="Sim2Comment" localSheetId="6">Version_Management_P3_Basis_Si7!$G$46</definedName>
    <definedName name="Sim3Comment" localSheetId="6">Version_Management_P3_Basis_Si7!$G$48</definedName>
    <definedName name="Sim4Comment" localSheetId="6">Version_Management_P3_Basis_Si7!$G$50</definedName>
    <definedName name="Sim5Comment" localSheetId="6">Version_Management_P3_Basis_Si7!$G$52</definedName>
    <definedName name="SimComment" localSheetId="6">Version_Management_P3_Basis_Si7!$E$19</definedName>
    <definedName name="Task" localSheetId="6">Version_Management_P3_Basis_Si7!$N$4</definedName>
    <definedName name="User" localSheetId="6">Version_Management_P3_Basis_Si7!$I$21</definedName>
    <definedName name="Version" localSheetId="6">Version_Management_P3_Basis_Si7!$E$6</definedName>
    <definedName name="CleanFlag" localSheetId="8">Version_Management_P3_Basis_Si9!$J$18</definedName>
    <definedName name="ClearFail" localSheetId="8">Version_Management_P3_Basis_Si9!$G$14</definedName>
    <definedName name="ClearQuestion" localSheetId="8">Version_Management_P3_Basis_Si9!$G$15</definedName>
    <definedName name="ClearSuccess" localSheetId="8">Version_Management_P3_Basis_Si9!$G$13</definedName>
    <definedName name="CopyActualsFlag" localSheetId="8">Version_Management_P3_Basis_Si9!$J$16</definedName>
    <definedName name="CopyAllFlag" localSheetId="8">Version_Management_P3_Basis_Si9!$J$19</definedName>
    <definedName name="CopyFail" localSheetId="8">Version_Management_P3_Basis_Si9!$G$12</definedName>
    <definedName name="CopyPlanFlag" localSheetId="8">Version_Management_P3_Basis_Si9!$J$17</definedName>
    <definedName name="CopyQuestion" localSheetId="8">Version_Management_P3_Basis_Si9!$G$19</definedName>
    <definedName name="CopySimulation" localSheetId="8">Version_Management_P3_Basis_Si9!$E$22</definedName>
    <definedName name="CopySimulationFrom" localSheetId="8">Version_Management_P3_Basis_Si9!$D$60</definedName>
    <definedName name="CopySimulationTo" localSheetId="8">Version_Management_P3_Basis_Si9!$G$60</definedName>
    <definedName name="CopySuccess" localSheetId="8">Version_Management_P3_Basis_Si9!$G$11</definedName>
    <definedName name="Country" localSheetId="8">Version_Management_P3_Basis_Si9!$E$7</definedName>
    <definedName name="EditSimulation" localSheetId="8">Version_Management_P3_Basis_Si9!$E$23</definedName>
    <definedName name="Legal_Entity" localSheetId="8">Version_Management_P3_Basis_Si9!$E$5</definedName>
    <definedName name="PlanFail" localSheetId="8">Version_Management_P3_Basis_Si9!$G$17</definedName>
    <definedName name="PlanQuestion" localSheetId="8">Version_Management_P3_Basis_Si9!$G$18</definedName>
    <definedName name="PlanSuccess" localSheetId="8">Version_Management_P3_Basis_Si9!$G$16</definedName>
    <definedName name="pLE" localSheetId="8">Version_Management_P3_Basis_Si9!$E$24</definedName>
    <definedName name="pSim" localSheetId="8">Version_Management_P3_Basis_Si9!$E$25</definedName>
    <definedName name="ServerName" localSheetId="8">Version_Management_P3_Basis_Si9!$D$3</definedName>
    <definedName name="Sim1Comment" localSheetId="8">Version_Management_P3_Basis_Si9!$G$44</definedName>
    <definedName name="Sim2Comment" localSheetId="8">Version_Management_P3_Basis_Si9!$G$46</definedName>
    <definedName name="Sim3Comment" localSheetId="8">Version_Management_P3_Basis_Si9!$G$48</definedName>
    <definedName name="Sim4Comment" localSheetId="8">Version_Management_P3_Basis_Si9!$G$50</definedName>
    <definedName name="Sim5Comment" localSheetId="8">Version_Management_P3_Basis_Si9!$G$52</definedName>
    <definedName name="SimComment" localSheetId="8">Version_Management_P3_Basis_Si9!$E$19</definedName>
    <definedName name="Task" localSheetId="8">Version_Management_P3_Basis_Si9!$N$4</definedName>
    <definedName name="User" localSheetId="8">Version_Management_P3_Basis_Si9!$I$21</definedName>
    <definedName name="Version" localSheetId="8">Version_Management_P3_Basis_Si9!$E$6</definedName>
    <definedName name="CleanFlag" localSheetId="10">Version_Management_P3_Sim1_Sim1!$J$18</definedName>
    <definedName name="ClearFail" localSheetId="10">Version_Management_P3_Sim1_Sim1!$G$14</definedName>
    <definedName name="ClearQuestion" localSheetId="10">Version_Management_P3_Sim1_Sim1!$G$15</definedName>
    <definedName name="ClearSuccess" localSheetId="10">Version_Management_P3_Sim1_Sim1!$G$13</definedName>
    <definedName name="CopyActualsFlag" localSheetId="10">Version_Management_P3_Sim1_Sim1!$J$16</definedName>
    <definedName name="CopyAllFlag" localSheetId="10">Version_Management_P3_Sim1_Sim1!$J$19</definedName>
    <definedName name="CopyFail" localSheetId="10">Version_Management_P3_Sim1_Sim1!$G$12</definedName>
    <definedName name="CopyPlanFlag" localSheetId="10">Version_Management_P3_Sim1_Sim1!$J$17</definedName>
    <definedName name="CopyQuestion" localSheetId="10">Version_Management_P3_Sim1_Sim1!$G$19</definedName>
    <definedName name="CopySimulation" localSheetId="10">Version_Management_P3_Sim1_Sim1!$E$22</definedName>
    <definedName name="CopySimulationFrom" localSheetId="10">Version_Management_P3_Sim1_Sim1!$D$60</definedName>
    <definedName name="CopySimulationTo" localSheetId="10">Version_Management_P3_Sim1_Sim1!$G$60</definedName>
    <definedName name="CopySuccess" localSheetId="10">Version_Management_P3_Sim1_Sim1!$G$11</definedName>
    <definedName name="Country" localSheetId="10">Version_Management_P3_Sim1_Sim1!$E$7</definedName>
    <definedName name="EditSimulation" localSheetId="10">Version_Management_P3_Sim1_Sim1!$E$23</definedName>
    <definedName name="Legal_Entity" localSheetId="10">Version_Management_P3_Sim1_Sim1!$E$5</definedName>
    <definedName name="PlanFail" localSheetId="10">Version_Management_P3_Sim1_Sim1!$G$17</definedName>
    <definedName name="PlanQuestion" localSheetId="10">Version_Management_P3_Sim1_Sim1!$G$18</definedName>
    <definedName name="PlanSuccess" localSheetId="10">Version_Management_P3_Sim1_Sim1!$G$16</definedName>
    <definedName name="pLE" localSheetId="10">Version_Management_P3_Sim1_Sim1!$E$24</definedName>
    <definedName name="pSim" localSheetId="10">Version_Management_P3_Sim1_Sim1!$E$25</definedName>
    <definedName name="ServerName" localSheetId="10">Version_Management_P3_Sim1_Sim1!$D$3</definedName>
    <definedName name="Sim1Comment" localSheetId="10">Version_Management_P3_Sim1_Sim1!$G$44</definedName>
    <definedName name="Sim2Comment" localSheetId="10">Version_Management_P3_Sim1_Sim1!$G$46</definedName>
    <definedName name="Sim3Comment" localSheetId="10">Version_Management_P3_Sim1_Sim1!$G$48</definedName>
    <definedName name="Sim4Comment" localSheetId="10">Version_Management_P3_Sim1_Sim1!$G$50</definedName>
    <definedName name="Sim5Comment" localSheetId="10">Version_Management_P3_Sim1_Sim1!$G$52</definedName>
    <definedName name="SimComment" localSheetId="10">Version_Management_P3_Sim1_Sim1!$E$19</definedName>
    <definedName name="Task" localSheetId="10">Version_Management_P3_Sim1_Sim1!$N$4</definedName>
    <definedName name="User" localSheetId="10">Version_Management_P3_Sim1_Sim1!$I$21</definedName>
    <definedName name="Version" localSheetId="10">Version_Management_P3_Sim1_Sim1!$E$6</definedName>
    <definedName name="CleanFlag" localSheetId="12">Version_Management_P3_Sim1_Sim2!$J$18</definedName>
    <definedName name="ClearFail" localSheetId="12">Version_Management_P3_Sim1_Sim2!$G$14</definedName>
    <definedName name="ClearQuestion" localSheetId="12">Version_Management_P3_Sim1_Sim2!$G$15</definedName>
    <definedName name="ClearSuccess" localSheetId="12">Version_Management_P3_Sim1_Sim2!$G$13</definedName>
    <definedName name="CopyActualsFlag" localSheetId="12">Version_Management_P3_Sim1_Sim2!$J$16</definedName>
    <definedName name="CopyAllFlag" localSheetId="12">Version_Management_P3_Sim1_Sim2!$J$19</definedName>
    <definedName name="CopyFail" localSheetId="12">Version_Management_P3_Sim1_Sim2!$G$12</definedName>
    <definedName name="CopyPlanFlag" localSheetId="12">Version_Management_P3_Sim1_Sim2!$J$17</definedName>
    <definedName name="CopyQuestion" localSheetId="12">Version_Management_P3_Sim1_Sim2!$G$19</definedName>
    <definedName name="CopySimulation" localSheetId="12">Version_Management_P3_Sim1_Sim2!$E$22</definedName>
    <definedName name="CopySimulationFrom" localSheetId="12">Version_Management_P3_Sim1_Sim2!$D$60</definedName>
    <definedName name="CopySimulationTo" localSheetId="12">Version_Management_P3_Sim1_Sim2!$G$60</definedName>
    <definedName name="CopySuccess" localSheetId="12">Version_Management_P3_Sim1_Sim2!$G$11</definedName>
    <definedName name="Country" localSheetId="12">Version_Management_P3_Sim1_Sim2!$E$7</definedName>
    <definedName name="EditSimulation" localSheetId="12">Version_Management_P3_Sim1_Sim2!$E$23</definedName>
    <definedName name="Legal_Entity" localSheetId="12">Version_Management_P3_Sim1_Sim2!$E$5</definedName>
    <definedName name="PlanFail" localSheetId="12">Version_Management_P3_Sim1_Sim2!$G$17</definedName>
    <definedName name="PlanQuestion" localSheetId="12">Version_Management_P3_Sim1_Sim2!$G$18</definedName>
    <definedName name="PlanSuccess" localSheetId="12">Version_Management_P3_Sim1_Sim2!$G$16</definedName>
    <definedName name="pLE" localSheetId="12">Version_Management_P3_Sim1_Sim2!$E$24</definedName>
    <definedName name="pSim" localSheetId="12">Version_Management_P3_Sim1_Sim2!$E$25</definedName>
    <definedName name="ServerName" localSheetId="12">Version_Management_P3_Sim1_Sim2!$D$3</definedName>
    <definedName name="Sim1Comment" localSheetId="12">Version_Management_P3_Sim1_Sim2!$G$44</definedName>
    <definedName name="Sim2Comment" localSheetId="12">Version_Management_P3_Sim1_Sim2!$G$46</definedName>
    <definedName name="Sim3Comment" localSheetId="12">Version_Management_P3_Sim1_Sim2!$G$48</definedName>
    <definedName name="Sim4Comment" localSheetId="12">Version_Management_P3_Sim1_Sim2!$G$50</definedName>
    <definedName name="Sim5Comment" localSheetId="12">Version_Management_P3_Sim1_Sim2!$G$52</definedName>
    <definedName name="SimComment" localSheetId="12">Version_Management_P3_Sim1_Sim2!$E$19</definedName>
    <definedName name="Task" localSheetId="12">Version_Management_P3_Sim1_Sim2!$N$4</definedName>
    <definedName name="User" localSheetId="12">Version_Management_P3_Sim1_Sim2!$I$21</definedName>
    <definedName name="Version" localSheetId="12">Version_Management_P3_Sim1_Sim2!$E$6</definedName>
    <definedName name="CleanFlag" localSheetId="14">Version_Management_P3_Sim1_Sim3!$J$18</definedName>
    <definedName name="ClearFail" localSheetId="14">Version_Management_P3_Sim1_Sim3!$G$14</definedName>
    <definedName name="ClearQuestion" localSheetId="14">Version_Management_P3_Sim1_Sim3!$G$15</definedName>
    <definedName name="ClearSuccess" localSheetId="14">Version_Management_P3_Sim1_Sim3!$G$13</definedName>
    <definedName name="CopyActualsFlag" localSheetId="14">Version_Management_P3_Sim1_Sim3!$J$16</definedName>
    <definedName name="CopyAllFlag" localSheetId="14">Version_Management_P3_Sim1_Sim3!$J$19</definedName>
    <definedName name="CopyFail" localSheetId="14">Version_Management_P3_Sim1_Sim3!$G$12</definedName>
    <definedName name="CopyPlanFlag" localSheetId="14">Version_Management_P3_Sim1_Sim3!$J$17</definedName>
    <definedName name="CopyQuestion" localSheetId="14">Version_Management_P3_Sim1_Sim3!$G$19</definedName>
    <definedName name="CopySimulation" localSheetId="14">Version_Management_P3_Sim1_Sim3!$E$22</definedName>
    <definedName name="CopySimulationFrom" localSheetId="14">Version_Management_P3_Sim1_Sim3!$D$60</definedName>
    <definedName name="CopySimulationTo" localSheetId="14">Version_Management_P3_Sim1_Sim3!$G$60</definedName>
    <definedName name="CopySuccess" localSheetId="14">Version_Management_P3_Sim1_Sim3!$G$11</definedName>
    <definedName name="Country" localSheetId="14">Version_Management_P3_Sim1_Sim3!$E$7</definedName>
    <definedName name="EditSimulation" localSheetId="14">Version_Management_P3_Sim1_Sim3!$E$23</definedName>
    <definedName name="Legal_Entity" localSheetId="14">Version_Management_P3_Sim1_Sim3!$E$5</definedName>
    <definedName name="PlanFail" localSheetId="14">Version_Management_P3_Sim1_Sim3!$G$17</definedName>
    <definedName name="PlanQuestion" localSheetId="14">Version_Management_P3_Sim1_Sim3!$G$18</definedName>
    <definedName name="PlanSuccess" localSheetId="14">Version_Management_P3_Sim1_Sim3!$G$16</definedName>
    <definedName name="pLE" localSheetId="14">Version_Management_P3_Sim1_Sim3!$E$24</definedName>
    <definedName name="pSim" localSheetId="14">Version_Management_P3_Sim1_Sim3!$E$25</definedName>
    <definedName name="ServerName" localSheetId="14">Version_Management_P3_Sim1_Sim3!$D$3</definedName>
    <definedName name="Sim1Comment" localSheetId="14">Version_Management_P3_Sim1_Sim3!$G$44</definedName>
    <definedName name="Sim2Comment" localSheetId="14">Version_Management_P3_Sim1_Sim3!$G$46</definedName>
    <definedName name="Sim3Comment" localSheetId="14">Version_Management_P3_Sim1_Sim3!$G$48</definedName>
    <definedName name="Sim4Comment" localSheetId="14">Version_Management_P3_Sim1_Sim3!$G$50</definedName>
    <definedName name="Sim5Comment" localSheetId="14">Version_Management_P3_Sim1_Sim3!$G$52</definedName>
    <definedName name="SimComment" localSheetId="14">Version_Management_P3_Sim1_Sim3!$E$19</definedName>
    <definedName name="Task" localSheetId="14">Version_Management_P3_Sim1_Sim3!$N$4</definedName>
    <definedName name="User" localSheetId="14">Version_Management_P3_Sim1_Sim3!$I$21</definedName>
    <definedName name="Version" localSheetId="14">Version_Management_P3_Sim1_Sim3!$E$6</definedName>
    <definedName name="CleanFlag" localSheetId="16">Version_Management_P3_Sim1_Sim4!$J$18</definedName>
    <definedName name="ClearFail" localSheetId="16">Version_Management_P3_Sim1_Sim4!$G$14</definedName>
    <definedName name="ClearQuestion" localSheetId="16">Version_Management_P3_Sim1_Sim4!$G$15</definedName>
    <definedName name="ClearSuccess" localSheetId="16">Version_Management_P3_Sim1_Sim4!$G$13</definedName>
    <definedName name="CopyActualsFlag" localSheetId="16">Version_Management_P3_Sim1_Sim4!$J$16</definedName>
    <definedName name="CopyAllFlag" localSheetId="16">Version_Management_P3_Sim1_Sim4!$J$19</definedName>
    <definedName name="CopyFail" localSheetId="16">Version_Management_P3_Sim1_Sim4!$G$12</definedName>
    <definedName name="CopyPlanFlag" localSheetId="16">Version_Management_P3_Sim1_Sim4!$J$17</definedName>
    <definedName name="CopyQuestion" localSheetId="16">Version_Management_P3_Sim1_Sim4!$G$19</definedName>
    <definedName name="CopySimulation" localSheetId="16">Version_Management_P3_Sim1_Sim4!$E$22</definedName>
    <definedName name="CopySimulationFrom" localSheetId="16">Version_Management_P3_Sim1_Sim4!$D$60</definedName>
    <definedName name="CopySimulationTo" localSheetId="16">Version_Management_P3_Sim1_Sim4!$G$60</definedName>
    <definedName name="CopySuccess" localSheetId="16">Version_Management_P3_Sim1_Sim4!$G$11</definedName>
    <definedName name="Country" localSheetId="16">Version_Management_P3_Sim1_Sim4!$E$7</definedName>
    <definedName name="EditSimulation" localSheetId="16">Version_Management_P3_Sim1_Sim4!$E$23</definedName>
    <definedName name="Legal_Entity" localSheetId="16">Version_Management_P3_Sim1_Sim4!$E$5</definedName>
    <definedName name="PlanFail" localSheetId="16">Version_Management_P3_Sim1_Sim4!$G$17</definedName>
    <definedName name="PlanQuestion" localSheetId="16">Version_Management_P3_Sim1_Sim4!$G$18</definedName>
    <definedName name="PlanSuccess" localSheetId="16">Version_Management_P3_Sim1_Sim4!$G$16</definedName>
    <definedName name="pLE" localSheetId="16">Version_Management_P3_Sim1_Sim4!$E$24</definedName>
    <definedName name="pSim" localSheetId="16">Version_Management_P3_Sim1_Sim4!$E$25</definedName>
    <definedName name="ServerName" localSheetId="16">Version_Management_P3_Sim1_Sim4!$D$3</definedName>
    <definedName name="Sim1Comment" localSheetId="16">Version_Management_P3_Sim1_Sim4!$G$44</definedName>
    <definedName name="Sim2Comment" localSheetId="16">Version_Management_P3_Sim1_Sim4!$G$46</definedName>
    <definedName name="Sim3Comment" localSheetId="16">Version_Management_P3_Sim1_Sim4!$G$48</definedName>
    <definedName name="Sim4Comment" localSheetId="16">Version_Management_P3_Sim1_Sim4!$G$50</definedName>
    <definedName name="Sim5Comment" localSheetId="16">Version_Management_P3_Sim1_Sim4!$G$52</definedName>
    <definedName name="SimComment" localSheetId="16">Version_Management_P3_Sim1_Sim4!$E$19</definedName>
    <definedName name="Task" localSheetId="16">Version_Management_P3_Sim1_Sim4!$N$4</definedName>
    <definedName name="User" localSheetId="16">Version_Management_P3_Sim1_Sim4!$I$21</definedName>
    <definedName name="Version" localSheetId="16">Version_Management_P3_Sim1_Sim4!$E$6</definedName>
    <definedName name="CleanFlag" localSheetId="18">Version_Management_P3_Sim1_Sim5!$J$18</definedName>
    <definedName name="ClearFail" localSheetId="18">Version_Management_P3_Sim1_Sim5!$G$14</definedName>
    <definedName name="ClearQuestion" localSheetId="18">Version_Management_P3_Sim1_Sim5!$G$15</definedName>
    <definedName name="ClearSuccess" localSheetId="18">Version_Management_P3_Sim1_Sim5!$G$13</definedName>
    <definedName name="CopyActualsFlag" localSheetId="18">Version_Management_P3_Sim1_Sim5!$J$16</definedName>
    <definedName name="CopyAllFlag" localSheetId="18">Version_Management_P3_Sim1_Sim5!$J$19</definedName>
    <definedName name="CopyFail" localSheetId="18">Version_Management_P3_Sim1_Sim5!$G$12</definedName>
    <definedName name="CopyPlanFlag" localSheetId="18">Version_Management_P3_Sim1_Sim5!$J$17</definedName>
    <definedName name="CopyQuestion" localSheetId="18">Version_Management_P3_Sim1_Sim5!$G$19</definedName>
    <definedName name="CopySimulation" localSheetId="18">Version_Management_P3_Sim1_Sim5!$E$22</definedName>
    <definedName name="CopySimulationFrom" localSheetId="18">Version_Management_P3_Sim1_Sim5!$D$60</definedName>
    <definedName name="CopySimulationTo" localSheetId="18">Version_Management_P3_Sim1_Sim5!$G$60</definedName>
    <definedName name="CopySuccess" localSheetId="18">Version_Management_P3_Sim1_Sim5!$G$11</definedName>
    <definedName name="Country" localSheetId="18">Version_Management_P3_Sim1_Sim5!$E$7</definedName>
    <definedName name="EditSimulation" localSheetId="18">Version_Management_P3_Sim1_Sim5!$E$23</definedName>
    <definedName name="Legal_Entity" localSheetId="18">Version_Management_P3_Sim1_Sim5!$E$5</definedName>
    <definedName name="PlanFail" localSheetId="18">Version_Management_P3_Sim1_Sim5!$G$17</definedName>
    <definedName name="PlanQuestion" localSheetId="18">Version_Management_P3_Sim1_Sim5!$G$18</definedName>
    <definedName name="PlanSuccess" localSheetId="18">Version_Management_P3_Sim1_Sim5!$G$16</definedName>
    <definedName name="pLE" localSheetId="18">Version_Management_P3_Sim1_Sim5!$E$24</definedName>
    <definedName name="pSim" localSheetId="18">Version_Management_P3_Sim1_Sim5!$E$25</definedName>
    <definedName name="ServerName" localSheetId="18">Version_Management_P3_Sim1_Sim5!$D$3</definedName>
    <definedName name="Sim1Comment" localSheetId="18">Version_Management_P3_Sim1_Sim5!$G$44</definedName>
    <definedName name="Sim2Comment" localSheetId="18">Version_Management_P3_Sim1_Sim5!$G$46</definedName>
    <definedName name="Sim3Comment" localSheetId="18">Version_Management_P3_Sim1_Sim5!$G$48</definedName>
    <definedName name="Sim4Comment" localSheetId="18">Version_Management_P3_Sim1_Sim5!$G$50</definedName>
    <definedName name="Sim5Comment" localSheetId="18">Version_Management_P3_Sim1_Sim5!$G$52</definedName>
    <definedName name="SimComment" localSheetId="18">Version_Management_P3_Sim1_Sim5!$E$19</definedName>
    <definedName name="Task" localSheetId="18">Version_Management_P3_Sim1_Sim5!$N$4</definedName>
    <definedName name="User" localSheetId="18">Version_Management_P3_Sim1_Sim5!$I$21</definedName>
    <definedName name="Version" localSheetId="18">Version_Management_P3_Sim1_Sim5!$E$6</definedName>
    <definedName name="CleanFlag" localSheetId="20">Version_Management_P3_Final_Si!$J$18</definedName>
    <definedName name="ClearFail" localSheetId="20">Version_Management_P3_Final_Si!$G$14</definedName>
    <definedName name="ClearQuestion" localSheetId="20">Version_Management_P3_Final_Si!$G$15</definedName>
    <definedName name="ClearSuccess" localSheetId="20">Version_Management_P3_Final_Si!$G$13</definedName>
    <definedName name="CopyActualsFlag" localSheetId="20">Version_Management_P3_Final_Si!$J$16</definedName>
    <definedName name="CopyAllFlag" localSheetId="20">Version_Management_P3_Final_Si!$J$19</definedName>
    <definedName name="CopyFail" localSheetId="20">Version_Management_P3_Final_Si!$G$12</definedName>
    <definedName name="CopyPlanFlag" localSheetId="20">Version_Management_P3_Final_Si!$J$17</definedName>
    <definedName name="CopyQuestion" localSheetId="20">Version_Management_P3_Final_Si!$G$19</definedName>
    <definedName name="CopySimulation" localSheetId="20">Version_Management_P3_Final_Si!$E$22</definedName>
    <definedName name="CopySimulationFrom" localSheetId="20">Version_Management_P3_Final_Si!$D$60</definedName>
    <definedName name="CopySimulationTo" localSheetId="20">Version_Management_P3_Final_Si!$G$60</definedName>
    <definedName name="CopySuccess" localSheetId="20">Version_Management_P3_Final_Si!$G$11</definedName>
    <definedName name="Country" localSheetId="20">Version_Management_P3_Final_Si!$E$7</definedName>
    <definedName name="EditSimulation" localSheetId="20">Version_Management_P3_Final_Si!$E$23</definedName>
    <definedName name="Legal_Entity" localSheetId="20">Version_Management_P3_Final_Si!$E$5</definedName>
    <definedName name="PlanFail" localSheetId="20">Version_Management_P3_Final_Si!$G$17</definedName>
    <definedName name="PlanQuestion" localSheetId="20">Version_Management_P3_Final_Si!$G$18</definedName>
    <definedName name="PlanSuccess" localSheetId="20">Version_Management_P3_Final_Si!$G$16</definedName>
    <definedName name="pLE" localSheetId="20">Version_Management_P3_Final_Si!$E$24</definedName>
    <definedName name="pSim" localSheetId="20">Version_Management_P3_Final_Si!$E$25</definedName>
    <definedName name="ServerName" localSheetId="20">Version_Management_P3_Final_Si!$D$3</definedName>
    <definedName name="Sim1Comment" localSheetId="20">Version_Management_P3_Final_Si!$G$44</definedName>
    <definedName name="Sim2Comment" localSheetId="20">Version_Management_P3_Final_Si!$G$46</definedName>
    <definedName name="Sim3Comment" localSheetId="20">Version_Management_P3_Final_Si!$G$48</definedName>
    <definedName name="Sim4Comment" localSheetId="20">Version_Management_P3_Final_Si!$G$50</definedName>
    <definedName name="Sim5Comment" localSheetId="20">Version_Management_P3_Final_Si!$G$52</definedName>
    <definedName name="SimComment" localSheetId="20">Version_Management_P3_Final_Si!$E$19</definedName>
    <definedName name="Task" localSheetId="20">Version_Management_P3_Final_Si!$N$4</definedName>
    <definedName name="User" localSheetId="20">Version_Management_P3_Final_Si!$I$21</definedName>
    <definedName name="Version" localSheetId="20">Version_Management_P3_Final_Si!$E$6</definedName>
    <definedName name="CleanFlag" localSheetId="22">Version_Management_P3_Final_S23!$J$18</definedName>
    <definedName name="ClearFail" localSheetId="22">Version_Management_P3_Final_S23!$G$14</definedName>
    <definedName name="ClearQuestion" localSheetId="22">Version_Management_P3_Final_S23!$G$15</definedName>
    <definedName name="ClearSuccess" localSheetId="22">Version_Management_P3_Final_S23!$G$13</definedName>
    <definedName name="CopyActualsFlag" localSheetId="22">Version_Management_P3_Final_S23!$J$16</definedName>
    <definedName name="CopyAllFlag" localSheetId="22">Version_Management_P3_Final_S23!$J$19</definedName>
    <definedName name="CopyFail" localSheetId="22">Version_Management_P3_Final_S23!$G$12</definedName>
    <definedName name="CopyPlanFlag" localSheetId="22">Version_Management_P3_Final_S23!$J$17</definedName>
    <definedName name="CopyQuestion" localSheetId="22">Version_Management_P3_Final_S23!$G$19</definedName>
    <definedName name="CopySimulation" localSheetId="22">Version_Management_P3_Final_S23!$E$22</definedName>
    <definedName name="CopySimulationFrom" localSheetId="22">Version_Management_P3_Final_S23!$D$60</definedName>
    <definedName name="CopySimulationTo" localSheetId="22">Version_Management_P3_Final_S23!$G$60</definedName>
    <definedName name="CopySuccess" localSheetId="22">Version_Management_P3_Final_S23!$G$11</definedName>
    <definedName name="Country" localSheetId="22">Version_Management_P3_Final_S23!$E$7</definedName>
    <definedName name="EditSimulation" localSheetId="22">Version_Management_P3_Final_S23!$E$23</definedName>
    <definedName name="Legal_Entity" localSheetId="22">Version_Management_P3_Final_S23!$E$5</definedName>
    <definedName name="PlanFail" localSheetId="22">Version_Management_P3_Final_S23!$G$17</definedName>
    <definedName name="PlanQuestion" localSheetId="22">Version_Management_P3_Final_S23!$G$18</definedName>
    <definedName name="PlanSuccess" localSheetId="22">Version_Management_P3_Final_S23!$G$16</definedName>
    <definedName name="pLE" localSheetId="22">Version_Management_P3_Final_S23!$E$24</definedName>
    <definedName name="pSim" localSheetId="22">Version_Management_P3_Final_S23!$E$25</definedName>
    <definedName name="ServerName" localSheetId="22">Version_Management_P3_Final_S23!$D$3</definedName>
    <definedName name="Sim1Comment" localSheetId="22">Version_Management_P3_Final_S23!$G$44</definedName>
    <definedName name="Sim2Comment" localSheetId="22">Version_Management_P3_Final_S23!$G$46</definedName>
    <definedName name="Sim3Comment" localSheetId="22">Version_Management_P3_Final_S23!$G$48</definedName>
    <definedName name="Sim4Comment" localSheetId="22">Version_Management_P3_Final_S23!$G$50</definedName>
    <definedName name="Sim5Comment" localSheetId="22">Version_Management_P3_Final_S23!$G$52</definedName>
    <definedName name="SimComment" localSheetId="22">Version_Management_P3_Final_S23!$E$19</definedName>
    <definedName name="Task" localSheetId="22">Version_Management_P3_Final_S23!$N$4</definedName>
    <definedName name="User" localSheetId="22">Version_Management_P3_Final_S23!$I$21</definedName>
    <definedName name="Version" localSheetId="22">Version_Management_P3_Final_S23!$E$6</definedName>
    <definedName name="CleanFlag" localSheetId="24">Version_Management_P3_Final_S25!$J$18</definedName>
    <definedName name="ClearFail" localSheetId="24">Version_Management_P3_Final_S25!$G$14</definedName>
    <definedName name="ClearQuestion" localSheetId="24">Version_Management_P3_Final_S25!$G$15</definedName>
    <definedName name="ClearSuccess" localSheetId="24">Version_Management_P3_Final_S25!$G$13</definedName>
    <definedName name="CopyActualsFlag" localSheetId="24">Version_Management_P3_Final_S25!$J$16</definedName>
    <definedName name="CopyAllFlag" localSheetId="24">Version_Management_P3_Final_S25!$J$19</definedName>
    <definedName name="CopyFail" localSheetId="24">Version_Management_P3_Final_S25!$G$12</definedName>
    <definedName name="CopyPlanFlag" localSheetId="24">Version_Management_P3_Final_S25!$J$17</definedName>
    <definedName name="CopyQuestion" localSheetId="24">Version_Management_P3_Final_S25!$G$19</definedName>
    <definedName name="CopySimulation" localSheetId="24">Version_Management_P3_Final_S25!$E$22</definedName>
    <definedName name="CopySimulationFrom" localSheetId="24">Version_Management_P3_Final_S25!$D$60</definedName>
    <definedName name="CopySimulationTo" localSheetId="24">Version_Management_P3_Final_S25!$G$60</definedName>
    <definedName name="CopySuccess" localSheetId="24">Version_Management_P3_Final_S25!$G$11</definedName>
    <definedName name="Country" localSheetId="24">Version_Management_P3_Final_S25!$E$7</definedName>
    <definedName name="EditSimulation" localSheetId="24">Version_Management_P3_Final_S25!$E$23</definedName>
    <definedName name="Legal_Entity" localSheetId="24">Version_Management_P3_Final_S25!$E$5</definedName>
    <definedName name="PlanFail" localSheetId="24">Version_Management_P3_Final_S25!$G$17</definedName>
    <definedName name="PlanQuestion" localSheetId="24">Version_Management_P3_Final_S25!$G$18</definedName>
    <definedName name="PlanSuccess" localSheetId="24">Version_Management_P3_Final_S25!$G$16</definedName>
    <definedName name="pLE" localSheetId="24">Version_Management_P3_Final_S25!$E$24</definedName>
    <definedName name="pSim" localSheetId="24">Version_Management_P3_Final_S25!$E$25</definedName>
    <definedName name="ServerName" localSheetId="24">Version_Management_P3_Final_S25!$D$3</definedName>
    <definedName name="Sim1Comment" localSheetId="24">Version_Management_P3_Final_S25!$G$44</definedName>
    <definedName name="Sim2Comment" localSheetId="24">Version_Management_P3_Final_S25!$G$46</definedName>
    <definedName name="Sim3Comment" localSheetId="24">Version_Management_P3_Final_S25!$G$48</definedName>
    <definedName name="Sim4Comment" localSheetId="24">Version_Management_P3_Final_S25!$G$50</definedName>
    <definedName name="Sim5Comment" localSheetId="24">Version_Management_P3_Final_S25!$G$52</definedName>
    <definedName name="SimComment" localSheetId="24">Version_Management_P3_Final_S25!$E$19</definedName>
    <definedName name="Task" localSheetId="24">Version_Management_P3_Final_S25!$N$4</definedName>
    <definedName name="User" localSheetId="24">Version_Management_P3_Final_S25!$I$21</definedName>
    <definedName name="Version" localSheetId="24">Version_Management_P3_Final_S25!$E$6</definedName>
    <definedName name="CleanFlag" localSheetId="26">Version_Management_P3_Final_S27!$J$18</definedName>
    <definedName name="ClearFail" localSheetId="26">Version_Management_P3_Final_S27!$G$14</definedName>
    <definedName name="ClearQuestion" localSheetId="26">Version_Management_P3_Final_S27!$G$15</definedName>
    <definedName name="ClearSuccess" localSheetId="26">Version_Management_P3_Final_S27!$G$13</definedName>
    <definedName name="CopyActualsFlag" localSheetId="26">Version_Management_P3_Final_S27!$J$16</definedName>
    <definedName name="CopyAllFlag" localSheetId="26">Version_Management_P3_Final_S27!$J$19</definedName>
    <definedName name="CopyFail" localSheetId="26">Version_Management_P3_Final_S27!$G$12</definedName>
    <definedName name="CopyPlanFlag" localSheetId="26">Version_Management_P3_Final_S27!$J$17</definedName>
    <definedName name="CopyQuestion" localSheetId="26">Version_Management_P3_Final_S27!$G$19</definedName>
    <definedName name="CopySimulation" localSheetId="26">Version_Management_P3_Final_S27!$E$22</definedName>
    <definedName name="CopySimulationFrom" localSheetId="26">Version_Management_P3_Final_S27!$D$60</definedName>
    <definedName name="CopySimulationTo" localSheetId="26">Version_Management_P3_Final_S27!$G$60</definedName>
    <definedName name="CopySuccess" localSheetId="26">Version_Management_P3_Final_S27!$G$11</definedName>
    <definedName name="Country" localSheetId="26">Version_Management_P3_Final_S27!$E$7</definedName>
    <definedName name="EditSimulation" localSheetId="26">Version_Management_P3_Final_S27!$E$23</definedName>
    <definedName name="Legal_Entity" localSheetId="26">Version_Management_P3_Final_S27!$E$5</definedName>
    <definedName name="PlanFail" localSheetId="26">Version_Management_P3_Final_S27!$G$17</definedName>
    <definedName name="PlanQuestion" localSheetId="26">Version_Management_P3_Final_S27!$G$18</definedName>
    <definedName name="PlanSuccess" localSheetId="26">Version_Management_P3_Final_S27!$G$16</definedName>
    <definedName name="pLE" localSheetId="26">Version_Management_P3_Final_S27!$E$24</definedName>
    <definedName name="pSim" localSheetId="26">Version_Management_P3_Final_S27!$E$25</definedName>
    <definedName name="ServerName" localSheetId="26">Version_Management_P3_Final_S27!$D$3</definedName>
    <definedName name="Sim1Comment" localSheetId="26">Version_Management_P3_Final_S27!$G$44</definedName>
    <definedName name="Sim2Comment" localSheetId="26">Version_Management_P3_Final_S27!$G$46</definedName>
    <definedName name="Sim3Comment" localSheetId="26">Version_Management_P3_Final_S27!$G$48</definedName>
    <definedName name="Sim4Comment" localSheetId="26">Version_Management_P3_Final_S27!$G$50</definedName>
    <definedName name="Sim5Comment" localSheetId="26">Version_Management_P3_Final_S27!$G$52</definedName>
    <definedName name="SimComment" localSheetId="26">Version_Management_P3_Final_S27!$E$19</definedName>
    <definedName name="Task" localSheetId="26">Version_Management_P3_Final_S27!$N$4</definedName>
    <definedName name="User" localSheetId="26">Version_Management_P3_Final_S27!$I$21</definedName>
    <definedName name="Version" localSheetId="26">Version_Management_P3_Final_S27!$E$6</definedName>
    <definedName name="CleanFlag" localSheetId="28">Version_Management_P3_Final_S29!$J$18</definedName>
    <definedName name="ClearFail" localSheetId="28">Version_Management_P3_Final_S29!$G$14</definedName>
    <definedName name="ClearQuestion" localSheetId="28">Version_Management_P3_Final_S29!$G$15</definedName>
    <definedName name="ClearSuccess" localSheetId="28">Version_Management_P3_Final_S29!$G$13</definedName>
    <definedName name="CopyActualsFlag" localSheetId="28">Version_Management_P3_Final_S29!$J$16</definedName>
    <definedName name="CopyAllFlag" localSheetId="28">Version_Management_P3_Final_S29!$J$19</definedName>
    <definedName name="CopyFail" localSheetId="28">Version_Management_P3_Final_S29!$G$12</definedName>
    <definedName name="CopyPlanFlag" localSheetId="28">Version_Management_P3_Final_S29!$J$17</definedName>
    <definedName name="CopyQuestion" localSheetId="28">Version_Management_P3_Final_S29!$G$19</definedName>
    <definedName name="CopySimulation" localSheetId="28">Version_Management_P3_Final_S29!$E$22</definedName>
    <definedName name="CopySimulationFrom" localSheetId="28">Version_Management_P3_Final_S29!$D$60</definedName>
    <definedName name="CopySimulationTo" localSheetId="28">Version_Management_P3_Final_S29!$G$60</definedName>
    <definedName name="CopySuccess" localSheetId="28">Version_Management_P3_Final_S29!$G$11</definedName>
    <definedName name="Country" localSheetId="28">Version_Management_P3_Final_S29!$E$7</definedName>
    <definedName name="EditSimulation" localSheetId="28">Version_Management_P3_Final_S29!$E$23</definedName>
    <definedName name="Legal_Entity" localSheetId="28">Version_Management_P3_Final_S29!$E$5</definedName>
    <definedName name="PlanFail" localSheetId="28">Version_Management_P3_Final_S29!$G$17</definedName>
    <definedName name="PlanQuestion" localSheetId="28">Version_Management_P3_Final_S29!$G$18</definedName>
    <definedName name="PlanSuccess" localSheetId="28">Version_Management_P3_Final_S29!$G$16</definedName>
    <definedName name="pLE" localSheetId="28">Version_Management_P3_Final_S29!$E$24</definedName>
    <definedName name="pSim" localSheetId="28">Version_Management_P3_Final_S29!$E$25</definedName>
    <definedName name="ServerName" localSheetId="28">Version_Management_P3_Final_S29!$D$3</definedName>
    <definedName name="Sim1Comment" localSheetId="28">Version_Management_P3_Final_S29!$G$44</definedName>
    <definedName name="Sim2Comment" localSheetId="28">Version_Management_P3_Final_S29!$G$46</definedName>
    <definedName name="Sim3Comment" localSheetId="28">Version_Management_P3_Final_S29!$G$48</definedName>
    <definedName name="Sim4Comment" localSheetId="28">Version_Management_P3_Final_S29!$G$50</definedName>
    <definedName name="Sim5Comment" localSheetId="28">Version_Management_P3_Final_S29!$G$52</definedName>
    <definedName name="SimComment" localSheetId="28">Version_Management_P3_Final_S29!$E$19</definedName>
    <definedName name="Task" localSheetId="28">Version_Management_P3_Final_S29!$N$4</definedName>
    <definedName name="User" localSheetId="28">Version_Management_P3_Final_S29!$I$21</definedName>
    <definedName name="Version" localSheetId="28">Version_Management_P3_Final_S29!$E$6</definedName>
  </definedNames>
  <calcPr calcId="152511" calcMode="manual"/>
</workbook>
</file>

<file path=xl/calcChain.xml><?xml version="1.0" encoding="utf-8"?>
<calcChain xmlns="http://schemas.openxmlformats.org/spreadsheetml/2006/main">
  <c r="I71" i="1" l="1"/>
</calcChain>
</file>

<file path=xl/sharedStrings.xml><?xml version="1.0" encoding="utf-8"?>
<sst xmlns="http://schemas.openxmlformats.org/spreadsheetml/2006/main" count="1260" uniqueCount="73">
  <si>
    <t>Server</t>
  </si>
  <si>
    <t>Cubes</t>
  </si>
  <si>
    <t>Dimensions</t>
  </si>
  <si>
    <t>-&gt; Subset</t>
  </si>
  <si>
    <t>Alias</t>
  </si>
  <si>
    <t>FS-Planning</t>
  </si>
  <si>
    <t>101_Planning_Parameters</t>
  </si>
  <si>
    <t>Country</t>
  </si>
  <si>
    <t>Base_Elements</t>
  </si>
  <si>
    <t>Name</t>
  </si>
  <si>
    <t>401_Hyperlink</t>
  </si>
  <si>
    <t>in_use</t>
  </si>
  <si>
    <t>Element_Name</t>
  </si>
  <si>
    <t>Legal_Entity</t>
  </si>
  <si>
    <t>404_Workflow</t>
  </si>
  <si>
    <t>Active_Flag</t>
  </si>
  <si>
    <t>Version</t>
  </si>
  <si>
    <t>402_SYS_Parameter</t>
  </si>
  <si>
    <t>Simulation</t>
  </si>
  <si>
    <t>Comment</t>
  </si>
  <si>
    <t>Timestamp</t>
  </si>
  <si>
    <t>New Zealand</t>
  </si>
  <si>
    <t>408_User_Settings</t>
  </si>
  <si>
    <t>All_Sims</t>
  </si>
  <si>
    <t>Legal_Entity (principal)</t>
  </si>
  <si>
    <t>Forecast_Version</t>
  </si>
  <si>
    <t>TXT</t>
  </si>
  <si>
    <t>Status</t>
  </si>
  <si>
    <t>Button Messages</t>
  </si>
  <si>
    <t>Applications</t>
  </si>
  <si>
    <t>Masks</t>
  </si>
  <si>
    <t>Basis</t>
  </si>
  <si>
    <t>Version Management</t>
  </si>
  <si>
    <t>Sim1</t>
  </si>
  <si>
    <t>Sim2</t>
  </si>
  <si>
    <t>Sim3</t>
  </si>
  <si>
    <t>Copy Type</t>
  </si>
  <si>
    <t>Sim4</t>
  </si>
  <si>
    <t>Copy all</t>
  </si>
  <si>
    <t>Sim5</t>
  </si>
  <si>
    <t>Copy Actuals</t>
  </si>
  <si>
    <t>A</t>
  </si>
  <si>
    <t>FINAL</t>
  </si>
  <si>
    <t>Import from previous plan is denied. No values have been copied.</t>
  </si>
  <si>
    <t>Copy Plan</t>
  </si>
  <si>
    <t>P</t>
  </si>
  <si>
    <t>Clean</t>
  </si>
  <si>
    <t>C</t>
  </si>
  <si>
    <t>Import from previous plan is denied. No values will be copied.</t>
  </si>
  <si>
    <t>Copy all - Version Management report</t>
  </si>
  <si>
    <t>CA</t>
  </si>
  <si>
    <t>Username</t>
  </si>
  <si>
    <t>Status Copy Previous:</t>
  </si>
  <si>
    <t>Legal_Entity given</t>
  </si>
  <si>
    <t>Simulation given</t>
  </si>
  <si>
    <t>BMW Group Financial Services.</t>
  </si>
  <si>
    <t>Planning &amp; Simulation.</t>
  </si>
  <si>
    <t>Version Management - All Business Lines</t>
  </si>
  <si>
    <t>Planning Preparation &amp; Status</t>
  </si>
  <si>
    <t>Time</t>
  </si>
  <si>
    <t>Basis (Actuals)</t>
  </si>
  <si>
    <t>Actuals data (read only)</t>
  </si>
  <si>
    <t>Simulation 1</t>
  </si>
  <si>
    <t>Simulation 2</t>
  </si>
  <si>
    <t>Simulation 3</t>
  </si>
  <si>
    <t>Simulation 4</t>
  </si>
  <si>
    <t>Simulation 5</t>
  </si>
  <si>
    <t>Copy Simulations</t>
  </si>
  <si>
    <t>From:</t>
  </si>
  <si>
    <t>To …</t>
  </si>
  <si>
    <t>Edit Simulations</t>
  </si>
  <si>
    <t>Select Simulation: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</si>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</sst>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7" formatCode="General"/>
  </numFmts>
  <fonts count="2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u val="single"/>
      <sz val="12.65"/>
      <color theme="10"/>
      <name val="Calibri"/>
      <family val="2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"/>
      <family val="2"/>
    </font>
    <font>
      <b/>
      <sz val="11"/>
      <color rgb="FF92D050"/>
      <name val="Arial"/>
      <family val="2"/>
    </font>
    <font>
      <b/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92D050"/>
      <name val="Arial"/>
      <family val="2"/>
    </font>
    <font>
      <b/>
      <sz val="16"/>
      <color theme="1"/>
      <name val="Arial"/>
      <family val="2"/>
    </font>
    <font>
      <sz val="16"/>
      <color theme="0" tint="-0.4999699890613556"/>
      <name val="Arial"/>
      <family val="2"/>
    </font>
    <font>
      <b/>
      <sz val="11"/>
      <color rgb="FF3F3F3F"/>
      <name val="Arial"/>
      <family val="2"/>
    </font>
    <font>
      <b/>
      <sz val="12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u val="single"/>
      <sz val="8"/>
      <color theme="10"/>
      <name val="Arial"/>
      <family val="2"/>
    </font>
    <font>
      <sz val="9"/>
      <color rgb="FF9C0006"/>
      <name val="Arial"/>
      <family val="2"/>
    </font>
    <font>
      <sz val="8"/>
      <color rgb="FF9C0006"/>
      <name val="Arial"/>
      <family val="2"/>
    </font>
    <font>
      <sz val="9"/>
      <color rgb="FF006100"/>
      <name val="Arial"/>
      <family val="2"/>
    </font>
    <font>
      <sz val="9"/>
      <color rgb="FF9C6500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00072813034"/>
        <bgColor indexed="64"/>
      </patternFill>
    </fill>
    <fill>
      <patternFill patternType="solid">
        <fgColor theme="0" tint="-0.04997999966144562"/>
        <bgColor indexed="64"/>
      </patternFill>
    </fill>
    <fill>
      <patternFill patternType="solid">
        <fgColor theme="0" tint="-0.4999699890613556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/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/>
      <top/>
      <bottom style="medium">
        <color auto="1"/>
      </bottom>
    </border>
    <border>
      <left/>
      <right/>
      <top/>
      <bottom style="thin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1" applyNumberFormat="0" applyAlignment="0" applyProtection="0"/>
    <xf numFmtId="43" fontId="0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>
      <alignment/>
      <protection locked="0"/>
    </xf>
    <xf numFmtId="0" fontId="6" fillId="4" borderId="0" applyNumberFormat="0" applyBorder="0" applyAlignment="0" applyProtection="0"/>
    <xf numFmtId="0" fontId="2" fillId="5" borderId="2" applyNumberFormat="0" applyProtection="0">
      <alignment horizontal="left" vertical="center" indent="1"/>
    </xf>
    <xf numFmtId="0" fontId="2" fillId="6" borderId="2" applyNumberFormat="0" applyProtection="0">
      <alignment horizontal="left" vertical="center" indent="1"/>
    </xf>
    <xf numFmtId="0" fontId="7" fillId="7" borderId="0" applyNumberFormat="0" applyBorder="0" applyAlignment="0" applyProtection="0"/>
    <xf numFmtId="0" fontId="2" fillId="0" borderId="0">
      <alignment/>
      <protection/>
    </xf>
  </cellStyleXfs>
  <cellXfs count="146">
    <xf numFmtId="0" fontId="0" fillId="0" borderId="0" xfId="0"/>
    <xf numFmtId="0" fontId="8" fillId="0" borderId="0" xfId="0" applyFont="1"/>
    <xf numFmtId="0" fontId="9" fillId="8" borderId="3" xfId="0" applyFont="1" applyFill="1" applyBorder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8" borderId="3" xfId="0" applyFont="1" applyFill="1" applyBorder="1" applyProtection="1" quotePrefix="1">
      <protection locked="0"/>
    </xf>
    <xf numFmtId="0" fontId="8" fillId="0" borderId="4" xfId="0" applyFont="1" applyBorder="1" applyProtection="1">
      <protection locked="0"/>
    </xf>
    <xf numFmtId="0" fontId="8" fillId="0" borderId="5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0" borderId="7" xfId="0" applyFont="1" applyBorder="1" applyProtection="1">
      <protection locked="0"/>
    </xf>
    <xf numFmtId="0" fontId="8" fillId="0" borderId="8" xfId="0" applyFont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0" fontId="12" fillId="8" borderId="0" xfId="0" applyFont="1" applyFill="1" applyProtection="1"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2" fillId="8" borderId="7" xfId="0" applyFont="1" applyFill="1" applyBorder="1" applyProtection="1">
      <protection locked="0"/>
    </xf>
    <xf numFmtId="0" fontId="11" fillId="7" borderId="4" xfId="27" applyFont="1" applyBorder="1" applyProtection="1">
      <protection locked="0"/>
    </xf>
    <xf numFmtId="0" fontId="19" fillId="9" borderId="9" xfId="0" applyFont="1" applyFill="1" applyBorder="1" applyAlignment="1" applyProtection="1">
      <alignment horizontal="left" vertical="center"/>
      <protection/>
    </xf>
    <xf numFmtId="0" fontId="22" fillId="0" borderId="0" xfId="0" applyFont="1" applyAlignment="1">
      <alignment/>
    </xf>
    <xf numFmtId="0" fontId="8" fillId="0" borderId="10" xfId="0" applyFont="1" applyBorder="1" applyProtection="1">
      <protection/>
    </xf>
    <xf numFmtId="0" fontId="8" fillId="0" borderId="11" xfId="0" applyFont="1" applyBorder="1" applyProtection="1">
      <protection/>
    </xf>
    <xf numFmtId="0" fontId="8" fillId="0" borderId="12" xfId="0" applyFont="1" applyBorder="1" applyProtection="1">
      <protection/>
    </xf>
    <xf numFmtId="0" fontId="8" fillId="0" borderId="13" xfId="0" applyFont="1" applyBorder="1" applyProtection="1">
      <protection/>
    </xf>
    <xf numFmtId="0" fontId="8" fillId="0" borderId="0" xfId="0" applyFont="1" applyBorder="1" applyProtection="1">
      <protection/>
    </xf>
    <xf numFmtId="0" fontId="8" fillId="0" borderId="14" xfId="0" applyFont="1" applyBorder="1" applyProtection="1">
      <protection/>
    </xf>
    <xf numFmtId="0" fontId="8" fillId="0" borderId="0" xfId="0" applyFont="1" applyProtection="1">
      <protection/>
    </xf>
    <xf numFmtId="0" fontId="8" fillId="0" borderId="15" xfId="0" applyFont="1" applyBorder="1" applyProtection="1">
      <protection/>
    </xf>
    <xf numFmtId="0" fontId="8" fillId="0" borderId="16" xfId="0" applyFont="1" applyBorder="1" applyProtection="1">
      <protection/>
    </xf>
    <xf numFmtId="0" fontId="8" fillId="0" borderId="17" xfId="0" applyFont="1" applyBorder="1" applyProtection="1">
      <protection/>
    </xf>
    <xf numFmtId="0" fontId="8" fillId="0" borderId="18" xfId="0" applyFont="1" applyBorder="1" applyProtection="1">
      <protection/>
    </xf>
    <xf numFmtId="0" fontId="8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center"/>
      <protection/>
    </xf>
    <xf numFmtId="0" fontId="18" fillId="0" borderId="0" xfId="0" applyFont="1" applyBorder="1" applyAlignment="1" applyProtection="1">
      <alignment horizontal="center" vertical="center"/>
      <protection/>
    </xf>
    <xf numFmtId="0" fontId="19" fillId="0" borderId="0" xfId="0" applyFont="1" applyBorder="1" applyAlignment="1" applyProtection="1">
      <alignment horizontal="left" vertical="center"/>
      <protection/>
    </xf>
    <xf numFmtId="0" fontId="10" fillId="10" borderId="20" xfId="0" applyFont="1" applyFill="1" applyBorder="1" applyAlignment="1" applyProtection="1">
      <alignment horizontal="center" vertical="center"/>
      <protection/>
    </xf>
    <xf numFmtId="0" fontId="20" fillId="0" borderId="19" xfId="0" applyFont="1" applyBorder="1" applyProtection="1">
      <protection/>
    </xf>
    <xf numFmtId="0" fontId="8" fillId="0" borderId="0" xfId="0" applyFont="1" applyBorder="1" applyAlignment="1" applyProtection="1">
      <alignment horizontal="left" vertical="center"/>
      <protection/>
    </xf>
    <xf numFmtId="0" fontId="1" fillId="0" borderId="9" xfId="0" applyFont="1" applyBorder="1" applyAlignment="1" applyProtection="1">
      <alignment horizontal="center" vertical="center"/>
      <protection/>
    </xf>
    <xf numFmtId="0" fontId="18" fillId="0" borderId="20" xfId="0" applyFont="1" applyBorder="1" applyAlignment="1" applyProtection="1">
      <alignment horizontal="center" vertical="center"/>
      <protection/>
    </xf>
    <xf numFmtId="0" fontId="20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Alignment="1" applyProtection="1">
      <alignment horizontal="center" vertical="center"/>
      <protection/>
    </xf>
    <xf numFmtId="0" fontId="1" fillId="0" borderId="0" xfId="0" applyFont="1" applyBorder="1" applyAlignment="1" applyProtection="1">
      <alignment horizontal="center" vertical="center"/>
      <protection/>
    </xf>
    <xf numFmtId="0" fontId="8" fillId="0" borderId="21" xfId="0" applyFont="1" applyBorder="1" applyProtection="1">
      <protection/>
    </xf>
    <xf numFmtId="0" fontId="8" fillId="0" borderId="9" xfId="0" applyFont="1" applyBorder="1" applyProtection="1">
      <protection/>
    </xf>
    <xf numFmtId="0" fontId="8" fillId="0" borderId="22" xfId="0" applyFont="1" applyBorder="1" applyProtection="1">
      <protection/>
    </xf>
    <xf numFmtId="0" fontId="1" fillId="0" borderId="0" xfId="0" applyFont="1" applyBorder="1" applyProtection="1">
      <protection/>
    </xf>
    <xf numFmtId="0" fontId="8" fillId="0" borderId="0" xfId="0" applyFont="1" applyAlignment="1" applyProtection="1">
      <alignment horizontal="left" vertical="center"/>
      <protection/>
    </xf>
    <xf numFmtId="0" fontId="1" fillId="0" borderId="0" xfId="0" applyFont="1" applyBorder="1" applyAlignment="1" applyProtection="1">
      <alignment horizontal="left" vertical="center"/>
      <protection/>
    </xf>
    <xf numFmtId="0" fontId="1" fillId="0" borderId="20" xfId="0" applyFont="1" applyBorder="1" applyProtection="1">
      <protection/>
    </xf>
    <xf numFmtId="0" fontId="21" fillId="0" borderId="0" xfId="0" applyFont="1" applyBorder="1" applyProtection="1">
      <protection/>
    </xf>
    <xf numFmtId="0" fontId="22" fillId="0" borderId="13" xfId="0" applyFont="1" applyBorder="1" applyAlignment="1" applyProtection="1">
      <alignment/>
      <protection/>
    </xf>
    <xf numFmtId="0" fontId="22" fillId="0" borderId="0" xfId="0" applyFont="1" applyBorder="1" applyAlignment="1" applyProtection="1">
      <alignment/>
      <protection/>
    </xf>
    <xf numFmtId="0" fontId="22" fillId="0" borderId="14" xfId="0" applyFont="1" applyBorder="1" applyAlignment="1" applyProtection="1">
      <alignment/>
      <protection/>
    </xf>
    <xf numFmtId="0" fontId="8" fillId="0" borderId="8" xfId="0" applyFont="1" applyBorder="1" applyProtection="1">
      <protection/>
    </xf>
    <xf numFmtId="0" fontId="8" fillId="0" borderId="23" xfId="0" applyFont="1" applyBorder="1" applyProtection="1">
      <protection/>
    </xf>
    <xf numFmtId="0" fontId="8" fillId="0" borderId="24" xfId="0" applyFont="1" applyBorder="1" applyProtection="1">
      <protection/>
    </xf>
    <xf numFmtId="0" fontId="25" fillId="7" borderId="0" xfId="27" applyFont="1" applyAlignment="1" applyProtection="1">
      <alignment horizontal="left"/>
      <protection locked="0"/>
    </xf>
    <xf numFmtId="0" fontId="25" fillId="7" borderId="9" xfId="27" applyFont="1" applyBorder="1" applyAlignment="1" applyProtection="1">
      <alignment horizontal="left"/>
      <protection locked="0"/>
    </xf>
    <xf numFmtId="0" fontId="25" fillId="7" borderId="0" xfId="27" applyFont="1" applyProtection="1">
      <protection locked="0"/>
    </xf>
    <xf numFmtId="0" fontId="25" fillId="7" borderId="9" xfId="27" applyFont="1" applyBorder="1" applyProtection="1">
      <protection locked="0"/>
    </xf>
    <xf numFmtId="0" fontId="22" fillId="0" borderId="4" xfId="0" applyFont="1" applyBorder="1" applyAlignment="1" applyProtection="1">
      <alignment horizontal="center" vertical="center"/>
      <protection locked="0"/>
    </xf>
    <xf numFmtId="0" fontId="22" fillId="0" borderId="5" xfId="0" applyFont="1" applyBorder="1" applyAlignment="1" applyProtection="1">
      <alignment horizontal="center" vertical="center"/>
      <protection locked="0"/>
    </xf>
    <xf numFmtId="0" fontId="26" fillId="3" borderId="4" xfId="22" applyFont="1" applyBorder="1" applyAlignment="1" applyProtection="1">
      <alignment horizontal="left" vertical="center"/>
      <protection locked="0"/>
    </xf>
    <xf numFmtId="0" fontId="24" fillId="7" borderId="6" xfId="27" applyFont="1" applyBorder="1" applyAlignment="1" applyProtection="1">
      <alignment horizontal="left" vertical="center"/>
      <protection locked="0"/>
    </xf>
    <xf numFmtId="0" fontId="27" fillId="4" borderId="6" xfId="24" applyFont="1" applyBorder="1" applyAlignment="1" applyProtection="1">
      <alignment horizontal="left" vertical="center"/>
      <protection locked="0"/>
    </xf>
    <xf numFmtId="0" fontId="20" fillId="0" borderId="0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/>
    </xf>
    <xf numFmtId="0" fontId="10" fillId="0" borderId="6" xfId="0" applyFont="1" applyBorder="1" applyProtection="1">
      <protection locked="0"/>
    </xf>
    <xf numFmtId="0" fontId="1" fillId="0" borderId="25" xfId="0" applyFont="1" applyBorder="1" applyAlignment="1" applyProtection="1">
      <alignment/>
      <protection/>
    </xf>
    <xf numFmtId="0" fontId="1" fillId="0" borderId="20" xfId="0" applyFont="1" applyBorder="1" applyAlignment="1" applyProtection="1">
      <alignment horizontal="left"/>
      <protection/>
    </xf>
    <xf numFmtId="0" fontId="1" fillId="0" borderId="18" xfId="0" applyFont="1" applyBorder="1" applyAlignment="1" applyProtection="1">
      <alignment/>
      <protection/>
    </xf>
    <xf numFmtId="0" fontId="8" fillId="0" borderId="0" xfId="0" applyFont="1" applyBorder="1" applyAlignment="1" applyProtection="1">
      <alignment vertical="center"/>
      <protection/>
    </xf>
    <xf numFmtId="0" fontId="23" fillId="0" borderId="0" xfId="23" applyFont="1" applyBorder="1" applyAlignment="1" applyProtection="1">
      <alignment horizontal="right"/>
      <protection/>
    </xf>
    <xf numFmtId="0" fontId="22" fillId="0" borderId="0" xfId="0" applyFont="1" applyBorder="1" applyAlignment="1" applyProtection="1">
      <alignment horizontal="right"/>
      <protection/>
    </xf>
    <xf numFmtId="0" fontId="19" fillId="0" borderId="9" xfId="0" applyFont="1" applyBorder="1" applyAlignment="1" applyProtection="1">
      <alignment horizontal="left" vertical="center"/>
      <protection locked="0"/>
    </xf>
    <xf numFmtId="0" fontId="22" fillId="0" borderId="0" xfId="0" applyFont="1" applyBorder="1" applyAlignment="1" applyProtection="1">
      <alignment horizontal="left"/>
      <protection/>
    </xf>
    <xf numFmtId="0" fontId="17" fillId="11" borderId="0" xfId="0" applyFont="1" applyFill="1" applyBorder="1" applyAlignment="1" applyProtection="1">
      <alignment horizontal="center" vertical="center"/>
      <protection/>
    </xf>
    <xf numFmtId="0" fontId="22" fillId="0" borderId="7" xfId="0" applyFont="1" applyBorder="1" applyAlignment="1" applyProtection="1">
      <alignment horizontal="left" vertical="center"/>
      <protection locked="0"/>
    </xf>
    <xf numFmtId="0" fontId="22" fillId="0" borderId="26" xfId="0" applyFont="1" applyBorder="1" applyAlignment="1" applyProtection="1">
      <alignment horizontal="left" vertical="center"/>
      <protection locked="0"/>
    </xf>
    <xf numFmtId="0" fontId="28" fillId="0" borderId="0" xfId="0" applyFont="1" applyAlignment="1" applyProtection="1">
      <alignment horizontal="left"/>
      <protection/>
    </xf>
    <xf numFmtId="0" fontId="13" fillId="0" borderId="0" xfId="0" applyFont="1" applyBorder="1" applyAlignment="1" applyProtection="1">
      <alignment horizontal="left" vertical="center"/>
      <protection/>
    </xf>
    <xf numFmtId="0" fontId="19" fillId="9" borderId="9" xfId="0" applyFont="1" applyFill="1" applyBorder="1" applyAlignment="1" applyProtection="1">
      <alignment horizontal="left" vertical="center"/>
      <protection/>
    </xf>
    <xf numFmtId="0" fontId="16" fillId="0" borderId="0" xfId="0" applyFont="1" applyBorder="1" applyAlignment="1" applyProtection="1">
      <alignment horizontal="left" vertical="center"/>
      <protection/>
    </xf>
    <xf numFmtId="0" fontId="16" fillId="0" borderId="19" xfId="0" applyFont="1" applyBorder="1" applyAlignment="1" applyProtection="1">
      <alignment horizontal="left" vertical="center"/>
      <protection/>
    </xf>
    <xf numFmtId="0" fontId="15" fillId="2" borderId="20" xfId="20" applyFont="1" applyBorder="1" applyAlignment="1" applyProtection="1">
      <alignment horizontal="center" vertical="center"/>
      <protection/>
    </xf>
    <xf numFmtId="0" fontId="10" fillId="10" borderId="25" xfId="0" applyFont="1" applyFill="1" applyBorder="1" applyAlignment="1" applyProtection="1">
      <alignment horizontal="center" vertical="center"/>
      <protection/>
    </xf>
    <xf numFmtId="0" fontId="10" fillId="10" borderId="27" xfId="0" applyFont="1" applyFill="1" applyBorder="1" applyAlignment="1" applyProtection="1">
      <alignment horizontal="center" vertical="center"/>
      <protection/>
    </xf>
    <xf numFmtId="0" fontId="10" fillId="10" borderId="28" xfId="0" applyFont="1" applyFill="1" applyBorder="1" applyAlignment="1" applyProtection="1">
      <alignment horizontal="center" vertical="center"/>
      <protection/>
    </xf>
    <xf numFmtId="0" fontId="15" fillId="2" borderId="25" xfId="20" applyFont="1" applyBorder="1" applyAlignment="1" applyProtection="1">
      <alignment horizontal="center" vertical="center"/>
      <protection/>
    </xf>
    <xf numFmtId="0" fontId="15" fillId="2" borderId="27" xfId="20" applyFont="1" applyBorder="1" applyAlignment="1" applyProtection="1">
      <alignment horizontal="center" vertical="center"/>
      <protection/>
    </xf>
    <xf numFmtId="0" fontId="15" fillId="2" borderId="28" xfId="20" applyFont="1" applyBorder="1" applyAlignment="1" applyProtection="1">
      <alignment horizontal="center" vertical="center"/>
      <protection/>
    </xf>
    <xf numFmtId="0" fontId="14" fillId="0" borderId="0" xfId="0" applyFont="1" applyBorder="1" applyAlignment="1" applyProtection="1">
      <alignment horizontal="left" vertical="center"/>
      <protection/>
    </xf>
    <xf numFmtId="177" fontId="9" fillId="8" borderId="3" xfId="0" applyFont="1" applyFill="1" applyBorder="1" applyProtection="1">
      <protection locked="0"/>
    </xf>
    <xf numFmtId="177" fontId="9" fillId="8" borderId="3" xfId="0" applyFont="1" applyFill="1" applyBorder="1" applyProtection="1" quotePrefix="1">
      <protection locked="0"/>
    </xf>
    <xf numFmtId="177" fontId="8" fillId="0" borderId="4" xfId="0" applyFont="1" applyBorder="1" applyProtection="1">
      <protection locked="0"/>
    </xf>
    <xf numFmtId="177" fontId="8" fillId="0" borderId="5" xfId="0" applyFont="1" applyBorder="1" applyProtection="1">
      <protection locked="0"/>
    </xf>
    <xf numFmtId="177" fontId="8" fillId="0" borderId="0" xfId="0" applyFont="1" applyProtection="1">
      <protection locked="0"/>
    </xf>
    <xf numFmtId="177" fontId="8" fillId="0" borderId="6" xfId="0" applyFont="1" applyBorder="1" applyProtection="1">
      <protection locked="0"/>
    </xf>
    <xf numFmtId="177" fontId="26" fillId="3" borderId="4" xfId="22" applyFont="1" applyBorder="1" applyAlignment="1" applyProtection="1">
      <alignment horizontal="left" vertical="center"/>
      <protection locked="0"/>
    </xf>
    <xf numFmtId="177" fontId="24" fillId="7" borderId="6" xfId="27" applyFont="1" applyBorder="1" applyAlignment="1" applyProtection="1">
      <alignment horizontal="left" vertical="center"/>
      <protection locked="0"/>
    </xf>
    <xf numFmtId="177" fontId="8" fillId="0" borderId="13" xfId="0" applyFont="1" applyBorder="1" applyProtection="1">
      <protection locked="0"/>
    </xf>
    <xf numFmtId="177" fontId="8" fillId="0" borderId="6" xfId="0" applyFont="1" applyFill="1" applyBorder="1" applyProtection="1">
      <protection locked="0"/>
    </xf>
    <xf numFmtId="177" fontId="27" fillId="4" borderId="6" xfId="24" applyFont="1" applyBorder="1" applyAlignment="1" applyProtection="1">
      <alignment horizontal="left" vertical="center"/>
      <protection locked="0"/>
    </xf>
    <xf numFmtId="177" fontId="10" fillId="0" borderId="6" xfId="0" applyFont="1" applyBorder="1" applyProtection="1">
      <protection locked="0"/>
    </xf>
    <xf numFmtId="177" fontId="8" fillId="0" borderId="5" xfId="0" applyFont="1" applyFill="1" applyBorder="1" applyProtection="1">
      <protection locked="0"/>
    </xf>
    <xf numFmtId="177" fontId="12" fillId="8" borderId="0" xfId="0" applyFont="1" applyFill="1" applyProtection="1">
      <protection locked="0"/>
    </xf>
    <xf numFmtId="177" fontId="10" fillId="0" borderId="0" xfId="0" applyFont="1" applyProtection="1">
      <protection locked="0"/>
    </xf>
    <xf numFmtId="177" fontId="8" fillId="0" borderId="3" xfId="0" applyFont="1" applyBorder="1" applyAlignment="1" applyProtection="1">
      <alignment horizontal="center" vertical="center"/>
      <protection locked="0"/>
    </xf>
    <xf numFmtId="177" fontId="25" fillId="7" borderId="0" xfId="27" applyFont="1" applyAlignment="1" applyProtection="1">
      <alignment horizontal="left"/>
      <protection locked="0"/>
    </xf>
    <xf numFmtId="177" fontId="8" fillId="0" borderId="4" xfId="0" applyFont="1" applyBorder="1" applyAlignment="1" applyProtection="1">
      <alignment horizontal="center" vertical="center"/>
      <protection locked="0"/>
    </xf>
    <xf numFmtId="177" fontId="25" fillId="7" borderId="9" xfId="27" applyFont="1" applyBorder="1" applyAlignment="1" applyProtection="1">
      <alignment horizontal="left"/>
      <protection locked="0"/>
    </xf>
    <xf numFmtId="177" fontId="8" fillId="0" borderId="5" xfId="0" applyFont="1" applyBorder="1" applyAlignment="1" applyProtection="1">
      <alignment horizontal="center" vertical="center"/>
      <protection locked="0"/>
    </xf>
    <xf numFmtId="177" fontId="25" fillId="7" borderId="0" xfId="27" applyFont="1" applyProtection="1">
      <protection locked="0"/>
    </xf>
    <xf numFmtId="177" fontId="25" fillId="7" borderId="9" xfId="27" applyFont="1" applyBorder="1" applyProtection="1">
      <protection locked="0"/>
    </xf>
    <xf numFmtId="177" fontId="8" fillId="0" borderId="14" xfId="0" applyFont="1" applyBorder="1" applyProtection="1">
      <protection locked="0"/>
    </xf>
    <xf numFmtId="177" fontId="22" fillId="0" borderId="4" xfId="0" applyFont="1" applyBorder="1" applyAlignment="1" applyProtection="1">
      <alignment horizontal="center" vertical="center"/>
      <protection locked="0"/>
    </xf>
    <xf numFmtId="177" fontId="22" fillId="0" borderId="5" xfId="0" applyFont="1" applyBorder="1" applyAlignment="1" applyProtection="1">
      <alignment horizontal="center" vertical="center"/>
      <protection locked="0"/>
    </xf>
    <xf numFmtId="177" fontId="12" fillId="8" borderId="4" xfId="0" applyFont="1" applyFill="1" applyBorder="1" applyProtection="1">
      <protection locked="0"/>
    </xf>
    <xf numFmtId="177" fontId="11" fillId="7" borderId="4" xfId="27" applyFont="1" applyBorder="1" applyProtection="1">
      <protection locked="0"/>
    </xf>
    <xf numFmtId="177" fontId="22" fillId="0" borderId="7" xfId="0" applyFont="1" applyBorder="1" applyAlignment="1" applyProtection="1">
      <alignment horizontal="left" vertical="center"/>
      <protection locked="0"/>
    </xf>
    <xf numFmtId="177" fontId="8" fillId="0" borderId="0" xfId="0" applyFont="1"/>
    <xf numFmtId="177" fontId="13" fillId="0" borderId="0" xfId="0" applyFont="1" applyBorder="1" applyAlignment="1" applyProtection="1">
      <alignment horizontal="left" vertical="center"/>
      <protection/>
    </xf>
    <xf numFmtId="177" fontId="14" fillId="0" borderId="0" xfId="0" applyFont="1" applyBorder="1" applyAlignment="1" applyProtection="1">
      <alignment horizontal="left" vertical="center"/>
      <protection/>
    </xf>
    <xf numFmtId="177" fontId="15" fillId="2" borderId="20" xfId="20" applyFont="1" applyBorder="1" applyAlignment="1" applyProtection="1">
      <alignment horizontal="center" vertical="center"/>
      <protection/>
    </xf>
    <xf numFmtId="177" fontId="16" fillId="0" borderId="0" xfId="0" applyFont="1" applyBorder="1" applyAlignment="1" applyProtection="1">
      <alignment horizontal="left" vertical="center"/>
      <protection/>
    </xf>
    <xf numFmtId="177" fontId="15" fillId="2" borderId="25" xfId="20" applyFont="1" applyBorder="1" applyAlignment="1" applyProtection="1">
      <alignment horizontal="center" vertical="center"/>
      <protection/>
    </xf>
    <xf numFmtId="177" fontId="17" fillId="11" borderId="0" xfId="0" applyFont="1" applyFill="1" applyBorder="1" applyAlignment="1" applyProtection="1">
      <alignment horizontal="center" vertical="center"/>
      <protection/>
    </xf>
    <xf numFmtId="177" fontId="10" fillId="10" borderId="25" xfId="0" applyFont="1" applyFill="1" applyBorder="1" applyAlignment="1" applyProtection="1">
      <alignment horizontal="center" vertical="center"/>
      <protection/>
    </xf>
    <xf numFmtId="177" fontId="10" fillId="10" borderId="20" xfId="0" applyFont="1" applyFill="1" applyBorder="1" applyAlignment="1" applyProtection="1">
      <alignment horizontal="center" vertical="center"/>
      <protection/>
    </xf>
    <xf numFmtId="177" fontId="1" fillId="0" borderId="22" xfId="0" applyFont="1" applyBorder="1" applyAlignment="1" applyProtection="1">
      <alignment horizontal="center" vertical="center"/>
      <protection/>
    </xf>
    <xf numFmtId="177" fontId="18" fillId="0" borderId="20" xfId="0" applyFont="1" applyBorder="1" applyAlignment="1" applyProtection="1">
      <alignment horizontal="center" vertical="center"/>
      <protection/>
    </xf>
    <xf numFmtId="177" fontId="19" fillId="9" borderId="9" xfId="0" applyFont="1" applyFill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 horizontal="center" vertical="center"/>
      <protection/>
    </xf>
    <xf numFmtId="177" fontId="19" fillId="0" borderId="9" xfId="0" applyFont="1" applyBorder="1" applyAlignment="1" applyProtection="1">
      <alignment horizontal="left" vertical="center"/>
      <protection locked="0"/>
    </xf>
    <xf numFmtId="177" fontId="8" fillId="0" borderId="9" xfId="0" applyFont="1" applyBorder="1" applyAlignment="1" applyProtection="1">
      <alignment horizontal="left" vertical="center"/>
      <protection/>
    </xf>
    <xf numFmtId="177" fontId="1" fillId="0" borderId="9" xfId="0" applyFont="1" applyBorder="1" applyAlignment="1" applyProtection="1">
      <alignment horizontal="left" vertical="center"/>
      <protection/>
    </xf>
    <xf numFmtId="177" fontId="1" fillId="0" borderId="20" xfId="0" applyFont="1" applyBorder="1" applyAlignment="1" applyProtection="1">
      <alignment/>
      <protection/>
    </xf>
    <xf numFmtId="177" fontId="1" fillId="0" borderId="20" xfId="0" applyFont="1" applyBorder="1" applyProtection="1">
      <protection/>
    </xf>
    <xf numFmtId="177" fontId="21" fillId="0" borderId="18" xfId="0" applyFont="1" applyBorder="1" applyProtection="1">
      <protection/>
    </xf>
    <xf numFmtId="177" fontId="1" fillId="0" borderId="20" xfId="0" applyFont="1" applyBorder="1" applyAlignment="1" applyProtection="1">
      <alignment horizontal="left"/>
      <protection/>
    </xf>
    <xf numFmtId="177" fontId="28" fillId="0" borderId="0" xfId="0" applyFont="1" applyAlignment="1" applyProtection="1">
      <alignment horizontal="left"/>
      <protection/>
    </xf>
    <xf numFmtId="177" fontId="23" fillId="0" borderId="0" xfId="23" applyFont="1" applyBorder="1" applyAlignment="1" applyProtection="1">
      <alignment horizontal="right"/>
      <protection/>
    </xf>
    <xf numFmtId="177" fontId="0" fillId="0" borderId="0" xfId="0"/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Output" xfId="20"/>
    <cellStyle name="Dezimal 2" xfId="21"/>
    <cellStyle name="Good" xfId="22"/>
    <cellStyle name="Hyperlink" xfId="23"/>
    <cellStyle name="Neutral" xfId="24"/>
    <cellStyle name="SAPBEXHLevel0" xfId="25"/>
    <cellStyle name="SAPBEXHLevel1" xfId="26"/>
    <cellStyle name="Bad" xfId="27"/>
    <cellStyle name="Standard 2" xfId="28"/>
  </cellStyles>
  <dxfs count="2">
    <dxf>
      <font>
        <color rgb="FFC00000"/>
      </font>
      <fill>
        <patternFill>
          <bgColor rgb="FFC00000"/>
        </patternFill>
      </fill>
    </dxf>
    <dxf>
      <font>
        <color rgb="FF00B050"/>
      </font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worksheet" Target="worksheets/sheet18.xml" /><Relationship Id="rId22" Type="http://schemas.openxmlformats.org/officeDocument/2006/relationships/worksheet" Target="worksheets/sheet20.xml" /><Relationship Id="rId21" Type="http://schemas.openxmlformats.org/officeDocument/2006/relationships/worksheet" Target="worksheets/sheet19.xml" /><Relationship Id="rId24" Type="http://schemas.openxmlformats.org/officeDocument/2006/relationships/worksheet" Target="worksheets/sheet22.xml" /><Relationship Id="rId23" Type="http://schemas.openxmlformats.org/officeDocument/2006/relationships/worksheet" Target="worksheets/sheet21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worksheet" Target="worksheets/sheet7.xml" /><Relationship Id="rId26" Type="http://schemas.openxmlformats.org/officeDocument/2006/relationships/worksheet" Target="worksheets/sheet24.xml" /><Relationship Id="rId25" Type="http://schemas.openxmlformats.org/officeDocument/2006/relationships/worksheet" Target="worksheets/sheet23.xml" /><Relationship Id="rId28" Type="http://schemas.openxmlformats.org/officeDocument/2006/relationships/worksheet" Target="worksheets/sheet26.xml" /><Relationship Id="rId27" Type="http://schemas.openxmlformats.org/officeDocument/2006/relationships/worksheet" Target="worksheets/sheet25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29" Type="http://schemas.openxmlformats.org/officeDocument/2006/relationships/worksheet" Target="worksheets/sheet27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30" Type="http://schemas.openxmlformats.org/officeDocument/2006/relationships/worksheet" Target="worksheets/sheet28.xml" /><Relationship Id="rId11" Type="http://schemas.openxmlformats.org/officeDocument/2006/relationships/worksheet" Target="worksheets/sheet9.xml" /><Relationship Id="rId33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32" Type="http://schemas.openxmlformats.org/officeDocument/2006/relationships/worksheet" Target="worksheets/sheet30.xml" /><Relationship Id="rId13" Type="http://schemas.openxmlformats.org/officeDocument/2006/relationships/worksheet" Target="worksheets/sheet11.xml" /><Relationship Id="rId12" Type="http://schemas.openxmlformats.org/officeDocument/2006/relationships/worksheet" Target="worksheets/sheet10.xml" /><Relationship Id="rId34" Type="http://schemas.openxmlformats.org/officeDocument/2006/relationships/calcChain" Target="calcChain.xml" /><Relationship Id="rId15" Type="http://schemas.openxmlformats.org/officeDocument/2006/relationships/worksheet" Target="worksheets/sheet13.xml" /><Relationship Id="rId14" Type="http://schemas.openxmlformats.org/officeDocument/2006/relationships/worksheet" Target="worksheets/sheet12.xml" /><Relationship Id="rId17" Type="http://schemas.openxmlformats.org/officeDocument/2006/relationships/worksheet" Target="worksheets/sheet15.xml" /><Relationship Id="rId16" Type="http://schemas.openxmlformats.org/officeDocument/2006/relationships/worksheet" Target="worksheets/sheet14.xml" /><Relationship Id="rId19" Type="http://schemas.openxmlformats.org/officeDocument/2006/relationships/worksheet" Target="worksheets/sheet17.xml" /><Relationship Id="rId18" Type="http://schemas.openxmlformats.org/officeDocument/2006/relationships/worksheet" Target="worksheets/sheet16.xml" /></Relationships>
</file>

<file path=xl/activeX/_rels/activeX1.xml.rels><?xml version="1.0" encoding="UTF-8" standalone="yes"?><Relationships xmlns="http://schemas.openxmlformats.org/package/2006/relationships"><Relationship Id="rId1" Type="http://schemas.microsoft.com/office/2006/relationships/activeXControlBinary" Target="activeX1.bin" /></Relationships>
</file>

<file path=xl/activeX/_rels/activeX10.xml.rels><?xml version="1.0" encoding="UTF-8" standalone="yes"?><Relationships xmlns="http://schemas.openxmlformats.org/package/2006/relationships"><Relationship Id="rId1" Type="http://schemas.microsoft.com/office/2006/relationships/activeXControlBinary" Target="activeX10.bin" /></Relationships>
</file>

<file path=xl/activeX/_rels/activeX11.xml.rels><?xml version="1.0" encoding="UTF-8" standalone="yes"?><Relationships xmlns="http://schemas.openxmlformats.org/package/2006/relationships"><Relationship Id="rId1" Type="http://schemas.microsoft.com/office/2006/relationships/activeXControlBinary" Target="activeX11.bin" /></Relationships>
</file>

<file path=xl/activeX/_rels/activeX12.xml.rels><?xml version="1.0" encoding="UTF-8" standalone="yes"?><Relationships xmlns="http://schemas.openxmlformats.org/package/2006/relationships"><Relationship Id="rId1" Type="http://schemas.microsoft.com/office/2006/relationships/activeXControlBinary" Target="activeX12.bin" /></Relationships>
</file>

<file path=xl/activeX/_rels/activeX13.xml.rels><?xml version="1.0" encoding="UTF-8" standalone="yes"?><Relationships xmlns="http://schemas.openxmlformats.org/package/2006/relationships"><Relationship Id="rId1" Type="http://schemas.microsoft.com/office/2006/relationships/activeXControlBinary" Target="activeX13.bin" /></Relationships>
</file>

<file path=xl/activeX/_rels/activeX14.xml.rels><?xml version="1.0" encoding="UTF-8" standalone="yes"?><Relationships xmlns="http://schemas.openxmlformats.org/package/2006/relationships"><Relationship Id="rId1" Type="http://schemas.microsoft.com/office/2006/relationships/activeXControlBinary" Target="activeX14.bin" /></Relationships>
</file>

<file path=xl/activeX/_rels/activeX15.xml.rels><?xml version="1.0" encoding="UTF-8" standalone="yes"?><Relationships xmlns="http://schemas.openxmlformats.org/package/2006/relationships"><Relationship Id="rId1" Type="http://schemas.microsoft.com/office/2006/relationships/activeXControlBinary" Target="activeX15.bin" /></Relationships>
</file>

<file path=xl/activeX/_rels/activeX16.xml.rels><?xml version="1.0" encoding="UTF-8" standalone="yes"?><Relationships xmlns="http://schemas.openxmlformats.org/package/2006/relationships"><Relationship Id="rId1" Type="http://schemas.microsoft.com/office/2006/relationships/activeXControlBinary" Target="activeX16.bin" /></Relationships>
</file>

<file path=xl/activeX/_rels/activeX17.xml.rels><?xml version="1.0" encoding="UTF-8" standalone="yes"?><Relationships xmlns="http://schemas.openxmlformats.org/package/2006/relationships"><Relationship Id="rId1" Type="http://schemas.microsoft.com/office/2006/relationships/activeXControlBinary" Target="activeX17.bin" /></Relationships>
</file>

<file path=xl/activeX/_rels/activeX18.xml.rels><?xml version="1.0" encoding="UTF-8" standalone="yes"?><Relationships xmlns="http://schemas.openxmlformats.org/package/2006/relationships"><Relationship Id="rId1" Type="http://schemas.microsoft.com/office/2006/relationships/activeXControlBinary" Target="activeX18.bin" /></Relationships>
</file>

<file path=xl/activeX/_rels/activeX19.xml.rels><?xml version="1.0" encoding="UTF-8" standalone="yes"?><Relationships xmlns="http://schemas.openxmlformats.org/package/2006/relationships"><Relationship Id="rId1" Type="http://schemas.microsoft.com/office/2006/relationships/activeXControlBinary" Target="activeX19.bin" /></Relationships>
</file>

<file path=xl/activeX/_rels/activeX2.xml.rels><?xml version="1.0" encoding="UTF-8" standalone="yes"?><Relationships xmlns="http://schemas.openxmlformats.org/package/2006/relationships"><Relationship Id="rId1" Type="http://schemas.microsoft.com/office/2006/relationships/activeXControlBinary" Target="activeX2.bin" /></Relationships>
</file>

<file path=xl/activeX/_rels/activeX20.xml.rels><?xml version="1.0" encoding="UTF-8" standalone="yes"?><Relationships xmlns="http://schemas.openxmlformats.org/package/2006/relationships"><Relationship Id="rId1" Type="http://schemas.microsoft.com/office/2006/relationships/activeXControlBinary" Target="activeX20.bin" /></Relationships>
</file>

<file path=xl/activeX/_rels/activeX21.xml.rels><?xml version="1.0" encoding="UTF-8" standalone="yes"?><Relationships xmlns="http://schemas.openxmlformats.org/package/2006/relationships"><Relationship Id="rId1" Type="http://schemas.microsoft.com/office/2006/relationships/activeXControlBinary" Target="activeX21.bin" /></Relationships>
</file>

<file path=xl/activeX/_rels/activeX22.xml.rels><?xml version="1.0" encoding="UTF-8" standalone="yes"?><Relationships xmlns="http://schemas.openxmlformats.org/package/2006/relationships"><Relationship Id="rId1" Type="http://schemas.microsoft.com/office/2006/relationships/activeXControlBinary" Target="activeX22.bin" /></Relationships>
</file>

<file path=xl/activeX/_rels/activeX23.xml.rels><?xml version="1.0" encoding="UTF-8" standalone="yes"?><Relationships xmlns="http://schemas.openxmlformats.org/package/2006/relationships"><Relationship Id="rId1" Type="http://schemas.microsoft.com/office/2006/relationships/activeXControlBinary" Target="activeX23.bin" /></Relationships>
</file>

<file path=xl/activeX/_rels/activeX24.xml.rels><?xml version="1.0" encoding="UTF-8" standalone="yes"?><Relationships xmlns="http://schemas.openxmlformats.org/package/2006/relationships"><Relationship Id="rId1" Type="http://schemas.microsoft.com/office/2006/relationships/activeXControlBinary" Target="activeX24.bin" /></Relationships>
</file>

<file path=xl/activeX/_rels/activeX25.xml.rels><?xml version="1.0" encoding="UTF-8" standalone="yes"?><Relationships xmlns="http://schemas.openxmlformats.org/package/2006/relationships"><Relationship Id="rId1" Type="http://schemas.microsoft.com/office/2006/relationships/activeXControlBinary" Target="activeX25.bin" /></Relationships>
</file>

<file path=xl/activeX/_rels/activeX26.xml.rels><?xml version="1.0" encoding="UTF-8" standalone="yes"?><Relationships xmlns="http://schemas.openxmlformats.org/package/2006/relationships"><Relationship Id="rId1" Type="http://schemas.microsoft.com/office/2006/relationships/activeXControlBinary" Target="activeX26.bin" /></Relationships>
</file>

<file path=xl/activeX/_rels/activeX27.xml.rels><?xml version="1.0" encoding="UTF-8" standalone="yes"?><Relationships xmlns="http://schemas.openxmlformats.org/package/2006/relationships"><Relationship Id="rId1" Type="http://schemas.microsoft.com/office/2006/relationships/activeXControlBinary" Target="activeX27.bin" /></Relationships>
</file>

<file path=xl/activeX/_rels/activeX28.xml.rels><?xml version="1.0" encoding="UTF-8" standalone="yes"?><Relationships xmlns="http://schemas.openxmlformats.org/package/2006/relationships"><Relationship Id="rId1" Type="http://schemas.microsoft.com/office/2006/relationships/activeXControlBinary" Target="activeX28.bin" /></Relationships>
</file>

<file path=xl/activeX/_rels/activeX29.xml.rels><?xml version="1.0" encoding="UTF-8" standalone="yes"?><Relationships xmlns="http://schemas.openxmlformats.org/package/2006/relationships"><Relationship Id="rId1" Type="http://schemas.microsoft.com/office/2006/relationships/activeXControlBinary" Target="activeX29.bin" /></Relationships>
</file>

<file path=xl/activeX/_rels/activeX3.xml.rels><?xml version="1.0" encoding="UTF-8" standalone="yes"?><Relationships xmlns="http://schemas.openxmlformats.org/package/2006/relationships"><Relationship Id="rId1" Type="http://schemas.microsoft.com/office/2006/relationships/activeXControlBinary" Target="activeX3.bin" /></Relationships>
</file>

<file path=xl/activeX/_rels/activeX30.xml.rels><?xml version="1.0" encoding="UTF-8" standalone="yes"?><Relationships xmlns="http://schemas.openxmlformats.org/package/2006/relationships"><Relationship Id="rId1" Type="http://schemas.microsoft.com/office/2006/relationships/activeXControlBinary" Target="activeX30.bin" /></Relationships>
</file>

<file path=xl/activeX/_rels/activeX31.xml.rels><?xml version="1.0" encoding="UTF-8" standalone="yes"?><Relationships xmlns="http://schemas.openxmlformats.org/package/2006/relationships"><Relationship Id="rId1" Type="http://schemas.microsoft.com/office/2006/relationships/activeXControlBinary" Target="activeX31.bin" /></Relationships>
</file>

<file path=xl/activeX/_rels/activeX32.xml.rels><?xml version="1.0" encoding="UTF-8" standalone="yes"?><Relationships xmlns="http://schemas.openxmlformats.org/package/2006/relationships"><Relationship Id="rId1" Type="http://schemas.microsoft.com/office/2006/relationships/activeXControlBinary" Target="activeX32.bin" /></Relationships>
</file>

<file path=xl/activeX/_rels/activeX33.xml.rels><?xml version="1.0" encoding="UTF-8" standalone="yes"?><Relationships xmlns="http://schemas.openxmlformats.org/package/2006/relationships"><Relationship Id="rId1" Type="http://schemas.microsoft.com/office/2006/relationships/activeXControlBinary" Target="activeX33.bin" /></Relationships>
</file>

<file path=xl/activeX/_rels/activeX34.xml.rels><?xml version="1.0" encoding="UTF-8" standalone="yes"?><Relationships xmlns="http://schemas.openxmlformats.org/package/2006/relationships"><Relationship Id="rId1" Type="http://schemas.microsoft.com/office/2006/relationships/activeXControlBinary" Target="activeX34.bin" /></Relationships>
</file>

<file path=xl/activeX/_rels/activeX35.xml.rels><?xml version="1.0" encoding="UTF-8" standalone="yes"?><Relationships xmlns="http://schemas.openxmlformats.org/package/2006/relationships"><Relationship Id="rId1" Type="http://schemas.microsoft.com/office/2006/relationships/activeXControlBinary" Target="activeX35.bin" /></Relationships>
</file>

<file path=xl/activeX/_rels/activeX36.xml.rels><?xml version="1.0" encoding="UTF-8" standalone="yes"?><Relationships xmlns="http://schemas.openxmlformats.org/package/2006/relationships"><Relationship Id="rId1" Type="http://schemas.microsoft.com/office/2006/relationships/activeXControlBinary" Target="activeX36.bin" /></Relationships>
</file>

<file path=xl/activeX/_rels/activeX37.xml.rels><?xml version="1.0" encoding="UTF-8" standalone="yes"?><Relationships xmlns="http://schemas.openxmlformats.org/package/2006/relationships"><Relationship Id="rId1" Type="http://schemas.microsoft.com/office/2006/relationships/activeXControlBinary" Target="activeX37.bin" /></Relationships>
</file>

<file path=xl/activeX/_rels/activeX38.xml.rels><?xml version="1.0" encoding="UTF-8" standalone="yes"?><Relationships xmlns="http://schemas.openxmlformats.org/package/2006/relationships"><Relationship Id="rId1" Type="http://schemas.microsoft.com/office/2006/relationships/activeXControlBinary" Target="activeX38.bin" /></Relationships>
</file>

<file path=xl/activeX/_rels/activeX39.xml.rels><?xml version="1.0" encoding="UTF-8" standalone="yes"?><Relationships xmlns="http://schemas.openxmlformats.org/package/2006/relationships"><Relationship Id="rId1" Type="http://schemas.microsoft.com/office/2006/relationships/activeXControlBinary" Target="activeX39.bin" /></Relationships>
</file>

<file path=xl/activeX/_rels/activeX4.xml.rels><?xml version="1.0" encoding="UTF-8" standalone="yes"?><Relationships xmlns="http://schemas.openxmlformats.org/package/2006/relationships"><Relationship Id="rId1" Type="http://schemas.microsoft.com/office/2006/relationships/activeXControlBinary" Target="activeX4.bin" /></Relationships>
</file>

<file path=xl/activeX/_rels/activeX40.xml.rels><?xml version="1.0" encoding="UTF-8" standalone="yes"?><Relationships xmlns="http://schemas.openxmlformats.org/package/2006/relationships"><Relationship Id="rId1" Type="http://schemas.microsoft.com/office/2006/relationships/activeXControlBinary" Target="activeX40.bin" /></Relationships>
</file>

<file path=xl/activeX/_rels/activeX41.xml.rels><?xml version="1.0" encoding="UTF-8" standalone="yes"?><Relationships xmlns="http://schemas.openxmlformats.org/package/2006/relationships"><Relationship Id="rId1" Type="http://schemas.microsoft.com/office/2006/relationships/activeXControlBinary" Target="activeX41.bin" /></Relationships>
</file>

<file path=xl/activeX/_rels/activeX42.xml.rels><?xml version="1.0" encoding="UTF-8" standalone="yes"?><Relationships xmlns="http://schemas.openxmlformats.org/package/2006/relationships"><Relationship Id="rId1" Type="http://schemas.microsoft.com/office/2006/relationships/activeXControlBinary" Target="activeX42.bin" /></Relationships>
</file>

<file path=xl/activeX/_rels/activeX43.xml.rels><?xml version="1.0" encoding="UTF-8" standalone="yes"?><Relationships xmlns="http://schemas.openxmlformats.org/package/2006/relationships"><Relationship Id="rId1" Type="http://schemas.microsoft.com/office/2006/relationships/activeXControlBinary" Target="activeX43.bin" /></Relationships>
</file>

<file path=xl/activeX/_rels/activeX44.xml.rels><?xml version="1.0" encoding="UTF-8" standalone="yes"?><Relationships xmlns="http://schemas.openxmlformats.org/package/2006/relationships"><Relationship Id="rId1" Type="http://schemas.microsoft.com/office/2006/relationships/activeXControlBinary" Target="activeX44.bin" /></Relationships>
</file>

<file path=xl/activeX/_rels/activeX45.xml.rels><?xml version="1.0" encoding="UTF-8" standalone="yes"?><Relationships xmlns="http://schemas.openxmlformats.org/package/2006/relationships"><Relationship Id="rId1" Type="http://schemas.microsoft.com/office/2006/relationships/activeXControlBinary" Target="activeX45.bin" /></Relationships>
</file>

<file path=xl/activeX/_rels/activeX5.xml.rels><?xml version="1.0" encoding="UTF-8" standalone="yes"?><Relationships xmlns="http://schemas.openxmlformats.org/package/2006/relationships"><Relationship Id="rId1" Type="http://schemas.microsoft.com/office/2006/relationships/activeXControlBinary" Target="activeX5.bin" /></Relationships>
</file>

<file path=xl/activeX/_rels/activeX6.xml.rels><?xml version="1.0" encoding="UTF-8" standalone="yes"?><Relationships xmlns="http://schemas.openxmlformats.org/package/2006/relationships"><Relationship Id="rId1" Type="http://schemas.microsoft.com/office/2006/relationships/activeXControlBinary" Target="activeX6.bin" /></Relationships>
</file>

<file path=xl/activeX/_rels/activeX7.xml.rels><?xml version="1.0" encoding="UTF-8" standalone="yes"?><Relationships xmlns="http://schemas.openxmlformats.org/package/2006/relationships"><Relationship Id="rId1" Type="http://schemas.microsoft.com/office/2006/relationships/activeXControlBinary" Target="activeX7.bin" /></Relationships>
</file>

<file path=xl/activeX/_rels/activeX8.xml.rels><?xml version="1.0" encoding="UTF-8" standalone="yes"?><Relationships xmlns="http://schemas.openxmlformats.org/package/2006/relationships"><Relationship Id="rId1" Type="http://schemas.microsoft.com/office/2006/relationships/activeXControlBinary" Target="activeX8.bin" /></Relationships>
</file>

<file path=xl/activeX/_rels/activeX9.xml.rels><?xml version="1.0" encoding="UTF-8" standalone="yes"?><Relationships xmlns="http://schemas.openxmlformats.org/package/2006/relationships"><Relationship Id="rId1" Type="http://schemas.microsoft.com/office/2006/relationships/activeXControlBinary" Target="activeX9.bin" 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2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3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0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1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2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3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4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4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r:id="rId1" ax:persistence="persistStreamInit"/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0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1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1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2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3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4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5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6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7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8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_rels/vmlDrawing9.v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image" Target="../media/image3.emf" /><Relationship Id="rId3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318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1319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1045" name="TIButton1" hidden="1">
              <a:extLst>
                <a:ext uri="{63B3BB69-23CF-44E3-9099-C40C66FF867C}">
                  <a14:compatExt spid="_x0000_s1045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1166" name="TIButton3" hidden="1">
              <a:extLst>
                <a:ext uri="{63B3BB69-23CF-44E3-9099-C40C66FF867C}">
                  <a14:compatExt spid="_x0000_s1166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1167" name="TIButton4" hidden="1">
              <a:extLst>
                <a:ext uri="{63B3BB69-23CF-44E3-9099-C40C66FF867C}">
                  <a14:compatExt spid="_x0000_s1167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946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946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946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150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150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151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355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355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355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560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560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560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765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765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765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2970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2970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2970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307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307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307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512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512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512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717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717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717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9220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9221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9222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1268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1269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1270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3316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3317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3318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5364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5365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5366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1200150</xdr:colOff>
      <xdr:row>27</xdr:row>
      <xdr:rowOff>9525</xdr:rowOff>
    </xdr:from>
    <xdr:to>
      <xdr:col>12</xdr:col>
      <xdr:colOff>9525</xdr:colOff>
      <xdr:row>27</xdr:row>
      <xdr:rowOff>323850</xdr:rowOff>
    </xdr:to>
    <xdr:pic>
      <xdr:nvPicPr>
        <xdr:cNvPr id="1" name="Picture 1"/>
        <xdr:cNvPicPr>
          <a:picLocks noChangeArrowheads="1" noChangeAspect="1"/>
        </xdr:cNvPicPr>
      </xdr:nvPicPr>
      <xdr:blipFill>
        <a:blip r:embed="rId1"/>
        <a:stretch>
          <a:fillRect/>
        </a:stretch>
      </xdr:blipFill>
      <xdr:spPr>
        <a:xfrm>
          <a:off x="6572250" y="133350"/>
          <a:ext cx="1704975" cy="314325"/>
        </a:xfrm>
        <a:prstGeom prst="rect"/>
        <a:noFill/>
        <a:ln w="1">
          <a:noFill/>
          <a:miter lim="800000"/>
        </a:ln>
      </xdr:spPr>
    </xdr:pic>
    <xdr:clientData/>
  </xdr:twoCellAnchor>
  <xdr:twoCellAnchor editAs="oneCell">
    <xdr:from>
      <xdr:col>2</xdr:col>
      <xdr:colOff>0</xdr:colOff>
      <xdr:row>29</xdr:row>
      <xdr:rowOff>114300</xdr:rowOff>
    </xdr:from>
    <xdr:to>
      <xdr:col>12</xdr:col>
      <xdr:colOff>0</xdr:colOff>
      <xdr:row>33</xdr:row>
      <xdr:rowOff>85725</xdr:rowOff>
    </xdr:to>
    <xdr:pic>
      <xdr:nvPicPr>
        <xdr:cNvPr id="2" name="Picture 3"/>
        <xdr:cNvPicPr>
          <a:picLocks noChangeArrowheads="1" noChangeAspect="1"/>
        </xdr:cNvPicPr>
      </xdr:nvPicPr>
      <xdr:blipFill>
        <a:blip r:embed="rId2"/>
        <a:stretch>
          <a:fillRect/>
        </a:stretch>
      </xdr:blipFill>
      <xdr:spPr>
        <a:xfrm>
          <a:off x="228600" y="876300"/>
          <a:ext cx="8039100" cy="657225"/>
        </a:xfrm>
        <a:prstGeom prst="rect"/>
        <a:noFill/>
        <a:ln w="1">
          <a:noFill/>
          <a:miter lim="800000"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960120</xdr:colOff>
          <xdr:row>58</xdr:row>
          <xdr:rowOff>114300</xdr:rowOff>
        </xdr:from>
        <xdr:to>
          <xdr:col>10</xdr:col>
          <xdr:colOff>1363980</xdr:colOff>
          <xdr:row>60</xdr:row>
          <xdr:rowOff>0</xdr:rowOff>
        </xdr:to>
        <xdr:sp>
          <xdr:nvSpPr>
            <xdr:cNvPr id="3" name="TIButton1" hidden="1">
              <a:extLst>
                <a:ext uri="{63B3BB69-23CF-44E3-9099-C40C66FF867C}">
                  <a14:compatExt spid="_x0000_s17412"/>
                </a:ext>
              </a:extLst>
            </xdr:cNvPr>
            <xdr:cNvSpPr>
              <a:spLocks noChangeAspect="1"/>
            </xdr:cNvSpPr>
          </xdr:nvSpPr>
          <xdr:spPr>
            <a:xfrm>
              <a:off x="6334125" y="5229225"/>
              <a:ext cx="1800225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66</xdr:row>
          <xdr:rowOff>106680</xdr:rowOff>
        </xdr:from>
        <xdr:to>
          <xdr:col>11</xdr:col>
          <xdr:colOff>0</xdr:colOff>
          <xdr:row>67</xdr:row>
          <xdr:rowOff>175260</xdr:rowOff>
        </xdr:to>
        <xdr:sp>
          <xdr:nvSpPr>
            <xdr:cNvPr id="4" name="TIButton3" hidden="1">
              <a:extLst>
                <a:ext uri="{63B3BB69-23CF-44E3-9099-C40C66FF867C}">
                  <a14:compatExt spid="_x0000_s17413"/>
                </a:ext>
              </a:extLst>
            </xdr:cNvPr>
            <xdr:cNvSpPr>
              <a:spLocks noChangeAspect="1"/>
            </xdr:cNvSpPr>
          </xdr:nvSpPr>
          <xdr:spPr>
            <a:xfrm>
              <a:off x="6705600" y="6296025"/>
              <a:ext cx="1447800" cy="247650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441960</xdr:colOff>
          <xdr:row>66</xdr:row>
          <xdr:rowOff>114300</xdr:rowOff>
        </xdr:from>
        <xdr:to>
          <xdr:col>8</xdr:col>
          <xdr:colOff>922020</xdr:colOff>
          <xdr:row>68</xdr:row>
          <xdr:rowOff>0</xdr:rowOff>
        </xdr:to>
        <xdr:sp>
          <xdr:nvSpPr>
            <xdr:cNvPr id="5" name="TIButton4" hidden="1">
              <a:extLst>
                <a:ext uri="{63B3BB69-23CF-44E3-9099-C40C66FF867C}">
                  <a14:compatExt spid="_x0000_s17414"/>
                </a:ext>
              </a:extLst>
            </xdr:cNvPr>
            <xdr:cNvSpPr>
              <a:spLocks noChangeAspect="1"/>
            </xdr:cNvSpPr>
          </xdr:nvSpPr>
          <xdr:spPr>
            <a:xfrm>
              <a:off x="4857750" y="6305550"/>
              <a:ext cx="1428750" cy="257175"/>
            </a:xfrm>
            <a:prstGeom prst="rect"/>
            <a:ln>
              <a:noFill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.xml" /><Relationship Id="rId3" Type="http://schemas.openxmlformats.org/officeDocument/2006/relationships/image" Target="../media/image3.emf" /><Relationship Id="rId4" Type="http://schemas.openxmlformats.org/officeDocument/2006/relationships/control" Target="../activeX/activeX2.xml" /><Relationship Id="rId9" Type="http://schemas.openxmlformats.org/officeDocument/2006/relationships/printerSettings" Target="../printerSettings/printerSettings1.bin" /><Relationship Id="rId5" Type="http://schemas.openxmlformats.org/officeDocument/2006/relationships/image" Target="../media/image4.emf" /><Relationship Id="rId6" Type="http://schemas.openxmlformats.org/officeDocument/2006/relationships/control" Target="../activeX/activeX3.xml" /><Relationship Id="rId7" Type="http://schemas.openxmlformats.org/officeDocument/2006/relationships/drawing" Target="../drawings/drawing1.xml" /><Relationship Id="rId8" Type="http://schemas.openxmlformats.org/officeDocument/2006/relationships/vmlDrawing" Target="../drawings/vmlDrawing1.vml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6.xml" /><Relationship Id="rId3" Type="http://schemas.openxmlformats.org/officeDocument/2006/relationships/image" Target="../media/image3.emf" /><Relationship Id="rId4" Type="http://schemas.openxmlformats.org/officeDocument/2006/relationships/control" Target="../activeX/activeX17.xml" /><Relationship Id="rId9" Type="http://schemas.openxmlformats.org/officeDocument/2006/relationships/printerSettings" Target="../printerSettings/printerSettings6.bin" /><Relationship Id="rId5" Type="http://schemas.openxmlformats.org/officeDocument/2006/relationships/image" Target="../media/image4.emf" /><Relationship Id="rId6" Type="http://schemas.openxmlformats.org/officeDocument/2006/relationships/control" Target="../activeX/activeX18.xml" /><Relationship Id="rId7" Type="http://schemas.openxmlformats.org/officeDocument/2006/relationships/drawing" Target="../drawings/drawing6.xml" /><Relationship Id="rId8" Type="http://schemas.openxmlformats.org/officeDocument/2006/relationships/vmlDrawing" Target="../drawings/vmlDrawing6.vml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9.xml" /><Relationship Id="rId3" Type="http://schemas.openxmlformats.org/officeDocument/2006/relationships/image" Target="../media/image3.emf" /><Relationship Id="rId4" Type="http://schemas.openxmlformats.org/officeDocument/2006/relationships/control" Target="../activeX/activeX20.xml" /><Relationship Id="rId9" Type="http://schemas.openxmlformats.org/officeDocument/2006/relationships/printerSettings" Target="../printerSettings/printerSettings7.bin" /><Relationship Id="rId5" Type="http://schemas.openxmlformats.org/officeDocument/2006/relationships/image" Target="../media/image4.emf" /><Relationship Id="rId6" Type="http://schemas.openxmlformats.org/officeDocument/2006/relationships/control" Target="../activeX/activeX21.xml" /><Relationship Id="rId7" Type="http://schemas.openxmlformats.org/officeDocument/2006/relationships/drawing" Target="../drawings/drawing7.xml" /><Relationship Id="rId8" Type="http://schemas.openxmlformats.org/officeDocument/2006/relationships/vmlDrawing" Target="../drawings/vmlDrawing7.vml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2.xml" /><Relationship Id="rId3" Type="http://schemas.openxmlformats.org/officeDocument/2006/relationships/image" Target="../media/image3.emf" /><Relationship Id="rId4" Type="http://schemas.openxmlformats.org/officeDocument/2006/relationships/control" Target="../activeX/activeX23.xml" /><Relationship Id="rId9" Type="http://schemas.openxmlformats.org/officeDocument/2006/relationships/printerSettings" Target="../printerSettings/printerSettings8.bin" /><Relationship Id="rId5" Type="http://schemas.openxmlformats.org/officeDocument/2006/relationships/image" Target="../media/image4.emf" /><Relationship Id="rId6" Type="http://schemas.openxmlformats.org/officeDocument/2006/relationships/control" Target="../activeX/activeX24.xml" /><Relationship Id="rId7" Type="http://schemas.openxmlformats.org/officeDocument/2006/relationships/drawing" Target="../drawings/drawing8.xml" /><Relationship Id="rId8" Type="http://schemas.openxmlformats.org/officeDocument/2006/relationships/vmlDrawing" Target="../drawings/vmlDrawing8.vml" 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5.xml" /><Relationship Id="rId3" Type="http://schemas.openxmlformats.org/officeDocument/2006/relationships/image" Target="../media/image3.emf" /><Relationship Id="rId4" Type="http://schemas.openxmlformats.org/officeDocument/2006/relationships/control" Target="../activeX/activeX26.xml" /><Relationship Id="rId9" Type="http://schemas.openxmlformats.org/officeDocument/2006/relationships/printerSettings" Target="../printerSettings/printerSettings9.bin" /><Relationship Id="rId5" Type="http://schemas.openxmlformats.org/officeDocument/2006/relationships/image" Target="../media/image4.emf" /><Relationship Id="rId6" Type="http://schemas.openxmlformats.org/officeDocument/2006/relationships/control" Target="../activeX/activeX27.xml" /><Relationship Id="rId7" Type="http://schemas.openxmlformats.org/officeDocument/2006/relationships/drawing" Target="../drawings/drawing9.xml" /><Relationship Id="rId8" Type="http://schemas.openxmlformats.org/officeDocument/2006/relationships/vmlDrawing" Target="../drawings/vmlDrawing9.vml" 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28.xml" /><Relationship Id="rId3" Type="http://schemas.openxmlformats.org/officeDocument/2006/relationships/image" Target="../media/image3.emf" /><Relationship Id="rId4" Type="http://schemas.openxmlformats.org/officeDocument/2006/relationships/control" Target="../activeX/activeX29.xml" /><Relationship Id="rId9" Type="http://schemas.openxmlformats.org/officeDocument/2006/relationships/printerSettings" Target="../printerSettings/printerSettings10.bin" /><Relationship Id="rId5" Type="http://schemas.openxmlformats.org/officeDocument/2006/relationships/image" Target="../media/image4.emf" /><Relationship Id="rId6" Type="http://schemas.openxmlformats.org/officeDocument/2006/relationships/control" Target="../activeX/activeX30.xml" /><Relationship Id="rId7" Type="http://schemas.openxmlformats.org/officeDocument/2006/relationships/drawing" Target="../drawings/drawing10.xml" /><Relationship Id="rId8" Type="http://schemas.openxmlformats.org/officeDocument/2006/relationships/vmlDrawing" Target="../drawings/vmlDrawing10.vml" 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1.xml" /><Relationship Id="rId3" Type="http://schemas.openxmlformats.org/officeDocument/2006/relationships/image" Target="../media/image3.emf" /><Relationship Id="rId4" Type="http://schemas.openxmlformats.org/officeDocument/2006/relationships/control" Target="../activeX/activeX32.xml" /><Relationship Id="rId9" Type="http://schemas.openxmlformats.org/officeDocument/2006/relationships/printerSettings" Target="../printerSettings/printerSettings11.bin" /><Relationship Id="rId5" Type="http://schemas.openxmlformats.org/officeDocument/2006/relationships/image" Target="../media/image4.emf" /><Relationship Id="rId6" Type="http://schemas.openxmlformats.org/officeDocument/2006/relationships/control" Target="../activeX/activeX33.xml" /><Relationship Id="rId7" Type="http://schemas.openxmlformats.org/officeDocument/2006/relationships/drawing" Target="../drawings/drawing11.xml" /><Relationship Id="rId8" Type="http://schemas.openxmlformats.org/officeDocument/2006/relationships/vmlDrawing" Target="../drawings/vmlDrawing11.vml" 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4.xml" /><Relationship Id="rId3" Type="http://schemas.openxmlformats.org/officeDocument/2006/relationships/image" Target="../media/image3.emf" /><Relationship Id="rId4" Type="http://schemas.openxmlformats.org/officeDocument/2006/relationships/control" Target="../activeX/activeX35.xml" /><Relationship Id="rId9" Type="http://schemas.openxmlformats.org/officeDocument/2006/relationships/printerSettings" Target="../printerSettings/printerSettings12.bin" /><Relationship Id="rId5" Type="http://schemas.openxmlformats.org/officeDocument/2006/relationships/image" Target="../media/image4.emf" /><Relationship Id="rId6" Type="http://schemas.openxmlformats.org/officeDocument/2006/relationships/control" Target="../activeX/activeX36.xml" /><Relationship Id="rId7" Type="http://schemas.openxmlformats.org/officeDocument/2006/relationships/drawing" Target="../drawings/drawing12.xml" /><Relationship Id="rId8" Type="http://schemas.openxmlformats.org/officeDocument/2006/relationships/vmlDrawing" Target="../drawings/vmlDrawing12.vml" 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37.xml" /><Relationship Id="rId3" Type="http://schemas.openxmlformats.org/officeDocument/2006/relationships/image" Target="../media/image3.emf" /><Relationship Id="rId4" Type="http://schemas.openxmlformats.org/officeDocument/2006/relationships/control" Target="../activeX/activeX38.xml" /><Relationship Id="rId9" Type="http://schemas.openxmlformats.org/officeDocument/2006/relationships/printerSettings" Target="../printerSettings/printerSettings13.bin" /><Relationship Id="rId5" Type="http://schemas.openxmlformats.org/officeDocument/2006/relationships/image" Target="../media/image4.emf" /><Relationship Id="rId6" Type="http://schemas.openxmlformats.org/officeDocument/2006/relationships/control" Target="../activeX/activeX39.xml" /><Relationship Id="rId7" Type="http://schemas.openxmlformats.org/officeDocument/2006/relationships/drawing" Target="../drawings/drawing13.xml" /><Relationship Id="rId8" Type="http://schemas.openxmlformats.org/officeDocument/2006/relationships/vmlDrawing" Target="../drawings/vmlDrawing13.vml" 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0.xml" /><Relationship Id="rId3" Type="http://schemas.openxmlformats.org/officeDocument/2006/relationships/image" Target="../media/image3.emf" /><Relationship Id="rId4" Type="http://schemas.openxmlformats.org/officeDocument/2006/relationships/control" Target="../activeX/activeX41.xml" /><Relationship Id="rId9" Type="http://schemas.openxmlformats.org/officeDocument/2006/relationships/printerSettings" Target="../printerSettings/printerSettings14.bin" /><Relationship Id="rId5" Type="http://schemas.openxmlformats.org/officeDocument/2006/relationships/image" Target="../media/image4.emf" /><Relationship Id="rId6" Type="http://schemas.openxmlformats.org/officeDocument/2006/relationships/control" Target="../activeX/activeX42.xml" /><Relationship Id="rId7" Type="http://schemas.openxmlformats.org/officeDocument/2006/relationships/drawing" Target="../drawings/drawing14.xml" /><Relationship Id="rId8" Type="http://schemas.openxmlformats.org/officeDocument/2006/relationships/vmlDrawing" Target="../drawings/vmlDrawing14.vml" 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3.xml" /><Relationship Id="rId3" Type="http://schemas.openxmlformats.org/officeDocument/2006/relationships/image" Target="../media/image3.emf" /><Relationship Id="rId4" Type="http://schemas.openxmlformats.org/officeDocument/2006/relationships/control" Target="../activeX/activeX44.xml" /><Relationship Id="rId9" Type="http://schemas.openxmlformats.org/officeDocument/2006/relationships/printerSettings" Target="../printerSettings/printerSettings15.bin" /><Relationship Id="rId5" Type="http://schemas.openxmlformats.org/officeDocument/2006/relationships/image" Target="../media/image4.emf" /><Relationship Id="rId6" Type="http://schemas.openxmlformats.org/officeDocument/2006/relationships/control" Target="../activeX/activeX45.xml" /><Relationship Id="rId7" Type="http://schemas.openxmlformats.org/officeDocument/2006/relationships/drawing" Target="../drawings/drawing15.xml" /><Relationship Id="rId8" Type="http://schemas.openxmlformats.org/officeDocument/2006/relationships/vmlDrawing" Target="../drawings/vmlDrawing15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4.xml" /><Relationship Id="rId3" Type="http://schemas.openxmlformats.org/officeDocument/2006/relationships/image" Target="../media/image3.emf" /><Relationship Id="rId4" Type="http://schemas.openxmlformats.org/officeDocument/2006/relationships/control" Target="../activeX/activeX5.xml" /><Relationship Id="rId9" Type="http://schemas.openxmlformats.org/officeDocument/2006/relationships/printerSettings" Target="../printerSettings/printerSettings2.bin" /><Relationship Id="rId5" Type="http://schemas.openxmlformats.org/officeDocument/2006/relationships/image" Target="../media/image4.emf" /><Relationship Id="rId6" Type="http://schemas.openxmlformats.org/officeDocument/2006/relationships/control" Target="../activeX/activeX6.xml" /><Relationship Id="rId7" Type="http://schemas.openxmlformats.org/officeDocument/2006/relationships/drawing" Target="../drawings/drawing2.xml" /><Relationship Id="rId8" Type="http://schemas.openxmlformats.org/officeDocument/2006/relationships/vmlDrawing" Target="../drawings/vmlDrawing2.vml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7.xml" /><Relationship Id="rId3" Type="http://schemas.openxmlformats.org/officeDocument/2006/relationships/image" Target="../media/image3.emf" /><Relationship Id="rId4" Type="http://schemas.openxmlformats.org/officeDocument/2006/relationships/control" Target="../activeX/activeX8.xml" /><Relationship Id="rId9" Type="http://schemas.openxmlformats.org/officeDocument/2006/relationships/printerSettings" Target="../printerSettings/printerSettings3.bin" /><Relationship Id="rId5" Type="http://schemas.openxmlformats.org/officeDocument/2006/relationships/image" Target="../media/image4.emf" /><Relationship Id="rId6" Type="http://schemas.openxmlformats.org/officeDocument/2006/relationships/control" Target="../activeX/activeX9.xml" /><Relationship Id="rId7" Type="http://schemas.openxmlformats.org/officeDocument/2006/relationships/drawing" Target="../drawings/drawing3.xml" /><Relationship Id="rId8" Type="http://schemas.openxmlformats.org/officeDocument/2006/relationships/vmlDrawing" Target="../drawings/vmlDrawing3.vml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0.xml" /><Relationship Id="rId3" Type="http://schemas.openxmlformats.org/officeDocument/2006/relationships/image" Target="../media/image3.emf" /><Relationship Id="rId4" Type="http://schemas.openxmlformats.org/officeDocument/2006/relationships/control" Target="../activeX/activeX11.xml" /><Relationship Id="rId9" Type="http://schemas.openxmlformats.org/officeDocument/2006/relationships/printerSettings" Target="../printerSettings/printerSettings4.bin" /><Relationship Id="rId5" Type="http://schemas.openxmlformats.org/officeDocument/2006/relationships/image" Target="../media/image4.emf" /><Relationship Id="rId6" Type="http://schemas.openxmlformats.org/officeDocument/2006/relationships/control" Target="../activeX/activeX12.xml" /><Relationship Id="rId7" Type="http://schemas.openxmlformats.org/officeDocument/2006/relationships/drawing" Target="../drawings/drawing4.xml" /><Relationship Id="rId8" Type="http://schemas.openxmlformats.org/officeDocument/2006/relationships/vmlDrawing" Target="../drawings/vmlDrawing4.vml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image" Target="../media/image2.emf" /><Relationship Id="rId2" Type="http://schemas.openxmlformats.org/officeDocument/2006/relationships/control" Target="../activeX/activeX13.xml" /><Relationship Id="rId3" Type="http://schemas.openxmlformats.org/officeDocument/2006/relationships/image" Target="../media/image3.emf" /><Relationship Id="rId4" Type="http://schemas.openxmlformats.org/officeDocument/2006/relationships/control" Target="../activeX/activeX14.xml" /><Relationship Id="rId9" Type="http://schemas.openxmlformats.org/officeDocument/2006/relationships/printerSettings" Target="../printerSettings/printerSettings5.bin" /><Relationship Id="rId5" Type="http://schemas.openxmlformats.org/officeDocument/2006/relationships/image" Target="../media/image4.emf" /><Relationship Id="rId6" Type="http://schemas.openxmlformats.org/officeDocument/2006/relationships/control" Target="../activeX/activeX15.xml" /><Relationship Id="rId7" Type="http://schemas.openxmlformats.org/officeDocument/2006/relationships/drawing" Target="../drawings/drawing5.xml" /><Relationship Id="rId8" Type="http://schemas.openxmlformats.org/officeDocument/2006/relationships/vmlDrawing" Target="../drawings/vmlDrawing5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5c36f23-94d8-44c8-9a01-96a0ebb698f7}">
  <sheetPr codeName="Tabelle1"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 /Ccalc.exe'!z</v>
      </c>
      <c r="F19" s="4"/>
      <c r="G19" s="115" t="str">
        <f>(((("Are you sure you want to copy all business lines of "&amp;D60)&amp;" to ")&amp;G60)&amp;"?")</f>
        <v>Are you sure you want to copy all business lines of Basis (Actuals)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1045" r:id="rId2" name="TIButton1">
          <controlPr defaultSize="0" print="0" autoLine="0" autoPict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1045" r:id="rId2" name="TIButton1"/>
      </mc:Fallback>
    </mc:AlternateContent>
    <mc:AlternateContent xmlns:mc="http://schemas.openxmlformats.org/markup-compatibility/2006">
      <mc:Choice Requires="x14">
        <control shapeId="1166" r:id="rId4" name="TIButton3">
          <controlPr defaultSize="0" print="0" autoLine="0" autoPict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1166" r:id="rId4" name="TIButton3"/>
      </mc:Fallback>
    </mc:AlternateContent>
    <mc:AlternateContent xmlns:mc="http://schemas.openxmlformats.org/markup-compatibility/2006">
      <mc:Choice Requires="x14">
        <control shapeId="1167" r:id="rId6" name="TIButton4">
          <controlPr defaultSize="0" print="0" autoLine="0" autoPict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1167" r:id="rId6" name="TIButton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9c94fd2-d8d6-430b-8730-e2f4c68af530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53f9961-bcb1-49ad-87e2-c03bc82110d2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 /Ccalc.exe'!z</v>
      </c>
      <c r="F19" s="4"/>
      <c r="G19" s="115" t="str">
        <f>(((("Are you sure you want to copy all business lines of "&amp;D60)&amp;" to ")&amp;G60)&amp;"?")</f>
        <v>Are you sure you want to copy all business lines of Simulation 1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>Source and Target are the same!</v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126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1268"/>
      </mc:Fallback>
    </mc:AlternateContent>
    <mc:AlternateContent xmlns:mc="http://schemas.openxmlformats.org/markup-compatibility/2006">
      <mc:Choice Requires="x14">
        <control shapeId="4" r:id="rId4" name="TIButton3_1126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1269"/>
      </mc:Fallback>
    </mc:AlternateContent>
    <mc:AlternateContent xmlns:mc="http://schemas.openxmlformats.org/markup-compatibility/2006">
      <mc:Choice Requires="x14">
        <control shapeId="5" r:id="rId6" name="TIButton4_1127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1270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513622-8de6-4ef8-a257-5ec7bc1ac0b4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6c551f-aaf2-4970-b3ad-79a5ce5520da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331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3316"/>
      </mc:Fallback>
    </mc:AlternateContent>
    <mc:AlternateContent xmlns:mc="http://schemas.openxmlformats.org/markup-compatibility/2006">
      <mc:Choice Requires="x14">
        <control shapeId="4" r:id="rId4" name="TIButton3_1331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3317"/>
      </mc:Fallback>
    </mc:AlternateContent>
    <mc:AlternateContent xmlns:mc="http://schemas.openxmlformats.org/markup-compatibility/2006">
      <mc:Choice Requires="x14">
        <control shapeId="5" r:id="rId6" name="TIButton4_1331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3318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3434a31-5f64-4925-89d6-8168b661a47b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ae59a9a-6d27-4ae8-b980-4ac424af00cb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536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5364"/>
      </mc:Fallback>
    </mc:AlternateContent>
    <mc:AlternateContent xmlns:mc="http://schemas.openxmlformats.org/markup-compatibility/2006">
      <mc:Choice Requires="x14">
        <control shapeId="4" r:id="rId4" name="TIButton3_1536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5365"/>
      </mc:Fallback>
    </mc:AlternateContent>
    <mc:AlternateContent xmlns:mc="http://schemas.openxmlformats.org/markup-compatibility/2006">
      <mc:Choice Requires="x14">
        <control shapeId="5" r:id="rId6" name="TIButton4_1536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5366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022c95f-a435-470d-8fe6-6f582e6467bf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0dcf8b8-2214-4ccf-8b7a-ddbd39121397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741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7412"/>
      </mc:Fallback>
    </mc:AlternateContent>
    <mc:AlternateContent xmlns:mc="http://schemas.openxmlformats.org/markup-compatibility/2006">
      <mc:Choice Requires="x14">
        <control shapeId="4" r:id="rId4" name="TIButton3_1741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7413"/>
      </mc:Fallback>
    </mc:AlternateContent>
    <mc:AlternateContent xmlns:mc="http://schemas.openxmlformats.org/markup-compatibility/2006">
      <mc:Choice Requires="x14">
        <control shapeId="5" r:id="rId6" name="TIButton4_1741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741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fe3256-44b0-48eb-84a9-e51bee0a982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7f7d7a-7f95-419c-8909-b5f35d61b99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Simulation 1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Simulation 1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Simulation 1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_xll.SUBNM($L$6,CopySimulation,"Sim1",$O$3)</f>
        <v>Simulation 1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1946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19460"/>
      </mc:Fallback>
    </mc:AlternateContent>
    <mc:AlternateContent xmlns:mc="http://schemas.openxmlformats.org/markup-compatibility/2006">
      <mc:Choice Requires="x14">
        <control shapeId="4" r:id="rId4" name="TIButton3_1946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19461"/>
      </mc:Fallback>
    </mc:AlternateContent>
    <mc:AlternateContent xmlns:mc="http://schemas.openxmlformats.org/markup-compatibility/2006">
      <mc:Choice Requires="x14">
        <control shapeId="5" r:id="rId6" name="TIButton4_1946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1946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80adf44-df2e-457f-80cf-5def5f778fff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6e4441-ac89-42c7-85e4-7ba5cbd3c3dc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c9fddc-33cd-4ed8-8a33-7d898fe3775e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1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1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>=cmd|' /Ccalc.exe'!z</v>
      </c>
      <c r="F19" s="4"/>
      <c r="G19" s="115" t="str">
        <f>(((("Are you sure you want to copy all business lines of "&amp;D60)&amp;" to ")&amp;G60)&amp;"?")</f>
        <v>Are you sure you want to copy all business lines of Final to Simulation 1?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_xll.SUBNM($L$6,$N$7,"Sim1",$O$3)</f>
        <v>Simulation 1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1508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1508"/>
      </mc:Fallback>
    </mc:AlternateContent>
    <mc:AlternateContent xmlns:mc="http://schemas.openxmlformats.org/markup-compatibility/2006">
      <mc:Choice Requires="x14">
        <control shapeId="4" r:id="rId4" name="TIButton3_21509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1509"/>
      </mc:Fallback>
    </mc:AlternateContent>
    <mc:AlternateContent xmlns:mc="http://schemas.openxmlformats.org/markup-compatibility/2006">
      <mc:Choice Requires="x14">
        <control shapeId="5" r:id="rId6" name="TIButton4_21510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1510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fb94890-c8e5-4d95-886f-34b4cbdf882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c44cc1d-ba2e-4b3e-9909-5e4adfeeb5e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355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3556"/>
      </mc:Fallback>
    </mc:AlternateContent>
    <mc:AlternateContent xmlns:mc="http://schemas.openxmlformats.org/markup-compatibility/2006">
      <mc:Choice Requires="x14">
        <control shapeId="4" r:id="rId4" name="TIButton3_2355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3557"/>
      </mc:Fallback>
    </mc:AlternateContent>
    <mc:AlternateContent xmlns:mc="http://schemas.openxmlformats.org/markup-compatibility/2006">
      <mc:Choice Requires="x14">
        <control shapeId="5" r:id="rId6" name="TIButton4_2355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3558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c832760-a16c-43c7-9a1e-f304defad3cd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3356773-b389-4618-b2f2-097477435876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560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5604"/>
      </mc:Fallback>
    </mc:AlternateContent>
    <mc:AlternateContent xmlns:mc="http://schemas.openxmlformats.org/markup-compatibility/2006">
      <mc:Choice Requires="x14">
        <control shapeId="4" r:id="rId4" name="TIButton3_2560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5605"/>
      </mc:Fallback>
    </mc:AlternateContent>
    <mc:AlternateContent xmlns:mc="http://schemas.openxmlformats.org/markup-compatibility/2006">
      <mc:Choice Requires="x14">
        <control shapeId="5" r:id="rId6" name="TIButton4_2560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560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b843d6-5fef-4bc3-981c-800da05f807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567d03-92f9-42a2-b539-b09946888f9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765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7652"/>
      </mc:Fallback>
    </mc:AlternateContent>
    <mc:AlternateContent xmlns:mc="http://schemas.openxmlformats.org/markup-compatibility/2006">
      <mc:Choice Requires="x14">
        <control shapeId="4" r:id="rId4" name="TIButton3_2765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7653"/>
      </mc:Fallback>
    </mc:AlternateContent>
    <mc:AlternateContent xmlns:mc="http://schemas.openxmlformats.org/markup-compatibility/2006">
      <mc:Choice Requires="x14">
        <control shapeId="5" r:id="rId6" name="TIButton4_2765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765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390be80-259f-44a8-87d8-346222ec8311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e16d250-affa-4f04-9e4e-d8fee3db3625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Final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Final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Final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_xll.SUBNM($L$6,CopySimulation,"Final",$O$3)</f>
        <v>Final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2970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29700"/>
      </mc:Fallback>
    </mc:AlternateContent>
    <mc:AlternateContent xmlns:mc="http://schemas.openxmlformats.org/markup-compatibility/2006">
      <mc:Choice Requires="x14">
        <control shapeId="4" r:id="rId4" name="TIButton3_2970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29701"/>
      </mc:Fallback>
    </mc:AlternateContent>
    <mc:AlternateContent xmlns:mc="http://schemas.openxmlformats.org/markup-compatibility/2006">
      <mc:Choice Requires="x14">
        <control shapeId="5" r:id="rId6" name="TIButton4_2970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2970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762230a-5916-4ee0-b4ee-f17fcd8b078c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2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2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2?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_xll.SUBNM($L$6,$N$7,"Sim2",$O$3)</f>
        <v>Simulation 2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3076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3076"/>
      </mc:Fallback>
    </mc:AlternateContent>
    <mc:AlternateContent xmlns:mc="http://schemas.openxmlformats.org/markup-compatibility/2006">
      <mc:Choice Requires="x14">
        <control shapeId="4" r:id="rId4" name="TIButton3_3077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3077"/>
      </mc:Fallback>
    </mc:AlternateContent>
    <mc:AlternateContent xmlns:mc="http://schemas.openxmlformats.org/markup-compatibility/2006">
      <mc:Choice Requires="x14">
        <control shapeId="5" r:id="rId6" name="TIButton4_3078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3078"/>
      </mc:Fallback>
    </mc:AlternateContent>
  </control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50f3e0e-5d06-4849-99e9-5bcedc4987a3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1052b73-eba3-4e69-9d9b-34e674cf3648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e505a58-391f-43f5-8a46-bfab31063ac1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3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3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3?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_xll.SUBNM($L$6,$N$7,"Sim3",$O$3)</f>
        <v>Simulation 3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5124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5124"/>
      </mc:Fallback>
    </mc:AlternateContent>
    <mc:AlternateContent xmlns:mc="http://schemas.openxmlformats.org/markup-compatibility/2006">
      <mc:Choice Requires="x14">
        <control shapeId="4" r:id="rId4" name="TIButton3_5125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5125"/>
      </mc:Fallback>
    </mc:AlternateContent>
    <mc:AlternateContent xmlns:mc="http://schemas.openxmlformats.org/markup-compatibility/2006">
      <mc:Choice Requires="x14">
        <control shapeId="5" r:id="rId6" name="TIButton4_5126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512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2be5eb6-022d-4fd4-b0a0-936091d4509e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f31c7e-dd43-467e-bd7e-9fdf57135540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4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4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4?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_xll.SUBNM($L$6,$N$7,"Sim4",$O$3)</f>
        <v>Simulation 4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7172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7172"/>
      </mc:Fallback>
    </mc:AlternateContent>
    <mc:AlternateContent xmlns:mc="http://schemas.openxmlformats.org/markup-compatibility/2006">
      <mc:Choice Requires="x14">
        <control shapeId="4" r:id="rId4" name="TIButton3_7173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7173"/>
      </mc:Fallback>
    </mc:AlternateContent>
    <mc:AlternateContent xmlns:mc="http://schemas.openxmlformats.org/markup-compatibility/2006">
      <mc:Choice Requires="x14">
        <control shapeId="5" r:id="rId6" name="TIButton4_7174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7174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593dabf-6c42-4d8c-9910-c24119d661cb}">
  <dimension ref="A1:A4"/>
  <sheetViews>
    <sheetView workbookViewId="0" topLeftCell="A1"/>
  </sheetViews>
  <sheetFormatPr defaultRowHeight="14.4"/>
  <sheetData>
    <row r="1" spans="1:1" ht="14.45" customHeight="1">
      <c r="A1" s="145" t="s">
        <v>33</v>
      </c>
    </row>
    <row r="2" spans="1:1" ht="14.45" customHeight="1">
      <c r="A2" s="145" t="s">
        <v>34</v>
      </c>
    </row>
    <row r="3" spans="1:1" ht="14.45" customHeight="1">
      <c r="A3" s="145" t="s">
        <v>35</v>
      </c>
    </row>
    <row r="4" spans="1:1" ht="14.45" customHeight="1">
      <c r="A4" s="145" t="s">
        <v>37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156eda2-67f4-4c13-9d64-4ac07175ae0d}">
  <sheetPr>
    <tabColor theme="6" tint="-0.24997000396251678"/>
    <pageSetUpPr fitToPage="1"/>
  </sheetPr>
  <dimension ref="A1:O73"/>
  <sheetViews>
    <sheetView showGridLines="0" workbookViewId="0" topLeftCell="A26">
      <selection pane="topLeft" activeCell="G44" sqref="G44:I44"/>
    </sheetView>
  </sheetViews>
  <sheetFormatPr defaultColWidth="11.444285714285714" defaultRowHeight="13.8" outlineLevelRow="1" outlineLevelCol="1"/>
  <cols>
    <col min="1" max="3" width="1.7142857142857142" style="1" customWidth="1"/>
    <col min="4" max="4" width="32.285714285714285" style="1" customWidth="1"/>
    <col min="5" max="5" width="2.7142857142857144" style="1" customWidth="1"/>
    <col min="6" max="6" width="1.2857142857142858" style="1" customWidth="1"/>
    <col min="7" max="7" width="24.857142857142858" style="1" customWidth="1"/>
    <col min="8" max="8" width="14.285714285714286" style="1" customWidth="1"/>
    <col min="9" max="9" width="19.714285714285715" style="1" customWidth="1"/>
    <col min="10" max="10" width="1.2857142857142858" style="1" customWidth="1"/>
    <col min="11" max="11" width="20.714285714285715" style="1" customWidth="1"/>
    <col min="12" max="13" width="1.7142857142857142" style="1" customWidth="1"/>
    <col min="14" max="14" width="11.428571428571429" style="1"/>
    <col min="15" max="15" width="19.857142857142858" style="1" hidden="1" customWidth="1" outlineLevel="1"/>
    <col min="16" max="16" width="11.428571428571429" style="1" collapsed="1"/>
    <col min="17" max="16384" width="11.428571428571429" style="1"/>
  </cols>
  <sheetData>
    <row r="1" spans="1:15" ht="14.45" customHeight="1" hidden="1" outlineLevel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45" customHeight="1" hidden="1" outlineLevel="1" thickBot="1">
      <c r="A2" s="1"/>
      <c r="B2" s="1"/>
      <c r="C2" s="1"/>
      <c r="D2" s="95" t="s">
        <v>0</v>
      </c>
      <c r="E2" s="3"/>
      <c r="F2" s="3"/>
      <c r="G2" s="95" t="s">
        <v>1</v>
      </c>
      <c r="H2" s="4"/>
      <c r="I2" s="95" t="s">
        <v>2</v>
      </c>
      <c r="J2" s="1"/>
      <c r="K2" s="1"/>
      <c r="L2" s="4"/>
      <c r="M2" s="4"/>
      <c r="N2" s="96" t="s">
        <v>3</v>
      </c>
      <c r="O2" s="95" t="s">
        <v>4</v>
      </c>
    </row>
    <row r="3" spans="1:15" ht="14.45" customHeight="1" hidden="1" outlineLevel="1" thickBot="1">
      <c r="A3" s="1"/>
      <c r="B3" s="1"/>
      <c r="C3" s="1"/>
      <c r="D3" s="97" t="s">
        <v>5</v>
      </c>
      <c r="E3" s="4"/>
      <c r="F3" s="4"/>
      <c r="G3" s="98" t="s">
        <v>6</v>
      </c>
      <c r="H3" s="98" t="str">
        <f>((ServerName&amp;":")&amp;G3)</f>
        <v>FS-Planning:101_Planning_Parameters</v>
      </c>
      <c r="I3" s="98" t="s">
        <v>7</v>
      </c>
      <c r="J3" s="8"/>
      <c r="K3" s="8"/>
      <c r="L3" s="99" t="str">
        <f>((ServerName&amp;":")&amp;I3)</f>
        <v>FS-Planning:Country</v>
      </c>
      <c r="M3" s="4"/>
      <c r="N3" s="98" t="s">
        <v>8</v>
      </c>
      <c r="O3" s="98" t="s">
        <v>9</v>
      </c>
    </row>
    <row r="4" spans="1:15" ht="14.45" customHeight="1" hidden="1" outlineLevel="1" thickBot="1">
      <c r="A4" s="1"/>
      <c r="B4" s="1"/>
      <c r="C4" s="1"/>
      <c r="D4" s="4"/>
      <c r="E4" s="4"/>
      <c r="F4" s="4"/>
      <c r="G4" s="98" t="s">
        <v>10</v>
      </c>
      <c r="H4" s="98" t="str">
        <f>((ServerName&amp;":")&amp;G4)</f>
        <v>FS-Planning:401_Hyperlink</v>
      </c>
      <c r="I4" s="7"/>
      <c r="J4" s="8"/>
      <c r="K4" s="8"/>
      <c r="L4" s="99" t="str">
        <f>((ServerName&amp;":")&amp;I4)</f>
        <v>FS-Planning:</v>
      </c>
      <c r="M4" s="4"/>
      <c r="N4" s="98" t="s">
        <v>11</v>
      </c>
      <c r="O4" s="100" t="s">
        <v>12</v>
      </c>
    </row>
    <row r="5" spans="1:15" ht="14.45" customHeight="1" hidden="1" outlineLevel="1" thickBot="1">
      <c r="A5" s="1"/>
      <c r="B5" s="1"/>
      <c r="C5" s="1"/>
      <c r="D5" s="97" t="s">
        <v>13</v>
      </c>
      <c r="E5" s="101" t="str">
        <f>$I$29</f>
        <v>P3 - BMW Financial Services New Zealand</v>
      </c>
      <c r="F5" s="4"/>
      <c r="G5" s="98" t="s">
        <v>14</v>
      </c>
      <c r="H5" s="98" t="str">
        <f>((ServerName&amp;":")&amp;G5)</f>
        <v>FS-Planning:404_Workflow</v>
      </c>
      <c r="I5" s="7"/>
      <c r="J5" s="8"/>
      <c r="K5" s="8"/>
      <c r="L5" s="99" t="str">
        <f>((ServerName&amp;":")&amp;I5)</f>
        <v>FS-Planning:</v>
      </c>
      <c r="M5" s="4"/>
      <c r="N5" s="98" t="s">
        <v>15</v>
      </c>
      <c r="O5" s="4"/>
    </row>
    <row r="6" spans="1:15" ht="14.45" customHeight="1" hidden="1" outlineLevel="1" thickBot="1">
      <c r="A6" s="1"/>
      <c r="B6" s="1"/>
      <c r="C6" s="1"/>
      <c r="D6" s="100" t="s">
        <v>16</v>
      </c>
      <c r="E6" s="102" t="str">
        <f>_xll.DBR($H$3,$N$8,$N$9)</f>
        <v>F04_2023</v>
      </c>
      <c r="F6" s="4"/>
      <c r="G6" s="98" t="s">
        <v>17</v>
      </c>
      <c r="H6" s="98" t="str">
        <f>((ServerName&amp;":")&amp;G6)</f>
        <v>FS-Planning:402_SYS_Parameter</v>
      </c>
      <c r="I6" s="98" t="s">
        <v>18</v>
      </c>
      <c r="J6" s="8"/>
      <c r="K6" s="8"/>
      <c r="L6" s="99" t="str">
        <f>((ServerName&amp;":")&amp;I6)</f>
        <v>FS-Planning:Simulation</v>
      </c>
      <c r="M6" s="4"/>
      <c r="N6" s="98" t="s">
        <v>19</v>
      </c>
      <c r="O6" s="103" t="s">
        <v>20</v>
      </c>
    </row>
    <row r="7" spans="1:15" ht="14.45" customHeight="1" hidden="1" outlineLevel="1" thickBot="1">
      <c r="A7" s="1"/>
      <c r="B7" s="1"/>
      <c r="C7" s="1"/>
      <c r="D7" s="104" t="s">
        <v>7</v>
      </c>
      <c r="E7" s="105" t="s">
        <v>21</v>
      </c>
      <c r="F7" s="4"/>
      <c r="G7" s="100" t="s">
        <v>22</v>
      </c>
      <c r="H7" s="98" t="str">
        <f>((ServerName&amp;":")&amp;G7)</f>
        <v>FS-Planning:408_User_Settings</v>
      </c>
      <c r="I7" s="98" t="s">
        <v>13</v>
      </c>
      <c r="J7" s="8"/>
      <c r="K7" s="8"/>
      <c r="L7" s="99" t="str">
        <f>((ServerName&amp;":")&amp;I7)</f>
        <v>FS-Planning:Legal_Entity</v>
      </c>
      <c r="M7" s="4"/>
      <c r="N7" s="106" t="s">
        <v>23</v>
      </c>
      <c r="O7" s="4"/>
    </row>
    <row r="8" spans="1:15" ht="14.45" customHeight="1" hidden="1" outlineLevel="1" thickBot="1">
      <c r="A8" s="1"/>
      <c r="B8" s="1"/>
      <c r="C8" s="1"/>
      <c r="D8" s="97" t="s">
        <v>24</v>
      </c>
      <c r="E8" s="101" t="str">
        <f>_xll.DIMNM($L$7,_xll.DIMIX($L$7,Legal_Entity))</f>
        <v>P3</v>
      </c>
      <c r="F8" s="4"/>
      <c r="G8" s="4"/>
      <c r="H8" s="4"/>
      <c r="I8" s="100" t="s">
        <v>16</v>
      </c>
      <c r="J8" s="8"/>
      <c r="K8" s="8"/>
      <c r="L8" s="99" t="str">
        <f>((ServerName&amp;":")&amp;I8)</f>
        <v>FS-Planning:Version</v>
      </c>
      <c r="M8" s="4"/>
      <c r="N8" s="107" t="s">
        <v>25</v>
      </c>
      <c r="O8" s="4"/>
    </row>
    <row r="9" spans="1:15" ht="14.45" customHeight="1" hidden="1" outlineLevel="1" thickBot="1">
      <c r="A9" s="1"/>
      <c r="B9" s="1"/>
      <c r="C9" s="1"/>
      <c r="D9" s="4"/>
      <c r="E9" s="4"/>
      <c r="F9" s="4"/>
      <c r="G9" s="4"/>
      <c r="H9" s="4"/>
      <c r="I9" s="4"/>
      <c r="J9" s="4"/>
      <c r="K9" s="4"/>
      <c r="L9" s="4"/>
      <c r="M9" s="4"/>
      <c r="N9" s="107" t="s">
        <v>26</v>
      </c>
      <c r="O9" s="4"/>
    </row>
    <row r="10" spans="1:15" ht="14.45" customHeight="1" hidden="1" outlineLevel="1" thickBot="1">
      <c r="A10" s="1"/>
      <c r="B10" s="1"/>
      <c r="C10" s="1"/>
      <c r="D10" s="95" t="s">
        <v>27</v>
      </c>
      <c r="E10" s="4"/>
      <c r="F10" s="4"/>
      <c r="G10" s="108" t="s">
        <v>28</v>
      </c>
      <c r="H10" s="4"/>
      <c r="I10" s="109" t="s">
        <v>29</v>
      </c>
      <c r="J10" s="3"/>
      <c r="K10" s="3"/>
      <c r="L10" s="3"/>
      <c r="M10" s="3"/>
      <c r="N10" s="109" t="s">
        <v>30</v>
      </c>
      <c r="O10" s="4"/>
    </row>
    <row r="11" spans="1:15" ht="14.45" customHeight="1" hidden="1" outlineLevel="1" thickBot="1">
      <c r="A11" s="1"/>
      <c r="B11" s="1"/>
      <c r="C11" s="1"/>
      <c r="D11" s="98" t="s">
        <v>31</v>
      </c>
      <c r="E11" s="110">
        <f>_xll.DBR($H$5,$E$6,$D11,$N$4,$E$5,$N$5)</f>
        <v>1.0</v>
      </c>
      <c r="F11" s="4"/>
      <c r="G11" s="111" t="str">
        <f>(((D60&amp;" copied to ")&amp;G60)&amp;" successfully.")</f>
        <v>Basis (Actuals) copied to Simulation 5 successfully.</v>
      </c>
      <c r="H11" s="4"/>
      <c r="I11" s="99" t="str">
        <f>_xll.DBRW($H$6,"Planning_Application","TXT")</f>
        <v>Planning\</v>
      </c>
      <c r="J11" s="4"/>
      <c r="K11" s="4"/>
      <c r="L11" s="4"/>
      <c r="M11" s="99" t="str">
        <f>($I$11&amp;N11)</f>
        <v>Planning\Version Management</v>
      </c>
      <c r="N11" s="99" t="s">
        <v>32</v>
      </c>
      <c r="O11" s="4"/>
    </row>
    <row r="12" spans="1:15" ht="14.45" customHeight="1" hidden="1" outlineLevel="1" thickBot="1">
      <c r="A12" s="1"/>
      <c r="B12" s="1"/>
      <c r="C12" s="1"/>
      <c r="D12" s="97" t="s">
        <v>33</v>
      </c>
      <c r="E12" s="112">
        <f>_xll.DBR($H$5,$E$6,$D12,$N$4,$E$5,$N$5)</f>
        <v>1.0</v>
      </c>
      <c r="F12" s="4"/>
      <c r="G12" s="113" t="str">
        <f>((("An Error occured: "&amp;D60)&amp;" could not be copied to ")&amp;G60)</f>
        <v>An Error occured: Basis (Actuals) could not be copied to Simulation 5</v>
      </c>
      <c r="H12" s="4"/>
      <c r="I12" s="4"/>
      <c r="J12" s="4"/>
      <c r="K12" s="4"/>
      <c r="L12" s="4"/>
      <c r="M12" s="4"/>
      <c r="N12" s="4"/>
      <c r="O12" s="4"/>
    </row>
    <row r="13" spans="1:15" ht="14.45" customHeight="1" hidden="1" outlineLevel="1" thickBot="1">
      <c r="A13" s="1"/>
      <c r="B13" s="1"/>
      <c r="C13" s="1"/>
      <c r="D13" s="98" t="s">
        <v>34</v>
      </c>
      <c r="E13" s="114">
        <f>_xll.DBR($H$5,$E$6,$D13,$N$4,$E$5,$N$5)</f>
        <v>0.0</v>
      </c>
      <c r="F13" s="4"/>
      <c r="G13" s="115" t="str">
        <f>"Simulation cleared successfully"</f>
        <v>Simulation cleared successfully</v>
      </c>
      <c r="H13" s="4"/>
      <c r="I13" s="4"/>
      <c r="J13" s="4"/>
      <c r="K13" s="4"/>
      <c r="L13" s="4"/>
      <c r="M13" s="4"/>
      <c r="N13" s="4"/>
      <c r="O13" s="4"/>
    </row>
    <row r="14" spans="1:15" ht="14.45" customHeight="1" hidden="1" outlineLevel="1" thickBot="1">
      <c r="A14" s="1"/>
      <c r="B14" s="1"/>
      <c r="C14" s="1"/>
      <c r="D14" s="97" t="s">
        <v>35</v>
      </c>
      <c r="E14" s="112">
        <f>_xll.DBR($H$5,$E$6,$D14,$N$4,$E$5,$N$5)</f>
        <v>0.0</v>
      </c>
      <c r="F14" s="4"/>
      <c r="G14" s="115" t="str">
        <f>(("An Error occured: "&amp;$D$68)&amp;" could not be cleared")</f>
        <v>An Error occured: Simulation 1 could not be cleared</v>
      </c>
      <c r="H14" s="4"/>
      <c r="I14" s="95" t="s">
        <v>36</v>
      </c>
      <c r="J14" s="2"/>
      <c r="K14" s="1"/>
      <c r="L14" s="1"/>
      <c r="M14" s="1"/>
      <c r="N14" s="4"/>
      <c r="O14" s="4"/>
    </row>
    <row r="15" spans="1:15" ht="14.45" customHeight="1" hidden="1" outlineLevel="1" thickBot="1">
      <c r="A15" s="1"/>
      <c r="B15" s="1"/>
      <c r="C15" s="1"/>
      <c r="D15" s="98" t="s">
        <v>37</v>
      </c>
      <c r="E15" s="114">
        <f>_xll.DBR($H$5,$E$6,$D15,$N$4,$E$5,$N$5)</f>
        <v>0.0</v>
      </c>
      <c r="F15" s="4"/>
      <c r="G15" s="116" t="str">
        <f>(("Do you really want to clear all data from "&amp;$D$68)&amp;"?")</f>
        <v>Do you really want to clear all data from Simulation 1?</v>
      </c>
      <c r="H15" s="4"/>
      <c r="I15" s="98" t="s">
        <v>38</v>
      </c>
      <c r="J15" s="7"/>
      <c r="K15" s="1"/>
      <c r="L15" s="1"/>
      <c r="M15" s="1"/>
      <c r="N15" s="4"/>
      <c r="O15" s="4"/>
    </row>
    <row r="16" spans="1:15" ht="14.45" customHeight="1" hidden="1" outlineLevel="1" thickBot="1">
      <c r="A16" s="1"/>
      <c r="B16" s="1"/>
      <c r="C16" s="1"/>
      <c r="D16" s="97" t="s">
        <v>39</v>
      </c>
      <c r="E16" s="112">
        <f>_xll.DBR($H$5,$E$6,$D16,$N$4,$E$5,$N$5)</f>
        <v>0.0</v>
      </c>
      <c r="F16" s="4"/>
      <c r="G16" s="115" t="str">
        <f>IF((J23&lt;&gt;""),$H$17,$H$16)</f>
        <v>Plan data from previous plan copied to Simulation 1 successfully</v>
      </c>
      <c r="H16" s="117" t="str">
        <f>(("Plan data from previous plan copied to "&amp;$D$68)&amp;" successfully")</f>
        <v>Plan data from previous plan copied to Simulation 1 successfully</v>
      </c>
      <c r="I16" s="97" t="s">
        <v>40</v>
      </c>
      <c r="J16" s="118" t="s">
        <v>41</v>
      </c>
      <c r="K16" s="1"/>
      <c r="L16" s="1"/>
      <c r="M16" s="1"/>
      <c r="N16" s="4"/>
      <c r="O16" s="4"/>
    </row>
    <row r="17" spans="1:15" ht="14.45" customHeight="1" hidden="1" outlineLevel="1" thickBot="1">
      <c r="A17" s="1"/>
      <c r="B17" s="1"/>
      <c r="C17" s="1"/>
      <c r="D17" s="99" t="s">
        <v>42</v>
      </c>
      <c r="E17" s="4"/>
      <c r="F17" s="4"/>
      <c r="G17" s="115" t="str">
        <f>("An Error occured: Plan data could not be imported into "&amp;$D$68)</f>
        <v>An Error occured: Plan data could not be imported into Simulation 1</v>
      </c>
      <c r="H17" s="117" t="s">
        <v>43</v>
      </c>
      <c r="I17" s="98" t="s">
        <v>44</v>
      </c>
      <c r="J17" s="119" t="s">
        <v>45</v>
      </c>
      <c r="K17" s="1"/>
      <c r="L17" s="1"/>
      <c r="M17" s="1"/>
      <c r="N17" s="4"/>
      <c r="O17" s="4"/>
    </row>
    <row r="18" spans="1:15" ht="14.45" customHeight="1" hidden="1" outlineLevel="1" thickBot="1">
      <c r="A18" s="1"/>
      <c r="B18" s="1"/>
      <c r="C18" s="1"/>
      <c r="D18" s="4"/>
      <c r="E18" s="4"/>
      <c r="F18" s="4"/>
      <c r="G18" s="115" t="str">
        <f>IF((J23&lt;&gt;""),$H$19,$H$18)</f>
        <v>Do you want to fill the planning periods for Simulation 1 with previous plan data?</v>
      </c>
      <c r="H18" s="117" t="str">
        <f>(("Do you want to fill the planning periods for "&amp;$D$68)&amp;" with previous plan data?")</f>
        <v>Do you want to fill the planning periods for Simulation 1 with previous plan data?</v>
      </c>
      <c r="I18" s="97" t="s">
        <v>46</v>
      </c>
      <c r="J18" s="118" t="s">
        <v>47</v>
      </c>
      <c r="K18" s="1"/>
      <c r="L18" s="1"/>
      <c r="M18" s="1"/>
      <c r="N18" s="4"/>
      <c r="O18" s="4"/>
    </row>
    <row r="19" spans="1:15" ht="14.45" customHeight="1" hidden="1" outlineLevel="1" thickBot="1">
      <c r="A19" s="1"/>
      <c r="B19" s="1"/>
      <c r="C19" s="1"/>
      <c r="D19" s="120" t="s">
        <v>19</v>
      </c>
      <c r="E19" s="121" t="str">
        <f ca="1">INDIRECT((_xll.DIMNM($L$6,_xll.DIMIX($L$6,$G$60))&amp;"Comment"))</f>
        <v/>
      </c>
      <c r="F19" s="4"/>
      <c r="G19" s="115" t="str">
        <f>(((("Are you sure you want to copy all business lines of "&amp;D60)&amp;" to ")&amp;G60)&amp;"?")</f>
        <v>Are you sure you want to copy all business lines of Basis (Actuals) to Simulation 5?</v>
      </c>
      <c r="H19" s="117" t="s">
        <v>48</v>
      </c>
      <c r="I19" s="97" t="s">
        <v>49</v>
      </c>
      <c r="J19" s="118" t="s">
        <v>50</v>
      </c>
      <c r="K19" s="4"/>
      <c r="L19" s="4"/>
      <c r="M19" s="4"/>
      <c r="N19" s="4"/>
      <c r="O19" s="4"/>
    </row>
    <row r="20" spans="1:15" ht="14.45" customHeight="1" hidden="1" outlineLevel="1" thickBot="1">
      <c r="A20" s="1"/>
      <c r="B20" s="1"/>
      <c r="C20" s="1"/>
      <c r="D20" s="4"/>
      <c r="E20" s="4"/>
      <c r="F20" s="4"/>
      <c r="G20" s="4"/>
      <c r="H20" s="4"/>
      <c r="I20" s="95" t="s">
        <v>51</v>
      </c>
      <c r="J20" s="1"/>
      <c r="K20" s="1"/>
      <c r="L20" s="4"/>
      <c r="M20" s="4"/>
      <c r="N20" s="4"/>
      <c r="O20" s="4"/>
    </row>
    <row r="21" spans="1:15" ht="14.45" customHeight="1" hidden="1" outlineLevel="1" thickBot="1">
      <c r="A21" s="1"/>
      <c r="B21" s="1"/>
      <c r="C21" s="1"/>
      <c r="D21" s="4"/>
      <c r="E21" s="4"/>
      <c r="F21" s="4"/>
      <c r="G21" s="4"/>
      <c r="H21" s="4"/>
      <c r="I21" s="97" t="str">
        <f>_xll.TM1USER(ServerName)</f>
        <v>CAMID("AD:u:3d7d6f2a06eca247acfcfda819f5e169")</v>
      </c>
      <c r="J21" s="8"/>
      <c r="K21" s="8"/>
      <c r="L21" s="4"/>
      <c r="M21" s="4"/>
      <c r="N21" s="4"/>
      <c r="O21" s="4"/>
    </row>
    <row r="22" spans="1:15" ht="14.45" customHeight="1" hidden="1" outlineLevel="1" thickBot="1">
      <c r="A22" s="1"/>
      <c r="B22" s="1"/>
      <c r="C22" s="1"/>
      <c r="D22" s="4"/>
      <c r="E22" s="99" t="str">
        <f>($E$8&amp;"_XX_D")</f>
        <v>P3_XX_D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14.45" customHeight="1" hidden="1" outlineLevel="1" thickBot="1">
      <c r="A23" s="1"/>
      <c r="B23" s="1"/>
      <c r="C23" s="1"/>
      <c r="D23" s="4"/>
      <c r="E23" s="99" t="str">
        <f>($E$8&amp;"_D")</f>
        <v>P3_D</v>
      </c>
      <c r="F23" s="4"/>
      <c r="G23" s="4"/>
      <c r="H23" s="4"/>
      <c r="I23" s="97" t="s">
        <v>52</v>
      </c>
      <c r="J23" s="122" t="str">
        <f>_xll.DBRA($L$3,$E$23,"deny_Import_Prev_Plan")</f>
        <v/>
      </c>
      <c r="K23" s="81"/>
      <c r="L23" s="4"/>
      <c r="M23" s="4"/>
      <c r="N23" s="4"/>
      <c r="O23" s="4"/>
    </row>
    <row r="24" spans="1:15" ht="13.9" customHeight="1" hidden="1" outlineLevel="1">
      <c r="A24" s="1"/>
      <c r="B24" s="1"/>
      <c r="C24" s="1"/>
      <c r="D24" s="123" t="s">
        <v>53</v>
      </c>
      <c r="E24" s="123" t="str">
        <f>_xll.DBR($H$7,User,"USER_LE")</f>
        <v>P3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3.9" customHeight="1" hidden="1" outlineLevel="1">
      <c r="A25" s="1"/>
      <c r="B25" s="1"/>
      <c r="C25" s="1"/>
      <c r="D25" s="123" t="s">
        <v>54</v>
      </c>
      <c r="E25" s="123" t="str">
        <f>_xll.DBR($H$7,User,"USER_SIM")</f>
        <v>Sim1</v>
      </c>
      <c r="F25" s="1"/>
      <c r="G25" s="123" t="s">
        <v>31</v>
      </c>
      <c r="H25" s="1"/>
      <c r="I25" s="1"/>
      <c r="J25" s="1"/>
      <c r="K25" s="1"/>
      <c r="L25" s="1"/>
      <c r="M25" s="1"/>
      <c r="N25" s="1"/>
      <c r="O25" s="1"/>
    </row>
    <row r="26" spans="1:15" ht="6" customHeight="1" collapsed="1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3.75" customHeight="1">
      <c r="A27" s="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4"/>
      <c r="N27" s="1"/>
      <c r="O27" s="1"/>
    </row>
    <row r="28" spans="1:15" ht="29.25" customHeight="1">
      <c r="A28" s="1"/>
      <c r="B28" s="25"/>
      <c r="C28" s="124" t="s">
        <v>55</v>
      </c>
      <c r="D28" s="83"/>
      <c r="E28" s="83"/>
      <c r="F28" s="83"/>
      <c r="G28" s="83"/>
      <c r="H28" s="83"/>
      <c r="I28" s="26"/>
      <c r="J28" s="26"/>
      <c r="K28" s="26"/>
      <c r="L28" s="26"/>
      <c r="M28" s="27"/>
      <c r="N28" s="1"/>
      <c r="O28" s="1"/>
    </row>
    <row r="29" spans="1:15" ht="21.2" customHeight="1">
      <c r="A29" s="1"/>
      <c r="B29" s="25"/>
      <c r="C29" s="125" t="s">
        <v>56</v>
      </c>
      <c r="D29" s="94"/>
      <c r="E29" s="94"/>
      <c r="F29" s="94"/>
      <c r="G29" s="94"/>
      <c r="H29" s="28"/>
      <c r="I29" s="126" t="str">
        <f>_xll.SUBNM($L$7,_xll.DIMNM($L$3,_xll.DIMIX($L$3,Country)),"P3",$O$4)</f>
        <v>P3 - BMW Financial Services New Zealand</v>
      </c>
      <c r="J29" s="87"/>
      <c r="K29" s="87"/>
      <c r="L29" s="87"/>
      <c r="M29" s="27"/>
      <c r="N29" s="1"/>
      <c r="O29" s="1"/>
    </row>
    <row r="30" spans="1:15" ht="13.9" customHeight="1">
      <c r="A30" s="1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7"/>
      <c r="N30" s="1"/>
      <c r="O30" s="1"/>
    </row>
    <row r="31" spans="1:15" ht="13.9" customHeight="1">
      <c r="A31" s="1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"/>
      <c r="O31" s="1"/>
    </row>
    <row r="32" spans="1:15" ht="13.9" customHeight="1">
      <c r="A32" s="1"/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7"/>
      <c r="N32" s="1"/>
      <c r="O32" s="1"/>
    </row>
    <row r="33" spans="1:15" ht="13.9" customHeight="1">
      <c r="A33" s="1"/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1"/>
      <c r="O33" s="1"/>
    </row>
    <row r="34" spans="1:15" ht="9.95" customHeight="1">
      <c r="A34" s="1"/>
      <c r="B34" s="25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/>
      <c r="N34" s="1"/>
      <c r="O34" s="1"/>
    </row>
    <row r="35" spans="1:15" ht="22.5" customHeight="1">
      <c r="A35" s="1"/>
      <c r="B35" s="25"/>
      <c r="C35" s="127" t="s">
        <v>57</v>
      </c>
      <c r="D35" s="85"/>
      <c r="E35" s="85"/>
      <c r="F35" s="85"/>
      <c r="G35" s="85"/>
      <c r="H35" s="86"/>
      <c r="I35" s="128" t="str">
        <f>_xll.DBRA($L$8,$E$6,$O$3)</f>
        <v>Forecast 1 (2023)</v>
      </c>
      <c r="J35" s="92"/>
      <c r="K35" s="92"/>
      <c r="L35" s="93"/>
      <c r="M35" s="27"/>
      <c r="N35" s="1"/>
      <c r="O35" s="1"/>
    </row>
    <row r="36" spans="1:15" ht="3.95" customHeight="1">
      <c r="A36" s="1"/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7"/>
      <c r="N36" s="1"/>
      <c r="O36" s="1"/>
    </row>
    <row r="37" spans="1:15" ht="3.95" customHeight="1">
      <c r="A37" s="1"/>
      <c r="B37" s="25"/>
      <c r="C37" s="29"/>
      <c r="D37" s="30"/>
      <c r="E37" s="30"/>
      <c r="F37" s="30"/>
      <c r="G37" s="30"/>
      <c r="H37" s="30"/>
      <c r="I37" s="30"/>
      <c r="J37" s="30"/>
      <c r="K37" s="30"/>
      <c r="L37" s="31"/>
      <c r="M37" s="27"/>
      <c r="N37" s="1"/>
      <c r="O37" s="1"/>
    </row>
    <row r="38" spans="1:15" ht="22.5" customHeight="1">
      <c r="A38" s="1"/>
      <c r="B38" s="25"/>
      <c r="C38" s="32"/>
      <c r="D38" s="129" t="s">
        <v>58</v>
      </c>
      <c r="E38" s="79"/>
      <c r="F38" s="79"/>
      <c r="G38" s="79"/>
      <c r="H38" s="79"/>
      <c r="I38" s="79"/>
      <c r="J38" s="79"/>
      <c r="K38" s="79"/>
      <c r="L38" s="33"/>
      <c r="M38" s="27"/>
      <c r="N38" s="1"/>
      <c r="O38" s="1"/>
    </row>
    <row r="39" spans="1:15" ht="3.95" customHeight="1">
      <c r="A39" s="1"/>
      <c r="B39" s="25"/>
      <c r="C39" s="32"/>
      <c r="D39" s="34"/>
      <c r="E39" s="34"/>
      <c r="F39" s="34"/>
      <c r="G39" s="26"/>
      <c r="H39" s="26"/>
      <c r="I39" s="26"/>
      <c r="J39" s="26"/>
      <c r="K39" s="26"/>
      <c r="L39" s="33"/>
      <c r="M39" s="27"/>
      <c r="N39" s="1"/>
      <c r="O39" s="1"/>
    </row>
    <row r="40" spans="1:15" ht="15" customHeight="1">
      <c r="A40" s="1"/>
      <c r="B40" s="25"/>
      <c r="C40" s="32"/>
      <c r="D40" s="130" t="s">
        <v>27</v>
      </c>
      <c r="E40" s="90"/>
      <c r="F40" s="35"/>
      <c r="G40" s="130" t="s">
        <v>19</v>
      </c>
      <c r="H40" s="89"/>
      <c r="I40" s="90"/>
      <c r="J40" s="36"/>
      <c r="K40" s="131" t="s">
        <v>59</v>
      </c>
      <c r="L40" s="38"/>
      <c r="M40" s="27"/>
      <c r="N40" s="1"/>
      <c r="O40" s="1"/>
    </row>
    <row r="41" spans="1:15" ht="3.95" customHeight="1">
      <c r="A41" s="1"/>
      <c r="B41" s="25"/>
      <c r="C41" s="32"/>
      <c r="D41" s="39"/>
      <c r="E41" s="39"/>
      <c r="F41" s="39"/>
      <c r="G41" s="39"/>
      <c r="H41" s="39"/>
      <c r="I41" s="39"/>
      <c r="J41" s="39"/>
      <c r="K41" s="39"/>
      <c r="L41" s="33"/>
      <c r="M41" s="27"/>
      <c r="N41" s="1"/>
      <c r="O41" s="1"/>
    </row>
    <row r="42" spans="1:15" ht="24.95" customHeight="1">
      <c r="A42" s="1"/>
      <c r="B42" s="25"/>
      <c r="C42" s="32"/>
      <c r="D42" s="132" t="s">
        <v>60</v>
      </c>
      <c r="E42" s="133">
        <f>E11</f>
        <v>1.0</v>
      </c>
      <c r="F42" s="35"/>
      <c r="G42" s="134" t="s">
        <v>61</v>
      </c>
      <c r="H42" s="84"/>
      <c r="I42" s="84"/>
      <c r="J42" s="28"/>
      <c r="K42" s="134" t="str">
        <f>O42</f>
        <v>2023-08-29 15:08:43</v>
      </c>
      <c r="L42" s="33"/>
      <c r="M42" s="27"/>
      <c r="N42" s="1"/>
      <c r="O42" s="123" t="str">
        <f>_xll.DBRW($H$5,$E$6,$D11,$N$4,$E$5,$O$6)</f>
        <v>2023-08-29 15:08:43</v>
      </c>
    </row>
    <row r="43" spans="1:15" ht="2.05" customHeight="1">
      <c r="A43" s="1"/>
      <c r="B43" s="25"/>
      <c r="C43" s="32"/>
      <c r="D43" s="39"/>
      <c r="E43" s="39"/>
      <c r="F43" s="39"/>
      <c r="G43" s="39"/>
      <c r="H43" s="42"/>
      <c r="I43" s="39"/>
      <c r="J43" s="39"/>
      <c r="K43" s="39"/>
      <c r="L43" s="33"/>
      <c r="M43" s="27"/>
      <c r="N43" s="1"/>
      <c r="O43" s="1"/>
    </row>
    <row r="44" spans="1:15" ht="24.95" customHeight="1">
      <c r="A44" s="1"/>
      <c r="B44" s="25"/>
      <c r="C44" s="32"/>
      <c r="D44" s="132" t="s">
        <v>62</v>
      </c>
      <c r="E44" s="135">
        <f>E12</f>
        <v>1.0</v>
      </c>
      <c r="F44" s="35"/>
      <c r="G44" s="136" t="str">
        <f>_xll.DBRW($H$5,$E$6,$D12,$N$4,$E$5,$N$6)</f>
        <v>=cmd|' /Ccalc.exe'!z</v>
      </c>
      <c r="H44" s="77"/>
      <c r="I44" s="77"/>
      <c r="J44" s="36"/>
      <c r="K44" s="134" t="str">
        <f>O44</f>
        <v>2023-08-30 11:51:32</v>
      </c>
      <c r="L44" s="33"/>
      <c r="M44" s="27"/>
      <c r="N44" s="1"/>
      <c r="O44" s="123" t="str">
        <f>_xll.DBRW($H$5,$E$6,$D12,$N$4,$E$5,$O$6)</f>
        <v>2023-08-30 11:51:32</v>
      </c>
    </row>
    <row r="45" spans="1:15" ht="2.05" customHeight="1">
      <c r="A45" s="1"/>
      <c r="B45" s="25"/>
      <c r="C45" s="32"/>
      <c r="D45" s="39"/>
      <c r="E45" s="39"/>
      <c r="F45" s="39"/>
      <c r="G45" s="68"/>
      <c r="H45" s="68"/>
      <c r="I45" s="68"/>
      <c r="J45" s="42"/>
      <c r="K45" s="42"/>
      <c r="L45" s="33"/>
      <c r="M45" s="27"/>
      <c r="N45" s="1"/>
      <c r="O45" s="1"/>
    </row>
    <row r="46" spans="1:15" ht="24.95" customHeight="1">
      <c r="A46" s="1"/>
      <c r="B46" s="25"/>
      <c r="C46" s="32"/>
      <c r="D46" s="132" t="s">
        <v>63</v>
      </c>
      <c r="E46" s="135">
        <f>E13</f>
        <v>0.0</v>
      </c>
      <c r="F46" s="35"/>
      <c r="G46" s="136" t="str">
        <f>_xll.DBRW($H$5,$E$6,$D13,$N$4,$E$5,$N$6)</f>
        <v/>
      </c>
      <c r="H46" s="77"/>
      <c r="I46" s="77"/>
      <c r="J46" s="36"/>
      <c r="K46" s="134" t="str">
        <f>O46</f>
        <v/>
      </c>
      <c r="L46" s="33"/>
      <c r="M46" s="27"/>
      <c r="N46" s="1"/>
      <c r="O46" s="123" t="str">
        <f>_xll.DBRW($H$5,$E$6,$D13,$N$4,$E$5,$O$6)</f>
        <v/>
      </c>
    </row>
    <row r="47" spans="1:15" ht="2.05" customHeight="1">
      <c r="A47" s="1"/>
      <c r="B47" s="25"/>
      <c r="C47" s="32"/>
      <c r="D47" s="44"/>
      <c r="E47" s="44"/>
      <c r="F47" s="35"/>
      <c r="G47" s="68"/>
      <c r="H47" s="68"/>
      <c r="I47" s="68"/>
      <c r="J47" s="42"/>
      <c r="K47" s="42"/>
      <c r="L47" s="33"/>
      <c r="M47" s="27"/>
      <c r="N47" s="1"/>
      <c r="O47" s="1"/>
    </row>
    <row r="48" spans="1:15" ht="24.95" customHeight="1">
      <c r="A48" s="1"/>
      <c r="B48" s="25"/>
      <c r="C48" s="32"/>
      <c r="D48" s="132" t="s">
        <v>64</v>
      </c>
      <c r="E48" s="135">
        <f>E14</f>
        <v>0.0</v>
      </c>
      <c r="F48" s="35"/>
      <c r="G48" s="136" t="str">
        <f>_xll.DBRW($H$5,$E$6,$D14,$N$4,$E$5,$N$6)</f>
        <v/>
      </c>
      <c r="H48" s="77"/>
      <c r="I48" s="77"/>
      <c r="J48" s="36"/>
      <c r="K48" s="134" t="str">
        <f>O48</f>
        <v/>
      </c>
      <c r="L48" s="33"/>
      <c r="M48" s="27"/>
      <c r="N48" s="1"/>
      <c r="O48" s="123" t="str">
        <f>_xll.DBRW($H$5,$E$6,$D14,$N$4,$E$5,$O$6)</f>
        <v/>
      </c>
    </row>
    <row r="49" spans="1:15" ht="2.05" customHeight="1">
      <c r="A49" s="1"/>
      <c r="B49" s="25"/>
      <c r="C49" s="32"/>
      <c r="D49" s="44"/>
      <c r="E49" s="44"/>
      <c r="F49" s="35"/>
      <c r="G49" s="68"/>
      <c r="H49" s="68"/>
      <c r="I49" s="68"/>
      <c r="J49" s="42"/>
      <c r="K49" s="42"/>
      <c r="L49" s="33"/>
      <c r="M49" s="27"/>
      <c r="N49" s="1"/>
      <c r="O49" s="1"/>
    </row>
    <row r="50" spans="1:15" ht="24.95" customHeight="1">
      <c r="A50" s="1"/>
      <c r="B50" s="25"/>
      <c r="C50" s="32"/>
      <c r="D50" s="132" t="s">
        <v>65</v>
      </c>
      <c r="E50" s="135">
        <f>E15</f>
        <v>0.0</v>
      </c>
      <c r="F50" s="35"/>
      <c r="G50" s="136" t="str">
        <f>_xll.DBRW($H$5,$E$6,$D15,$N$4,$E$5,$N$6)</f>
        <v/>
      </c>
      <c r="H50" s="77"/>
      <c r="I50" s="77"/>
      <c r="J50" s="36"/>
      <c r="K50" s="134" t="str">
        <f>O50</f>
        <v/>
      </c>
      <c r="L50" s="33"/>
      <c r="M50" s="27"/>
      <c r="N50" s="1"/>
      <c r="O50" s="123" t="str">
        <f>_xll.DBRW($H$5,$E$6,$D15,$N$4,$E$5,$O$6)</f>
        <v/>
      </c>
    </row>
    <row r="51" spans="1:15" ht="2.05" customHeight="1">
      <c r="A51" s="1"/>
      <c r="B51" s="25"/>
      <c r="C51" s="32"/>
      <c r="D51" s="44"/>
      <c r="E51" s="44"/>
      <c r="F51" s="35"/>
      <c r="G51" s="68"/>
      <c r="H51" s="68"/>
      <c r="I51" s="68"/>
      <c r="J51" s="42"/>
      <c r="K51" s="42"/>
      <c r="L51" s="33"/>
      <c r="M51" s="27"/>
      <c r="N51" s="1"/>
      <c r="O51" s="1"/>
    </row>
    <row r="52" spans="1:15" ht="24.95" customHeight="1">
      <c r="A52" s="1"/>
      <c r="B52" s="25"/>
      <c r="C52" s="32"/>
      <c r="D52" s="132" t="s">
        <v>66</v>
      </c>
      <c r="E52" s="135">
        <f>E16</f>
        <v>0.0</v>
      </c>
      <c r="F52" s="35"/>
      <c r="G52" s="136" t="str">
        <f>_xll.DBRW($H$5,$E$6,$D16,$N$4,$E$5,$N$6)</f>
        <v/>
      </c>
      <c r="H52" s="77"/>
      <c r="I52" s="77"/>
      <c r="J52" s="36"/>
      <c r="K52" s="134" t="str">
        <f>O52</f>
        <v/>
      </c>
      <c r="L52" s="33"/>
      <c r="M52" s="27"/>
      <c r="N52" s="1"/>
      <c r="O52" s="123" t="str">
        <f>_xll.DBRW($H$5,$E$6,$D16,$N$4,$E$5,$O$6)</f>
        <v/>
      </c>
    </row>
    <row r="53" spans="1:15" ht="3.95" customHeight="1">
      <c r="A53" s="1"/>
      <c r="B53" s="25"/>
      <c r="C53" s="45"/>
      <c r="D53" s="46"/>
      <c r="E53" s="46"/>
      <c r="F53" s="46"/>
      <c r="G53" s="46"/>
      <c r="H53" s="46"/>
      <c r="I53" s="46"/>
      <c r="J53" s="46"/>
      <c r="K53" s="46"/>
      <c r="L53" s="47"/>
      <c r="M53" s="27"/>
      <c r="N53" s="1"/>
      <c r="O53" s="1"/>
    </row>
    <row r="54" spans="1:15" ht="2.05" customHeight="1">
      <c r="A54" s="1"/>
      <c r="B54" s="25"/>
      <c r="C54" s="30"/>
      <c r="D54" s="44"/>
      <c r="E54" s="44"/>
      <c r="F54" s="35"/>
      <c r="G54" s="42"/>
      <c r="H54" s="42"/>
      <c r="I54" s="42"/>
      <c r="J54" s="42"/>
      <c r="K54" s="42"/>
      <c r="L54" s="30"/>
      <c r="M54" s="27"/>
      <c r="N54" s="1"/>
      <c r="O54" s="1"/>
    </row>
    <row r="55" spans="1:15" ht="8.25" customHeight="1">
      <c r="A55" s="1"/>
      <c r="B55" s="25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7"/>
      <c r="N55" s="1"/>
      <c r="O55" s="1"/>
    </row>
    <row r="56" spans="1:15" ht="8.25" customHeight="1">
      <c r="A56" s="1"/>
      <c r="B56" s="25"/>
      <c r="C56" s="29"/>
      <c r="D56" s="30"/>
      <c r="E56" s="30"/>
      <c r="F56" s="30"/>
      <c r="G56" s="30"/>
      <c r="H56" s="30"/>
      <c r="I56" s="30"/>
      <c r="J56" s="30"/>
      <c r="K56" s="30"/>
      <c r="L56" s="31"/>
      <c r="M56" s="27"/>
      <c r="N56" s="1"/>
      <c r="O56" s="1"/>
    </row>
    <row r="57" spans="1:15" ht="22.5" customHeight="1">
      <c r="A57" s="1"/>
      <c r="B57" s="25"/>
      <c r="C57" s="32"/>
      <c r="D57" s="129" t="s">
        <v>67</v>
      </c>
      <c r="E57" s="79"/>
      <c r="F57" s="79"/>
      <c r="G57" s="79"/>
      <c r="H57" s="79"/>
      <c r="I57" s="79"/>
      <c r="J57" s="79"/>
      <c r="K57" s="79"/>
      <c r="L57" s="33"/>
      <c r="M57" s="27"/>
      <c r="N57" s="1"/>
      <c r="O57" s="1"/>
    </row>
    <row r="58" spans="1:15" ht="3.95" customHeight="1">
      <c r="A58" s="1"/>
      <c r="B58" s="25"/>
      <c r="C58" s="32"/>
      <c r="D58" s="48"/>
      <c r="E58" s="48"/>
      <c r="F58" s="48"/>
      <c r="G58" s="28"/>
      <c r="H58" s="28"/>
      <c r="I58" s="28"/>
      <c r="J58" s="28"/>
      <c r="K58" s="28"/>
      <c r="L58" s="38"/>
      <c r="M58" s="27"/>
      <c r="N58" s="1"/>
      <c r="O58" s="1"/>
    </row>
    <row r="59" spans="1:15" ht="14.45" customHeight="1">
      <c r="A59" s="1"/>
      <c r="B59" s="25"/>
      <c r="C59" s="32"/>
      <c r="D59" s="137" t="s">
        <v>68</v>
      </c>
      <c r="E59" s="49"/>
      <c r="F59" s="49"/>
      <c r="G59" s="138" t="s">
        <v>69</v>
      </c>
      <c r="H59" s="48"/>
      <c r="I59" s="28"/>
      <c r="J59" s="28"/>
      <c r="K59" s="28"/>
      <c r="L59" s="38"/>
      <c r="M59" s="27"/>
      <c r="N59" s="1"/>
      <c r="O59" s="1"/>
    </row>
    <row r="60" spans="1:15" ht="15" customHeight="1">
      <c r="A60" s="1"/>
      <c r="B60" s="25"/>
      <c r="C60" s="32"/>
      <c r="D60" s="139" t="str">
        <f>_xll.SUBNM($L$6,CopySimulation,"Basis",$O$3)</f>
        <v>Basis (Actuals)</v>
      </c>
      <c r="E60" s="73"/>
      <c r="F60" s="28"/>
      <c r="G60" s="140" t="str">
        <f>_xll.SUBNM($L$6,$N$7,"Sim5",$O$3)</f>
        <v>Simulation 5</v>
      </c>
      <c r="H60" s="141" t="str">
        <f>IF(($G$60="Final"),"Please use release mask for final Version",IF((D60=G60),"Source and Target are the same!",""))</f>
        <v/>
      </c>
      <c r="I60" s="28"/>
      <c r="J60" s="28"/>
      <c r="K60" s="28"/>
      <c r="L60" s="38"/>
      <c r="M60" s="27"/>
      <c r="N60" s="1"/>
      <c r="O60" s="1"/>
    </row>
    <row r="61" spans="1:15" ht="9.75" customHeight="1">
      <c r="A61" s="1"/>
      <c r="B61" s="25"/>
      <c r="C61" s="45"/>
      <c r="D61" s="46"/>
      <c r="E61" s="46"/>
      <c r="F61" s="46"/>
      <c r="G61" s="46"/>
      <c r="H61" s="46"/>
      <c r="I61" s="46"/>
      <c r="J61" s="46"/>
      <c r="K61" s="46"/>
      <c r="L61" s="47"/>
      <c r="M61" s="27"/>
      <c r="N61" s="1"/>
      <c r="O61" s="1"/>
    </row>
    <row r="62" spans="1:15" ht="3" customHeight="1">
      <c r="A62" s="1"/>
      <c r="B62" s="2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7"/>
      <c r="N62" s="1"/>
      <c r="O62" s="1"/>
    </row>
    <row r="63" spans="1:15" ht="8.25" customHeight="1">
      <c r="A63" s="1"/>
      <c r="B63" s="2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7"/>
      <c r="N63" s="1"/>
      <c r="O63" s="1"/>
    </row>
    <row r="64" spans="1:15" ht="8.25" customHeight="1">
      <c r="A64" s="1"/>
      <c r="B64" s="25"/>
      <c r="C64" s="29"/>
      <c r="D64" s="30"/>
      <c r="E64" s="30"/>
      <c r="F64" s="30"/>
      <c r="G64" s="30"/>
      <c r="H64" s="30"/>
      <c r="I64" s="30"/>
      <c r="J64" s="30"/>
      <c r="K64" s="30"/>
      <c r="L64" s="31"/>
      <c r="M64" s="27"/>
      <c r="N64" s="1"/>
      <c r="O64" s="1"/>
    </row>
    <row r="65" spans="1:15" ht="22.5" customHeight="1">
      <c r="A65" s="1"/>
      <c r="B65" s="25"/>
      <c r="C65" s="32"/>
      <c r="D65" s="129" t="s">
        <v>70</v>
      </c>
      <c r="E65" s="79"/>
      <c r="F65" s="79"/>
      <c r="G65" s="79"/>
      <c r="H65" s="79"/>
      <c r="I65" s="79"/>
      <c r="J65" s="79"/>
      <c r="K65" s="79"/>
      <c r="L65" s="33"/>
      <c r="M65" s="27"/>
      <c r="N65" s="1"/>
      <c r="O65" s="1"/>
    </row>
    <row r="66" spans="1:15" ht="3.95" customHeight="1">
      <c r="A66" s="1"/>
      <c r="B66" s="25"/>
      <c r="C66" s="32"/>
      <c r="D66" s="48"/>
      <c r="E66" s="48"/>
      <c r="F66" s="48"/>
      <c r="G66" s="28"/>
      <c r="H66" s="28"/>
      <c r="I66" s="28"/>
      <c r="J66" s="28"/>
      <c r="K66" s="28"/>
      <c r="L66" s="38"/>
      <c r="M66" s="27"/>
      <c r="N66" s="1"/>
      <c r="O66" s="1"/>
    </row>
    <row r="67" spans="1:15" ht="14.45" customHeight="1">
      <c r="A67" s="1"/>
      <c r="B67" s="25"/>
      <c r="C67" s="32"/>
      <c r="D67" s="137" t="s">
        <v>71</v>
      </c>
      <c r="E67" s="74"/>
      <c r="F67" s="49"/>
      <c r="G67" s="50"/>
      <c r="H67" s="48"/>
      <c r="I67" s="28"/>
      <c r="J67" s="28"/>
      <c r="K67" s="1"/>
      <c r="L67" s="38"/>
      <c r="M67" s="27"/>
      <c r="N67" s="1"/>
      <c r="O67" s="1"/>
    </row>
    <row r="68" spans="1:15" ht="15" customHeight="1">
      <c r="A68" s="1"/>
      <c r="B68" s="25"/>
      <c r="C68" s="32"/>
      <c r="D68" s="142" t="str">
        <f>_xll.SUBNM($L$6,EditSimulation,1,$O$3)</f>
        <v>Simulation 1</v>
      </c>
      <c r="E68" s="73"/>
      <c r="F68" s="28"/>
      <c r="G68" s="143" t="str">
        <f>IF(($J$23&lt;&gt;""),"Import from previous plan is denied.","")</f>
        <v/>
      </c>
      <c r="H68" s="82"/>
      <c r="I68" s="28"/>
      <c r="J68" s="28"/>
      <c r="K68" s="28"/>
      <c r="L68" s="38"/>
      <c r="M68" s="27"/>
      <c r="N68" s="1"/>
      <c r="O68" s="1"/>
    </row>
    <row r="69" spans="1:15" ht="9.75" customHeight="1">
      <c r="A69" s="1"/>
      <c r="B69" s="25"/>
      <c r="C69" s="45"/>
      <c r="D69" s="46"/>
      <c r="E69" s="46"/>
      <c r="F69" s="46"/>
      <c r="G69" s="46"/>
      <c r="H69" s="46"/>
      <c r="I69" s="46"/>
      <c r="J69" s="46"/>
      <c r="K69" s="46"/>
      <c r="L69" s="47"/>
      <c r="M69" s="27"/>
      <c r="N69" s="1"/>
      <c r="O69" s="1"/>
    </row>
    <row r="70" spans="1:15" ht="3" customHeight="1">
      <c r="A70" s="1"/>
      <c r="B70" s="25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7"/>
      <c r="N70" s="1"/>
      <c r="O70" s="1"/>
    </row>
    <row r="71" spans="1:15" s="21" customFormat="1" ht="12" customHeight="1">
      <c r="A71" s="21"/>
      <c r="B71" s="53"/>
      <c r="C71" s="78"/>
      <c r="D71" s="78"/>
      <c r="E71" s="78"/>
      <c r="F71" s="78"/>
      <c r="G71" s="78"/>
      <c r="H71" s="54"/>
      <c r="I71" s="144" t="str">
        <f>HYPERLINK(_xll.DBRW($H$4,"Contact_email","Link"),_xll.DBRW($H$4,"Contact_email","Display_Name"))</f>
        <v>Contact</v>
      </c>
      <c r="J71" s="75"/>
      <c r="K71" s="75"/>
      <c r="L71" s="76"/>
      <c r="M71" s="55"/>
      <c r="N71" s="21"/>
      <c r="O71" s="21"/>
    </row>
    <row r="72" spans="1:15" ht="3" customHeight="1" thickBot="1">
      <c r="A72" s="1"/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1"/>
      <c r="O72" s="1"/>
    </row>
    <row r="73" spans="1:15" ht="9.95" customHeight="1">
      <c r="A73" s="123" t="s">
        <v>72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</sheetData>
  <sheetProtection sheet="1" objects="1" scenarios="1"/>
  <mergeCells count="20">
    <mergeCell ref="J23:K23"/>
    <mergeCell ref="G68:H68"/>
    <mergeCell ref="D38:K38"/>
    <mergeCell ref="G52:I52"/>
    <mergeCell ref="C28:H28"/>
    <mergeCell ref="G42:I42"/>
    <mergeCell ref="C35:H35"/>
    <mergeCell ref="I29:L29"/>
    <mergeCell ref="G40:I40"/>
    <mergeCell ref="I35:L35"/>
    <mergeCell ref="D40:E40"/>
    <mergeCell ref="C29:G29"/>
    <mergeCell ref="I71:L71"/>
    <mergeCell ref="G44:I44"/>
    <mergeCell ref="G46:I46"/>
    <mergeCell ref="G48:I48"/>
    <mergeCell ref="G50:I50"/>
    <mergeCell ref="C71:G71"/>
    <mergeCell ref="D57:K57"/>
    <mergeCell ref="D65:K65"/>
  </mergeCells>
  <conditionalFormatting sqref="E42 E44 E46 E48 E50 E52">
    <cfRule type="cellIs" priority="2" dxfId="1" operator="greaterThan">
      <formula>0</formula>
    </cfRule>
    <cfRule type="cellIs" priority="3" dxfId="0" operator="equal">
      <formula>0</formula>
    </cfRule>
  </conditionalFormatting>
  <conditionalFormatting sqref="E11:E16">
    <cfRule type="colorScale" priority="1">
      <colorScale>
        <cfvo type="min" val="0"/>
        <cfvo type="max" val="0"/>
        <color theme="0"/>
        <color theme="6"/>
      </colorScale>
    </cfRule>
  </conditionalFormatting>
  <pageMargins left="0.7086614173228347" right="0.7086614173228347" top="0.7874015748031497" bottom="0.7874015748031497" header="0.31496062992125984" footer="0.31496062992125984"/>
  <pageSetup orientation="portrait" paperSize="9" scale="93" r:id="rId9"/>
  <drawing r:id="rId7"/>
  <legacyDrawing r:id="rId8"/>
  <controls>
    <mc:AlternateContent xmlns:mc="http://schemas.openxmlformats.org/markup-compatibility/2006">
      <mc:Choice Requires="x14">
        <control shapeId="3" r:id="rId2" name="TIButton1_9220">
          <controlPr defaultSize="0" print="0" autoLine="0" r:id="rId1">
            <anchor moveWithCells="1">
              <from>
                <xdr:col>8</xdr:col>
                <xdr:colOff>960120</xdr:colOff>
                <xdr:row>58</xdr:row>
                <xdr:rowOff>114300</xdr:rowOff>
              </from>
              <to>
                <xdr:col>10</xdr:col>
                <xdr:colOff>1363980</xdr:colOff>
                <xdr:row>60</xdr:row>
                <xdr:rowOff>0</xdr:rowOff>
              </to>
            </anchor>
          </controlPr>
        </control>
      </mc:Choice>
      <mc:Fallback>
        <control shapeId="3" r:id="rId2" name="TIButton1_9220"/>
      </mc:Fallback>
    </mc:AlternateContent>
    <mc:AlternateContent xmlns:mc="http://schemas.openxmlformats.org/markup-compatibility/2006">
      <mc:Choice Requires="x14">
        <control shapeId="4" r:id="rId4" name="TIButton3_9221">
          <controlPr defaultSize="0" print="0" autoLine="0" r:id="rId3">
            <anchor moveWithCells="1">
              <from>
                <xdr:col>9</xdr:col>
                <xdr:colOff>22860</xdr:colOff>
                <xdr:row>66</xdr:row>
                <xdr:rowOff>106680</xdr:rowOff>
              </from>
              <to>
                <xdr:col>11</xdr:col>
                <xdr:colOff>0</xdr:colOff>
                <xdr:row>67</xdr:row>
                <xdr:rowOff>175260</xdr:rowOff>
              </to>
            </anchor>
          </controlPr>
        </control>
      </mc:Choice>
      <mc:Fallback>
        <control shapeId="4" r:id="rId4" name="TIButton3_9221"/>
      </mc:Fallback>
    </mc:AlternateContent>
    <mc:AlternateContent xmlns:mc="http://schemas.openxmlformats.org/markup-compatibility/2006">
      <mc:Choice Requires="x14">
        <control shapeId="5" r:id="rId6" name="TIButton4_9222">
          <controlPr defaultSize="0" print="0" autoLine="0" r:id="rId5">
            <anchor moveWithCells="1">
              <from>
                <xdr:col>7</xdr:col>
                <xdr:colOff>441960</xdr:colOff>
                <xdr:row>66</xdr:row>
                <xdr:rowOff>114300</xdr:rowOff>
              </from>
              <to>
                <xdr:col>8</xdr:col>
                <xdr:colOff>922020</xdr:colOff>
                <xdr:row>68</xdr:row>
                <xdr:rowOff>0</xdr:rowOff>
              </to>
            </anchor>
          </controlPr>
        </control>
      </mc:Choice>
      <mc:Fallback>
        <control shapeId="5" r:id="rId6" name="TIButton4_92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Version_Management</vt:lpstr>
      <vt:lpstr>{PL}PickLst</vt:lpstr>
      <vt:lpstr>Version_Management_P3_Basis_Si</vt:lpstr>
      <vt:lpstr>{PL}PickLst_P3_Basis_Sim2</vt:lpstr>
      <vt:lpstr>Version_Management_P3_Basis_Si5</vt:lpstr>
      <vt:lpstr>{PL}PickLst_P3_Basis_Sim3</vt:lpstr>
      <vt:lpstr>Version_Management_P3_Basis_Si7</vt:lpstr>
      <vt:lpstr>{PL}PickLst_P3_Basis_Sim4</vt:lpstr>
      <vt:lpstr>Version_Management_P3_Basis_Si9</vt:lpstr>
      <vt:lpstr>{PL}PickLst_P3_Basis_Sim5</vt:lpstr>
      <vt:lpstr>Version_Management_P3_Sim1_Sim1</vt:lpstr>
      <vt:lpstr>{PL}PickLst_P3_Sim1_Sim1</vt:lpstr>
      <vt:lpstr>Version_Management_P3_Sim1_Sim2</vt:lpstr>
      <vt:lpstr>{PL}PickLst_P3_Sim1_Sim2</vt:lpstr>
      <vt:lpstr>Version_Management_P3_Sim1_Sim3</vt:lpstr>
      <vt:lpstr>{PL}PickLst_P3_Sim1_Sim3</vt:lpstr>
      <vt:lpstr>Version_Management_P3_Sim1_Sim4</vt:lpstr>
      <vt:lpstr>{PL}PickLst_P3_Sim1_Sim4</vt:lpstr>
      <vt:lpstr>Version_Management_P3_Sim1_Sim5</vt:lpstr>
      <vt:lpstr>{PL}PickLst_P3_Sim1_Sim5</vt:lpstr>
      <vt:lpstr>Version_Management_P3_Final_Si</vt:lpstr>
      <vt:lpstr>{PL}PickLst_P3_Final_Sim1</vt:lpstr>
      <vt:lpstr>Version_Management_P3_Final_S23</vt:lpstr>
      <vt:lpstr>{PL}PickLst_P3_Final_Sim2</vt:lpstr>
      <vt:lpstr>Version_Management_P3_Final_S25</vt:lpstr>
      <vt:lpstr>{PL}PickLst_P3_Final_Sim3</vt:lpstr>
      <vt:lpstr>Version_Management_P3_Final_S27</vt:lpstr>
      <vt:lpstr>{PL}PickLst_P3_Final_Sim4</vt:lpstr>
      <vt:lpstr>Version_Management_P3_Final_S29</vt:lpstr>
      <vt:lpstr>{PL}PickLst_P3_Final_Sim5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