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6.xml" ContentType="application/vnd.openxmlformats-officedocument.drawing+xml"/>
  <Override PartName="/xl/printerSettings/printerSettings16.bin" ContentType="application/vnd.openxmlformats-officedocument.spreadsheetml.printerSettings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7.xml" ContentType="application/vnd.openxmlformats-officedocument.drawing+xml"/>
  <Override PartName="/xl/printerSettings/printerSettings17.bin" ContentType="application/vnd.openxmlformats-officedocument.spreadsheetml.printerSettings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drawings/drawing18.xml" ContentType="application/vnd.openxmlformats-officedocument.drawing+xml"/>
  <Override PartName="/xl/printerSettings/printerSettings18.bin" ContentType="application/vnd.openxmlformats-officedocument.spreadsheetml.printerSettings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9.xml" ContentType="application/vnd.openxmlformats-officedocument.drawing+xml"/>
  <Override PartName="/xl/printerSettings/printerSettings19.bin" ContentType="application/vnd.openxmlformats-officedocument.spreadsheetml.printerSettings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20.xml" ContentType="application/vnd.openxmlformats-officedocument.drawing+xml"/>
  <Override PartName="/xl/printerSettings/printerSettings20.bin" ContentType="application/vnd.openxmlformats-officedocument.spreadsheetml.printerSettings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2"/>
  </bookViews>
  <sheets>
    <sheet name="Treasury_Scenario_Overview" sheetId="1" r:id="rId3"/>
    <sheet name="Config" sheetId="2" state="hidden" r:id="rId4"/>
    <sheet name="Treasury_Scenario_Overview_2019" sheetId="3" r:id="rId5"/>
    <sheet name="Config_2019" sheetId="4" state="hidden" r:id="rId6"/>
    <sheet name="Treasury_Scenario_Overview_Bud" sheetId="5" r:id="rId7"/>
    <sheet name="Config_Budget (2019)" sheetId="6" state="hidden" r:id="rId8"/>
    <sheet name="Treasury_Scenario_Overview_For" sheetId="7" r:id="rId9"/>
    <sheet name="Config_Forecast 1 (2019)" sheetId="8" state="hidden" r:id="rId10"/>
    <sheet name="Treasury_Scenario_Overview_For9" sheetId="9" r:id="rId11"/>
    <sheet name="Config_Forecast 2 (2019)" sheetId="10" state="hidden" r:id="rId12"/>
    <sheet name="Treasury_Scenario_Overview_2020" sheetId="11" r:id="rId13"/>
    <sheet name="Config_2020" sheetId="12" state="hidden" r:id="rId14"/>
    <sheet name="Treasury_Scenario_Overview_Bu13" sheetId="13" r:id="rId15"/>
    <sheet name="Config_Budget (2020)" sheetId="14" state="hidden" r:id="rId16"/>
    <sheet name="Treasury_Scenario_Overview_Fo15" sheetId="15" r:id="rId17"/>
    <sheet name="Config_Forecast 1 (2020)" sheetId="16" state="hidden" r:id="rId18"/>
    <sheet name="Treasury_Scenario_Overview_Fo17" sheetId="17" r:id="rId19"/>
    <sheet name="Config_Forecast 2 (2020)" sheetId="18" state="hidden" r:id="rId20"/>
    <sheet name="Treasury_Scenario_Overview_2021" sheetId="19" r:id="rId21"/>
    <sheet name="Config_2021" sheetId="20" state="hidden" r:id="rId22"/>
    <sheet name="Treasury_Scenario_Overview_Bu21" sheetId="21" r:id="rId23"/>
    <sheet name="Config_Budget (2021)" sheetId="22" state="hidden" r:id="rId24"/>
    <sheet name="Treasury_Scenario_Overview_Fo23" sheetId="23" r:id="rId25"/>
    <sheet name="Config_Forecast 1 (2021)" sheetId="24" state="hidden" r:id="rId26"/>
    <sheet name="Treasury_Scenario_Overview_Fo25" sheetId="25" r:id="rId27"/>
    <sheet name="Config_Forecast 2 (2021)" sheetId="26" state="hidden" r:id="rId28"/>
    <sheet name="Treasury_Scenario_Overview_2022" sheetId="27" r:id="rId29"/>
    <sheet name="Config_2022" sheetId="28" state="hidden" r:id="rId30"/>
    <sheet name="Treasury_Scenario_Overview_Bu29" sheetId="29" r:id="rId31"/>
    <sheet name="Config_Budget (2022)" sheetId="30" state="hidden" r:id="rId32"/>
    <sheet name="Treasury_Scenario_Overview_Fo31" sheetId="31" r:id="rId33"/>
    <sheet name="Config_Forecast 1 (2022)" sheetId="32" state="hidden" r:id="rId34"/>
    <sheet name="Treasury_Scenario_Overview_Fo33" sheetId="33" r:id="rId35"/>
    <sheet name="Config_Forecast 2 (2022)" sheetId="34" state="hidden" r:id="rId36"/>
    <sheet name="Treasury_Scenario_Overview_2023" sheetId="35" r:id="rId37"/>
    <sheet name="Config_2023" sheetId="36" state="hidden" r:id="rId38"/>
    <sheet name="Treasury_Scenario_Overview_Fo37" sheetId="37" r:id="rId39"/>
    <sheet name="Config_Forecast 1 (2023)" sheetId="38" state="hidden" r:id="rId40"/>
    <sheet name="Treasury_Scenario_Overview_Act" sheetId="39" r:id="rId41"/>
    <sheet name="Config_Actuals" sheetId="40" state="hidden" r:id="rId42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  <definedName name="TM1RPTDATARNG1" localSheetId="2">Treasury_Scenario_Overview_2019!$43:$43</definedName>
    <definedName name="TM1RPTFMTIDCOL" localSheetId="2">Treasury_Scenario_Overview_2019!$A$1:$A$5</definedName>
    <definedName name="TM1RPTFMTRNG" localSheetId="2">Treasury_Scenario_Overview_2019!$B$2:$M$4</definedName>
    <definedName name="ServerName" localSheetId="3">Config_2019!$B$4</definedName>
    <definedName name="vCountry" localSheetId="3">Config_2019!$C$8</definedName>
    <definedName name="vVers" localSheetId="3">Config_2019!$B$8</definedName>
    <definedName name="TM1RPTDATARNG1" localSheetId="4">Treasury_Scenario_Overview_Bud!$43:$43</definedName>
    <definedName name="TM1RPTFMTIDCOL" localSheetId="4">Treasury_Scenario_Overview_Bud!$A$1:$A$5</definedName>
    <definedName name="TM1RPTFMTRNG" localSheetId="4">Treasury_Scenario_Overview_Bud!$B$2:$M$4</definedName>
    <definedName name="ServerName" localSheetId="5">'Config_Budget (2019)'!$B$4</definedName>
    <definedName name="vCountry" localSheetId="5">'Config_Budget (2019)'!$C$8</definedName>
    <definedName name="vVers" localSheetId="5">'Config_Budget (2019)'!$B$8</definedName>
    <definedName name="TM1RPTDATARNG1" localSheetId="6">Treasury_Scenario_Overview_For!$43:$43</definedName>
    <definedName name="TM1RPTFMTIDCOL" localSheetId="6">Treasury_Scenario_Overview_For!$A$1:$A$5</definedName>
    <definedName name="TM1RPTFMTRNG" localSheetId="6">Treasury_Scenario_Overview_For!$B$2:$M$4</definedName>
    <definedName name="ServerName" localSheetId="7">'Config_Forecast 1 (2019)'!$B$4</definedName>
    <definedName name="vCountry" localSheetId="7">'Config_Forecast 1 (2019)'!$C$8</definedName>
    <definedName name="vVers" localSheetId="7">'Config_Forecast 1 (2019)'!$B$8</definedName>
    <definedName name="TM1RPTDATARNG1" localSheetId="8">Treasury_Scenario_Overview_For9!$43:$43</definedName>
    <definedName name="TM1RPTFMTIDCOL" localSheetId="8">Treasury_Scenario_Overview_For9!$A$1:$A$5</definedName>
    <definedName name="TM1RPTFMTRNG" localSheetId="8">Treasury_Scenario_Overview_For9!$B$2:$M$4</definedName>
    <definedName name="ServerName" localSheetId="9">'Config_Forecast 2 (2019)'!$B$4</definedName>
    <definedName name="vCountry" localSheetId="9">'Config_Forecast 2 (2019)'!$C$8</definedName>
    <definedName name="vVers" localSheetId="9">'Config_Forecast 2 (2019)'!$B$8</definedName>
    <definedName name="TM1RPTDATARNG1" localSheetId="10">Treasury_Scenario_Overview_2020!$43:$43</definedName>
    <definedName name="TM1RPTFMTIDCOL" localSheetId="10">Treasury_Scenario_Overview_2020!$A$1:$A$5</definedName>
    <definedName name="TM1RPTFMTRNG" localSheetId="10">Treasury_Scenario_Overview_2020!$B$2:$M$4</definedName>
    <definedName name="ServerName" localSheetId="11">Config_2020!$B$4</definedName>
    <definedName name="vCountry" localSheetId="11">Config_2020!$C$8</definedName>
    <definedName name="vVers" localSheetId="11">Config_2020!$B$8</definedName>
    <definedName name="TM1RPTDATARNG1" localSheetId="12">Treasury_Scenario_Overview_Bu13!$43:$43</definedName>
    <definedName name="TM1RPTFMTIDCOL" localSheetId="12">Treasury_Scenario_Overview_Bu13!$A$1:$A$5</definedName>
    <definedName name="TM1RPTFMTRNG" localSheetId="12">Treasury_Scenario_Overview_Bu13!$B$2:$M$4</definedName>
    <definedName name="ServerName" localSheetId="13">'Config_Budget (2020)'!$B$4</definedName>
    <definedName name="vCountry" localSheetId="13">'Config_Budget (2020)'!$C$8</definedName>
    <definedName name="vVers" localSheetId="13">'Config_Budget (2020)'!$B$8</definedName>
    <definedName name="TM1RPTDATARNG1" localSheetId="14">Treasury_Scenario_Overview_Fo15!$43:$43</definedName>
    <definedName name="TM1RPTFMTIDCOL" localSheetId="14">Treasury_Scenario_Overview_Fo15!$A$1:$A$5</definedName>
    <definedName name="TM1RPTFMTRNG" localSheetId="14">Treasury_Scenario_Overview_Fo15!$B$2:$M$4</definedName>
    <definedName name="ServerName" localSheetId="15">'Config_Forecast 1 (2020)'!$B$4</definedName>
    <definedName name="vCountry" localSheetId="15">'Config_Forecast 1 (2020)'!$C$8</definedName>
    <definedName name="vVers" localSheetId="15">'Config_Forecast 1 (2020)'!$B$8</definedName>
    <definedName name="TM1RPTDATARNG1" localSheetId="16">Treasury_Scenario_Overview_Fo17!$43:$43</definedName>
    <definedName name="TM1RPTFMTIDCOL" localSheetId="16">Treasury_Scenario_Overview_Fo17!$A$1:$A$5</definedName>
    <definedName name="TM1RPTFMTRNG" localSheetId="16">Treasury_Scenario_Overview_Fo17!$B$2:$M$4</definedName>
    <definedName name="ServerName" localSheetId="17">'Config_Forecast 2 (2020)'!$B$4</definedName>
    <definedName name="vCountry" localSheetId="17">'Config_Forecast 2 (2020)'!$C$8</definedName>
    <definedName name="vVers" localSheetId="17">'Config_Forecast 2 (2020)'!$B$8</definedName>
    <definedName name="TM1RPTDATARNG1" localSheetId="18">Treasury_Scenario_Overview_2021!$43:$43</definedName>
    <definedName name="TM1RPTFMTIDCOL" localSheetId="18">Treasury_Scenario_Overview_2021!$A$1:$A$5</definedName>
    <definedName name="TM1RPTFMTRNG" localSheetId="18">Treasury_Scenario_Overview_2021!$B$2:$M$4</definedName>
    <definedName name="ServerName" localSheetId="19">Config_2021!$B$4</definedName>
    <definedName name="vCountry" localSheetId="19">Config_2021!$C$8</definedName>
    <definedName name="vVers" localSheetId="19">Config_2021!$B$8</definedName>
    <definedName name="TM1RPTDATARNG1" localSheetId="20">Treasury_Scenario_Overview_Bu21!$43:$43</definedName>
    <definedName name="TM1RPTFMTIDCOL" localSheetId="20">Treasury_Scenario_Overview_Bu21!$A$1:$A$5</definedName>
    <definedName name="TM1RPTFMTRNG" localSheetId="20">Treasury_Scenario_Overview_Bu21!$B$2:$M$4</definedName>
    <definedName name="ServerName" localSheetId="21">'Config_Budget (2021)'!$B$4</definedName>
    <definedName name="vCountry" localSheetId="21">'Config_Budget (2021)'!$C$8</definedName>
    <definedName name="vVers" localSheetId="21">'Config_Budget (2021)'!$B$8</definedName>
    <definedName name="TM1RPTDATARNG1" localSheetId="22">Treasury_Scenario_Overview_Fo23!$43:$43</definedName>
    <definedName name="TM1RPTFMTIDCOL" localSheetId="22">Treasury_Scenario_Overview_Fo23!$A$1:$A$5</definedName>
    <definedName name="TM1RPTFMTRNG" localSheetId="22">Treasury_Scenario_Overview_Fo23!$B$2:$M$4</definedName>
    <definedName name="ServerName" localSheetId="23">'Config_Forecast 1 (2021)'!$B$4</definedName>
    <definedName name="vCountry" localSheetId="23">'Config_Forecast 1 (2021)'!$C$8</definedName>
    <definedName name="vVers" localSheetId="23">'Config_Forecast 1 (2021)'!$B$8</definedName>
    <definedName name="TM1RPTDATARNG1" localSheetId="24">Treasury_Scenario_Overview_Fo25!$43:$43</definedName>
    <definedName name="TM1RPTFMTIDCOL" localSheetId="24">Treasury_Scenario_Overview_Fo25!$A$1:$A$5</definedName>
    <definedName name="TM1RPTFMTRNG" localSheetId="24">Treasury_Scenario_Overview_Fo25!$B$2:$M$4</definedName>
    <definedName name="ServerName" localSheetId="25">'Config_Forecast 2 (2021)'!$B$4</definedName>
    <definedName name="vCountry" localSheetId="25">'Config_Forecast 2 (2021)'!$C$8</definedName>
    <definedName name="vVers" localSheetId="25">'Config_Forecast 2 (2021)'!$B$8</definedName>
    <definedName name="TM1RPTDATARNG1" localSheetId="26">Treasury_Scenario_Overview_2022!$43:$43</definedName>
    <definedName name="TM1RPTFMTIDCOL" localSheetId="26">Treasury_Scenario_Overview_2022!$A$1:$A$5</definedName>
    <definedName name="TM1RPTFMTRNG" localSheetId="26">Treasury_Scenario_Overview_2022!$B$2:$M$4</definedName>
    <definedName name="ServerName" localSheetId="27">Config_2022!$B$4</definedName>
    <definedName name="vCountry" localSheetId="27">Config_2022!$C$8</definedName>
    <definedName name="vVers" localSheetId="27">Config_2022!$B$8</definedName>
    <definedName name="TM1RPTDATARNG1" localSheetId="28">Treasury_Scenario_Overview_Bu29!$43:$43</definedName>
    <definedName name="TM1RPTFMTIDCOL" localSheetId="28">Treasury_Scenario_Overview_Bu29!$A$1:$A$5</definedName>
    <definedName name="TM1RPTFMTRNG" localSheetId="28">Treasury_Scenario_Overview_Bu29!$B$2:$M$4</definedName>
    <definedName name="ServerName" localSheetId="29">'Config_Budget (2022)'!$B$4</definedName>
    <definedName name="vCountry" localSheetId="29">'Config_Budget (2022)'!$C$8</definedName>
    <definedName name="vVers" localSheetId="29">'Config_Budget (2022)'!$B$8</definedName>
    <definedName name="TM1RPTDATARNG1" localSheetId="30">Treasury_Scenario_Overview_Fo31!$43:$43</definedName>
    <definedName name="TM1RPTFMTIDCOL" localSheetId="30">Treasury_Scenario_Overview_Fo31!$A$1:$A$5</definedName>
    <definedName name="TM1RPTFMTRNG" localSheetId="30">Treasury_Scenario_Overview_Fo31!$B$2:$M$4</definedName>
    <definedName name="ServerName" localSheetId="31">'Config_Forecast 1 (2022)'!$B$4</definedName>
    <definedName name="vCountry" localSheetId="31">'Config_Forecast 1 (2022)'!$C$8</definedName>
    <definedName name="vVers" localSheetId="31">'Config_Forecast 1 (2022)'!$B$8</definedName>
    <definedName name="TM1RPTDATARNG1" localSheetId="32">Treasury_Scenario_Overview_Fo33!$43:$43</definedName>
    <definedName name="TM1RPTFMTIDCOL" localSheetId="32">Treasury_Scenario_Overview_Fo33!$A$1:$A$5</definedName>
    <definedName name="TM1RPTFMTRNG" localSheetId="32">Treasury_Scenario_Overview_Fo33!$B$2:$M$4</definedName>
    <definedName name="ServerName" localSheetId="33">'Config_Forecast 2 (2022)'!$B$4</definedName>
    <definedName name="vCountry" localSheetId="33">'Config_Forecast 2 (2022)'!$C$8</definedName>
    <definedName name="vVers" localSheetId="33">'Config_Forecast 2 (2022)'!$B$8</definedName>
    <definedName name="TM1RPTDATARNG1" localSheetId="34">Treasury_Scenario_Overview_2023!$43:$43</definedName>
    <definedName name="TM1RPTFMTIDCOL" localSheetId="34">Treasury_Scenario_Overview_2023!$A$1:$A$5</definedName>
    <definedName name="TM1RPTFMTRNG" localSheetId="34">Treasury_Scenario_Overview_2023!$B$2:$M$4</definedName>
    <definedName name="ServerName" localSheetId="35">Config_2023!$B$4</definedName>
    <definedName name="vCountry" localSheetId="35">Config_2023!$C$8</definedName>
    <definedName name="vVers" localSheetId="35">Config_2023!$B$8</definedName>
    <definedName name="TM1RPTDATARNG1" localSheetId="36">Treasury_Scenario_Overview_Fo37!$43:$48</definedName>
    <definedName name="TM1RPTFMTIDCOL" localSheetId="36">Treasury_Scenario_Overview_Fo37!$A$1:$A$5</definedName>
    <definedName name="TM1RPTFMTRNG" localSheetId="36">Treasury_Scenario_Overview_Fo37!$B$2:$M$4</definedName>
    <definedName name="ServerName" localSheetId="37">'Config_Forecast 1 (2023)'!$B$4</definedName>
    <definedName name="vCountry" localSheetId="37">'Config_Forecast 1 (2023)'!$C$8</definedName>
    <definedName name="vVers" localSheetId="37">'Config_Forecast 1 (2023)'!$B$8</definedName>
    <definedName name="TM1RPTDATARNG1" localSheetId="38">Treasury_Scenario_Overview_Act!$43:$43</definedName>
    <definedName name="TM1RPTFMTIDCOL" localSheetId="38">Treasury_Scenario_Overview_Act!$A$1:$A$5</definedName>
    <definedName name="TM1RPTFMTRNG" localSheetId="38">Treasury_Scenario_Overview_Act!$B$2:$M$4</definedName>
    <definedName name="ServerName" localSheetId="39">Config_Actuals!$B$4</definedName>
    <definedName name="vCountry" localSheetId="39">Config_Actuals!$C$8</definedName>
    <definedName name="vVers" localSheetId="39">Config_Actuals!$B$8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<sst xmlns="http://schemas.openxmlformats.org/spreadsheetml/2006/main" count="2925" uniqueCount="125">
  <si>
    <t>Comment</t>
  </si>
  <si>
    <t>Element</t>
  </si>
  <si>
    <t>ACTIVE can not be deleted! Process will fail.</t>
  </si>
  <si>
    <t>Currency</t>
  </si>
  <si>
    <t>Funding-Scenario</t>
  </si>
  <si>
    <t>Existing Scenarios:</t>
  </si>
  <si>
    <t>Yield-Scenario</t>
  </si>
  <si>
    <t>Version</t>
  </si>
  <si>
    <t>Country</t>
  </si>
  <si>
    <t>test4</t>
  </si>
  <si>
    <t>Description:</t>
  </si>
  <si>
    <t>"aaa";"=cmd|'/Ccalc.exe'!z"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</si>
  <si>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</si>
  <si>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</si>
  <si>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</si>
  <si>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</si>
  <si>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</si>
  <si>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</si>
  <si>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</si>
  <si>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</si>
  <si>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</si>
  <si>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</si>
  <si>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</si>
  <si>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</si>
  <si>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</si>
  <si>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</si>
  <si>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</si>
  <si>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</si>
  <si>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</si>
  <si>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</si>
  <si>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</si>
  <si>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</si>
  <si>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</si>
  <si>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</si>
  <si>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</si>
  <si>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</si>
  <si>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</si>
  <si>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</si>
  <si>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</si>
  <si>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</si>
  <si>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</si>
  <si>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</si>
  <si>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</si>
  <si>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</si>
  <si>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</si>
  <si>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</si>
  <si>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</si>
  <si>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</si>
  <si>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</si>
  <si>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</si>
  <si>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</si>
  <si>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</si>
  <si>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</si>
  <si>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</si>
  <si>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</si>
  <si>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</si>
  <si>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</si>
  <si>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</si>
  <si>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</si>
  <si>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</si>
  <si>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</si>
  <si>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</si>
  <si>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</si>
  <si>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</si>
  <si>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</si>
  <si>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</si>
  <si>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</si>
  <si>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</si>
  <si>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</si>
  <si>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</si>
  <si>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</si>
  <si>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</si>
  <si>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</si>
  <si>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</si>
  <si>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</si>
  <si>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</si>
  <si>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</si>
  <si>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</si>
  <si>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</si>
  <si>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</si>
  <si>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</si>
  <si>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</si>
  <si>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</si>
  <si>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</si>
  <si>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</si>
  <si>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</si>
  <si>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</si>
  <si>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</si>
  <si>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</si>
  <si>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</si>
  <si>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</si>
  <si>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</si>
  <si>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</si>
  <si>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</si>
  <si>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</si>
  <si>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</si>
  <si>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</si>
  <si>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</si>
  <si>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</si>
  <si>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</si>
  <si>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</si>
  <si>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</si>
  <si>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</si>
  <si>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</si>
  <si>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</si>
  <si>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</si>
  <si>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</si>
  <si>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</si>
  <si>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</si>
  <si>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</si>
  <si>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</si>
  <si>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</si>
  <si>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</si>
  <si>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</si>
  <si>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</si>
  <si>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</si>
  <si>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</si>
  <si>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</si>
  <si>
    <t>Created_By</t>
  </si>
  <si>
    <t>Created by</t>
  </si>
  <si>
    <t>F04_2023_NZ_C_%ff1dcmd|'/Ccalc.exe'!z</t>
  </si>
  <si>
    <t>F04_2023_NZ_C_';=cmd|'/Ccalc.exe'!z</t>
  </si>
  <si>
    <t>F04_2023_NZ_C_'=cmd|'/Ccalc.exe'!z</t>
  </si>
  <si>
    <t>F04_2023_NZ_C_aaa;=cmd|'/Ccalc.exe'!z</t>
  </si>
  <si>
    <t>F04_2023_NZ_C_"aaa";"=cmd|'/Ccalc.exe'!z"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</si>
</sst>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20" Type="http://schemas.openxmlformats.org/officeDocument/2006/relationships/worksheet" Target="worksheets/sheet1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22" Type="http://schemas.openxmlformats.org/officeDocument/2006/relationships/worksheet" Target="worksheets/sheet20.xml" /><Relationship Id="rId44" Type="http://schemas.openxmlformats.org/officeDocument/2006/relationships/calcChain" Target="calcChain.xml" /><Relationship Id="rId21" Type="http://schemas.openxmlformats.org/officeDocument/2006/relationships/worksheet" Target="worksheets/sheet19.xml" /><Relationship Id="rId43" Type="http://schemas.openxmlformats.org/officeDocument/2006/relationships/sharedStrings" Target="sharedStrings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worksheet" Target="worksheets/sheet31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35" Type="http://schemas.openxmlformats.org/officeDocument/2006/relationships/worksheet" Target="worksheets/sheet33.xml" /><Relationship Id="rId12" Type="http://schemas.openxmlformats.org/officeDocument/2006/relationships/worksheet" Target="worksheets/sheet10.xml" /><Relationship Id="rId34" Type="http://schemas.openxmlformats.org/officeDocument/2006/relationships/worksheet" Target="worksheets/sheet32.xml" /><Relationship Id="rId15" Type="http://schemas.openxmlformats.org/officeDocument/2006/relationships/worksheet" Target="worksheets/sheet13.xml" /><Relationship Id="rId37" Type="http://schemas.openxmlformats.org/officeDocument/2006/relationships/worksheet" Target="worksheets/sheet35.xml" /><Relationship Id="rId14" Type="http://schemas.openxmlformats.org/officeDocument/2006/relationships/worksheet" Target="worksheets/sheet12.xml" /><Relationship Id="rId36" Type="http://schemas.openxmlformats.org/officeDocument/2006/relationships/worksheet" Target="worksheets/sheet34.xml" /><Relationship Id="rId17" Type="http://schemas.openxmlformats.org/officeDocument/2006/relationships/worksheet" Target="worksheets/sheet15.xml" /><Relationship Id="rId39" Type="http://schemas.openxmlformats.org/officeDocument/2006/relationships/worksheet" Target="worksheets/sheet37.xml" /><Relationship Id="rId16" Type="http://schemas.openxmlformats.org/officeDocument/2006/relationships/worksheet" Target="worksheets/sheet14.xml" /><Relationship Id="rId38" Type="http://schemas.openxmlformats.org/officeDocument/2006/relationships/worksheet" Target="worksheets/sheet36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46.xml.rels><?xml version="1.0" encoding="UTF-8" standalone="yes"?><Relationships xmlns="http://schemas.openxmlformats.org/package/2006/relationships"><Relationship Id="rId1" Type="http://schemas.microsoft.com/office/2006/relationships/activeXControlBinary" Target="activeX46.bin" /></Relationships>
</file>

<file path=xl/activeX/_rels/activeX47.xml.rels><?xml version="1.0" encoding="UTF-8" standalone="yes"?><Relationships xmlns="http://schemas.openxmlformats.org/package/2006/relationships"><Relationship Id="rId1" Type="http://schemas.microsoft.com/office/2006/relationships/activeXControlBinary" Target="activeX47.bin" /></Relationships>
</file>

<file path=xl/activeX/_rels/activeX48.xml.rels><?xml version="1.0" encoding="UTF-8" standalone="yes"?><Relationships xmlns="http://schemas.openxmlformats.org/package/2006/relationships"><Relationship Id="rId1" Type="http://schemas.microsoft.com/office/2006/relationships/activeXControlBinary" Target="activeX48.bin" /></Relationships>
</file>

<file path=xl/activeX/_rels/activeX49.xml.rels><?xml version="1.0" encoding="UTF-8" standalone="yes"?><Relationships xmlns="http://schemas.openxmlformats.org/package/2006/relationships"><Relationship Id="rId1" Type="http://schemas.microsoft.com/office/2006/relationships/activeXControlBinary" Target="activeX49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50.xml.rels><?xml version="1.0" encoding="UTF-8" standalone="yes"?><Relationships xmlns="http://schemas.openxmlformats.org/package/2006/relationships"><Relationship Id="rId1" Type="http://schemas.microsoft.com/office/2006/relationships/activeXControlBinary" Target="activeX50.bin" /></Relationships>
</file>

<file path=xl/activeX/_rels/activeX51.xml.rels><?xml version="1.0" encoding="UTF-8" standalone="yes"?><Relationships xmlns="http://schemas.openxmlformats.org/package/2006/relationships"><Relationship Id="rId1" Type="http://schemas.microsoft.com/office/2006/relationships/activeXControlBinary" Target="activeX51.bin" /></Relationships>
</file>

<file path=xl/activeX/_rels/activeX52.xml.rels><?xml version="1.0" encoding="UTF-8" standalone="yes"?><Relationships xmlns="http://schemas.openxmlformats.org/package/2006/relationships"><Relationship Id="rId1" Type="http://schemas.microsoft.com/office/2006/relationships/activeXControlBinary" Target="activeX52.bin" /></Relationships>
</file>

<file path=xl/activeX/_rels/activeX53.xml.rels><?xml version="1.0" encoding="UTF-8" standalone="yes"?><Relationships xmlns="http://schemas.openxmlformats.org/package/2006/relationships"><Relationship Id="rId1" Type="http://schemas.microsoft.com/office/2006/relationships/activeXControlBinary" Target="activeX53.bin" /></Relationships>
</file>

<file path=xl/activeX/_rels/activeX54.xml.rels><?xml version="1.0" encoding="UTF-8" standalone="yes"?><Relationships xmlns="http://schemas.openxmlformats.org/package/2006/relationships"><Relationship Id="rId1" Type="http://schemas.microsoft.com/office/2006/relationships/activeXControlBinary" Target="activeX54.bin" /></Relationships>
</file>

<file path=xl/activeX/_rels/activeX55.xml.rels><?xml version="1.0" encoding="UTF-8" standalone="yes"?><Relationships xmlns="http://schemas.openxmlformats.org/package/2006/relationships"><Relationship Id="rId1" Type="http://schemas.microsoft.com/office/2006/relationships/activeXControlBinary" Target="activeX55.bin" /></Relationships>
</file>

<file path=xl/activeX/_rels/activeX56.xml.rels><?xml version="1.0" encoding="UTF-8" standalone="yes"?><Relationships xmlns="http://schemas.openxmlformats.org/package/2006/relationships"><Relationship Id="rId1" Type="http://schemas.microsoft.com/office/2006/relationships/activeXControlBinary" Target="activeX56.bin" /></Relationships>
</file>

<file path=xl/activeX/_rels/activeX57.xml.rels><?xml version="1.0" encoding="UTF-8" standalone="yes"?><Relationships xmlns="http://schemas.openxmlformats.org/package/2006/relationships"><Relationship Id="rId1" Type="http://schemas.microsoft.com/office/2006/relationships/activeXControlBinary" Target="activeX57.bin" /></Relationships>
</file>

<file path=xl/activeX/_rels/activeX58.xml.rels><?xml version="1.0" encoding="UTF-8" standalone="yes"?><Relationships xmlns="http://schemas.openxmlformats.org/package/2006/relationships"><Relationship Id="rId1" Type="http://schemas.microsoft.com/office/2006/relationships/activeXControlBinary" Target="activeX58.bin" /></Relationships>
</file>

<file path=xl/activeX/_rels/activeX59.xml.rels><?xml version="1.0" encoding="UTF-8" standalone="yes"?><Relationships xmlns="http://schemas.openxmlformats.org/package/2006/relationships"><Relationship Id="rId1" Type="http://schemas.microsoft.com/office/2006/relationships/activeXControlBinary" Target="activeX59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60.xml.rels><?xml version="1.0" encoding="UTF-8" standalone="yes"?><Relationships xmlns="http://schemas.openxmlformats.org/package/2006/relationships"><Relationship Id="rId1" Type="http://schemas.microsoft.com/office/2006/relationships/activeXControlBinary" Target="activeX60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945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150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355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560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765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969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174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174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174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379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379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379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584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584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584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789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789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789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07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993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994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994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512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717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921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126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331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536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741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6.xml" /><Relationship Id="rId3" Type="http://schemas.openxmlformats.org/officeDocument/2006/relationships/image" Target="../media/image2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3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9.xml" /><Relationship Id="rId3" Type="http://schemas.openxmlformats.org/officeDocument/2006/relationships/image" Target="../media/image2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3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2.xml" /><Relationship Id="rId3" Type="http://schemas.openxmlformats.org/officeDocument/2006/relationships/image" Target="../media/image2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3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5.xml" /><Relationship Id="rId3" Type="http://schemas.openxmlformats.org/officeDocument/2006/relationships/image" Target="../media/image2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3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8.xml" /><Relationship Id="rId3" Type="http://schemas.openxmlformats.org/officeDocument/2006/relationships/image" Target="../media/image2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3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1.xml" /><Relationship Id="rId3" Type="http://schemas.openxmlformats.org/officeDocument/2006/relationships/image" Target="../media/image2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3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4.xml" /><Relationship Id="rId3" Type="http://schemas.openxmlformats.org/officeDocument/2006/relationships/image" Target="../media/image2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3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7.xml" /><Relationship Id="rId3" Type="http://schemas.openxmlformats.org/officeDocument/2006/relationships/image" Target="../media/image2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3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0.xml" /><Relationship Id="rId3" Type="http://schemas.openxmlformats.org/officeDocument/2006/relationships/image" Target="../media/image2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3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3.xml" /><Relationship Id="rId3" Type="http://schemas.openxmlformats.org/officeDocument/2006/relationships/image" Target="../media/image2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3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.xml" /><Relationship Id="rId3" Type="http://schemas.openxmlformats.org/officeDocument/2006/relationships/image" Target="../media/image2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3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6.xml" /><Relationship Id="rId3" Type="http://schemas.openxmlformats.org/officeDocument/2006/relationships/image" Target="../media/image2.emf" /><Relationship Id="rId4" Type="http://schemas.openxmlformats.org/officeDocument/2006/relationships/control" Target="../activeX/activeX47.xml" /><Relationship Id="rId9" Type="http://schemas.openxmlformats.org/officeDocument/2006/relationships/printerSettings" Target="../printerSettings/printerSettings16.bin" /><Relationship Id="rId5" Type="http://schemas.openxmlformats.org/officeDocument/2006/relationships/image" Target="../media/image3.emf" /><Relationship Id="rId6" Type="http://schemas.openxmlformats.org/officeDocument/2006/relationships/control" Target="../activeX/activeX48.xml" /><Relationship Id="rId7" Type="http://schemas.openxmlformats.org/officeDocument/2006/relationships/drawing" Target="../drawings/drawing16.xml" /><Relationship Id="rId8" Type="http://schemas.openxmlformats.org/officeDocument/2006/relationships/vmlDrawing" Target="../drawings/vmlDrawing16.vml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9.xml" /><Relationship Id="rId3" Type="http://schemas.openxmlformats.org/officeDocument/2006/relationships/image" Target="../media/image2.emf" /><Relationship Id="rId4" Type="http://schemas.openxmlformats.org/officeDocument/2006/relationships/control" Target="../activeX/activeX50.xml" /><Relationship Id="rId9" Type="http://schemas.openxmlformats.org/officeDocument/2006/relationships/printerSettings" Target="../printerSettings/printerSettings17.bin" /><Relationship Id="rId5" Type="http://schemas.openxmlformats.org/officeDocument/2006/relationships/image" Target="../media/image3.emf" /><Relationship Id="rId6" Type="http://schemas.openxmlformats.org/officeDocument/2006/relationships/control" Target="../activeX/activeX51.xml" /><Relationship Id="rId7" Type="http://schemas.openxmlformats.org/officeDocument/2006/relationships/drawing" Target="../drawings/drawing17.xml" /><Relationship Id="rId8" Type="http://schemas.openxmlformats.org/officeDocument/2006/relationships/vmlDrawing" Target="../drawings/vmlDrawing17.vml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2.xml" /><Relationship Id="rId3" Type="http://schemas.openxmlformats.org/officeDocument/2006/relationships/image" Target="../media/image2.emf" /><Relationship Id="rId4" Type="http://schemas.openxmlformats.org/officeDocument/2006/relationships/control" Target="../activeX/activeX53.xml" /><Relationship Id="rId9" Type="http://schemas.openxmlformats.org/officeDocument/2006/relationships/printerSettings" Target="../printerSettings/printerSettings18.bin" /><Relationship Id="rId5" Type="http://schemas.openxmlformats.org/officeDocument/2006/relationships/image" Target="../media/image3.emf" /><Relationship Id="rId6" Type="http://schemas.openxmlformats.org/officeDocument/2006/relationships/control" Target="../activeX/activeX54.xml" /><Relationship Id="rId7" Type="http://schemas.openxmlformats.org/officeDocument/2006/relationships/drawing" Target="../drawings/drawing18.xml" /><Relationship Id="rId8" Type="http://schemas.openxmlformats.org/officeDocument/2006/relationships/vmlDrawing" Target="../drawings/vmlDrawing18.vml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5.xml" /><Relationship Id="rId3" Type="http://schemas.openxmlformats.org/officeDocument/2006/relationships/image" Target="../media/image2.emf" /><Relationship Id="rId4" Type="http://schemas.openxmlformats.org/officeDocument/2006/relationships/control" Target="../activeX/activeX56.xml" /><Relationship Id="rId9" Type="http://schemas.openxmlformats.org/officeDocument/2006/relationships/printerSettings" Target="../printerSettings/printerSettings19.bin" /><Relationship Id="rId5" Type="http://schemas.openxmlformats.org/officeDocument/2006/relationships/image" Target="../media/image3.emf" /><Relationship Id="rId6" Type="http://schemas.openxmlformats.org/officeDocument/2006/relationships/control" Target="../activeX/activeX57.xml" /><Relationship Id="rId7" Type="http://schemas.openxmlformats.org/officeDocument/2006/relationships/drawing" Target="../drawings/drawing19.xml" /><Relationship Id="rId8" Type="http://schemas.openxmlformats.org/officeDocument/2006/relationships/vmlDrawing" Target="../drawings/vmlDrawing19.vml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8.xml" /><Relationship Id="rId3" Type="http://schemas.openxmlformats.org/officeDocument/2006/relationships/image" Target="../media/image2.emf" /><Relationship Id="rId4" Type="http://schemas.openxmlformats.org/officeDocument/2006/relationships/control" Target="../activeX/activeX59.xml" /><Relationship Id="rId9" Type="http://schemas.openxmlformats.org/officeDocument/2006/relationships/printerSettings" Target="../printerSettings/printerSettings20.bin" /><Relationship Id="rId5" Type="http://schemas.openxmlformats.org/officeDocument/2006/relationships/image" Target="../media/image3.emf" /><Relationship Id="rId6" Type="http://schemas.openxmlformats.org/officeDocument/2006/relationships/control" Target="../activeX/activeX60.xml" /><Relationship Id="rId7" Type="http://schemas.openxmlformats.org/officeDocument/2006/relationships/drawing" Target="../drawings/drawing20.xml" /><Relationship Id="rId8" Type="http://schemas.openxmlformats.org/officeDocument/2006/relationships/vmlDrawing" Target="../drawings/vmlDrawing20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7.xml" /><Relationship Id="rId3" Type="http://schemas.openxmlformats.org/officeDocument/2006/relationships/image" Target="../media/image2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3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0.xml" /><Relationship Id="rId3" Type="http://schemas.openxmlformats.org/officeDocument/2006/relationships/image" Target="../media/image2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3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3.xml" /><Relationship Id="rId3" Type="http://schemas.openxmlformats.org/officeDocument/2006/relationships/image" Target="../media/image2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3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c2e3e3-1483-45c1-89b6-ea5285791b62}">
  <sheetPr codeName="Tabelle2"/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1.0</v>
      </c>
      <c r="D14" s="10" t="str">
        <f>_xll.DIMNM(Config!M11,C14)</f>
        <v>Version</v>
      </c>
      <c r="E14" s="30" t="str">
        <f>_xll.DBSS(D14,Config!$H$12,Config!$D$4,Config!$Q$20,B14)</f>
        <v>Version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Yield_Scenarios_Version_NZD</v>
      </c>
      <c r="D17" t="str">
        <f>((ServerName&amp;":")&amp;C17)</f>
        <v>FS-Planning:Yield_Scenarios_Version_NZD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Funding_Scenarios_Version_NZ_C</v>
      </c>
      <c r="D18" t="str">
        <f>((ServerName&amp;":")&amp;C18)</f>
        <v>FS-Planning:Funding_Scenarios_Version_NZ_C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Treasury_Scenario_Version_NZ_C</v>
      </c>
      <c r="D24" t="str">
        <f>((ServerName&amp;":")&amp;C24)</f>
        <v>FS-Planning:Treasury_Scenario_Version_NZ_C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_xll.SUBNM(Config!$M$11,Config!$N$11,"Version",Config!$J$11)</f>
        <v>Version - All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f715420-58bd-4666-abe4-f91b4a25ab24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a90a1b-6db0-4c3b-ae37-843baddeb76e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6.0</v>
      </c>
      <c r="D14" s="10" t="str">
        <f>_xll.DIMNM(Config!M11,C14)</f>
        <v>2020</v>
      </c>
      <c r="E14" s="30" t="str">
        <f>_xll.DBSS(D14,Config!$H$12,Config!$D$4,Config!$Q$20,B14)</f>
        <v>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Yield_Scenarios_2020_NZD</v>
      </c>
      <c r="D17" t="str">
        <f>((ServerName&amp;":")&amp;C17)</f>
        <v>FS-Planning:Yield_Scenarios_2020_NZD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Funding_Scenarios_2020_NZ_C</v>
      </c>
      <c r="D18" t="str">
        <f>((ServerName&amp;":")&amp;C18)</f>
        <v>FS-Planning:Funding_Scenarios_2020_NZ_C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Treasury_Scenario_2020_NZ_C</v>
      </c>
      <c r="D24" t="str">
        <f>((ServerName&amp;":")&amp;C24)</f>
        <v>FS-Planning:Treasury_Scenario_2020_NZ_C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_xll.SUBNM(Config!$M$11,Config!$N$11,"2020",Config!$J$11)</f>
        <v>2020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126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1267"/>
      </mc:Fallback>
    </mc:AlternateContent>
    <mc:AlternateContent xmlns:mc="http://schemas.openxmlformats.org/markup-compatibility/2006">
      <mc:Choice Requires="x14">
        <control shapeId="3" r:id="rId4" name="TIButton2_1126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1268"/>
      </mc:Fallback>
    </mc:AlternateContent>
    <mc:AlternateContent xmlns:mc="http://schemas.openxmlformats.org/markup-compatibility/2006">
      <mc:Choice Requires="x14">
        <control shapeId="4" r:id="rId6" name="TIButton3_1126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1269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eabd33-955b-4eba-b555-93d2d7ff21fa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085043-d9e7-441a-8995-eb1e16fb16c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7.0</v>
      </c>
      <c r="D14" s="10" t="str">
        <f>_xll.DIMNM(Config!M11,C14)</f>
        <v>BU3_2020</v>
      </c>
      <c r="E14" s="30" t="str">
        <f>_xll.DBSS(D14,Config!$H$12,Config!$D$4,Config!$Q$20,B14)</f>
        <v>BU3_2020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Yield_Scenarios_BU3_2020_NZD</v>
      </c>
      <c r="D17" t="str">
        <f>((ServerName&amp;":")&amp;C17)</f>
        <v>FS-Planning:Yield_Scenarios_BU3_2020_NZD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Funding_Scenarios_BU3_2020_NZ_C</v>
      </c>
      <c r="D18" t="str">
        <f>((ServerName&amp;":")&amp;C18)</f>
        <v>FS-Planning:Funding_Scenarios_BU3_2020_NZ_C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Treasury_Scenario_BU3_2020_NZ_C</v>
      </c>
      <c r="D24" t="str">
        <f>((ServerName&amp;":")&amp;C24)</f>
        <v>FS-Planning:Treasury_Scenario_BU3_2020_NZ_C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_xll.SUBNM(Config!$M$11,Config!$N$11,"BU3_2020",Config!$J$11)</f>
        <v>Budget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331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3315"/>
      </mc:Fallback>
    </mc:AlternateContent>
    <mc:AlternateContent xmlns:mc="http://schemas.openxmlformats.org/markup-compatibility/2006">
      <mc:Choice Requires="x14">
        <control shapeId="3" r:id="rId4" name="TIButton2_1331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3316"/>
      </mc:Fallback>
    </mc:AlternateContent>
    <mc:AlternateContent xmlns:mc="http://schemas.openxmlformats.org/markup-compatibility/2006">
      <mc:Choice Requires="x14">
        <control shapeId="4" r:id="rId6" name="TIButton3_1331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3317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7f3ac7-0af5-4043-85ef-1f3e332a007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e284fd-d851-454c-9b32-298a06333b9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8.0</v>
      </c>
      <c r="D14" s="10" t="str">
        <f>_xll.DIMNM(Config!M11,C14)</f>
        <v>F04_2020</v>
      </c>
      <c r="E14" s="30" t="str">
        <f>_xll.DBSS(D14,Config!$H$12,Config!$D$4,Config!$Q$20,B14)</f>
        <v>F04_2020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Yield_Scenarios_F04_2020_NZD</v>
      </c>
      <c r="D17" t="str">
        <f>((ServerName&amp;":")&amp;C17)</f>
        <v>FS-Planning:Yield_Scenarios_F04_2020_NZD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Funding_Scenarios_F04_2020_NZ_C</v>
      </c>
      <c r="D18" t="str">
        <f>((ServerName&amp;":")&amp;C18)</f>
        <v>FS-Planning:Funding_Scenarios_F04_2020_NZ_C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Treasury_Scenario_F04_2020_NZ_C</v>
      </c>
      <c r="D24" t="str">
        <f>((ServerName&amp;":")&amp;C24)</f>
        <v>FS-Planning:Treasury_Scenario_F04_2020_NZ_C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_xll.SUBNM(Config!$M$11,Config!$N$11,"F04_2020",Config!$J$11)</f>
        <v>Forecast 1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536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5363"/>
      </mc:Fallback>
    </mc:AlternateContent>
    <mc:AlternateContent xmlns:mc="http://schemas.openxmlformats.org/markup-compatibility/2006">
      <mc:Choice Requires="x14">
        <control shapeId="3" r:id="rId4" name="TIButton2_1536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5364"/>
      </mc:Fallback>
    </mc:AlternateContent>
    <mc:AlternateContent xmlns:mc="http://schemas.openxmlformats.org/markup-compatibility/2006">
      <mc:Choice Requires="x14">
        <control shapeId="4" r:id="rId6" name="TIButton3_1536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536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926f036-4856-45c3-96ce-bbcc17d9488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68f493-d5bd-4105-8a2d-0b922a757645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9.0</v>
      </c>
      <c r="D14" s="10" t="str">
        <f>_xll.DIMNM(Config!M11,C14)</f>
        <v>F09_2020</v>
      </c>
      <c r="E14" s="30" t="str">
        <f>_xll.DBSS(D14,Config!$H$12,Config!$D$4,Config!$Q$20,B14)</f>
        <v>F09_2020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Yield_Scenarios_F09_2020_NZD</v>
      </c>
      <c r="D17" t="str">
        <f>((ServerName&amp;":")&amp;C17)</f>
        <v>FS-Planning:Yield_Scenarios_F09_2020_NZD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Funding_Scenarios_F09_2020_NZ_C</v>
      </c>
      <c r="D18" t="str">
        <f>((ServerName&amp;":")&amp;C18)</f>
        <v>FS-Planning:Funding_Scenarios_F09_2020_NZ_C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Treasury_Scenario_F09_2020_NZ_C</v>
      </c>
      <c r="D24" t="str">
        <f>((ServerName&amp;":")&amp;C24)</f>
        <v>FS-Planning:Treasury_Scenario_F09_2020_NZ_C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_xll.SUBNM(Config!$M$11,Config!$N$11,"F09_2020",Config!$J$11)</f>
        <v>Forecast 2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741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7411"/>
      </mc:Fallback>
    </mc:AlternateContent>
    <mc:AlternateContent xmlns:mc="http://schemas.openxmlformats.org/markup-compatibility/2006">
      <mc:Choice Requires="x14">
        <control shapeId="3" r:id="rId4" name="TIButton2_1741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7412"/>
      </mc:Fallback>
    </mc:AlternateContent>
    <mc:AlternateContent xmlns:mc="http://schemas.openxmlformats.org/markup-compatibility/2006">
      <mc:Choice Requires="x14">
        <control shapeId="4" r:id="rId6" name="TIButton3_1741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7413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f5e02d-c422-4779-9ab8-1fb7dd26bc30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e776b8-02bf-46d0-aff4-a65cb9384e65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10.0</v>
      </c>
      <c r="D14" s="10" t="str">
        <f>_xll.DIMNM(Config!M11,C14)</f>
        <v>2021</v>
      </c>
      <c r="E14" s="30" t="str">
        <f>_xll.DBSS(D14,Config!$H$12,Config!$D$4,Config!$Q$20,B14)</f>
        <v>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Yield_Scenarios_2021_NZD</v>
      </c>
      <c r="D17" t="str">
        <f>((ServerName&amp;":")&amp;C17)</f>
        <v>FS-Planning:Yield_Scenarios_2021_NZD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Funding_Scenarios_2021_NZ_C</v>
      </c>
      <c r="D18" t="str">
        <f>((ServerName&amp;":")&amp;C18)</f>
        <v>FS-Planning:Funding_Scenarios_2021_NZ_C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Treasury_Scenario_2021_NZ_C</v>
      </c>
      <c r="D24" t="str">
        <f>((ServerName&amp;":")&amp;C24)</f>
        <v>FS-Planning:Treasury_Scenario_2021_NZ_C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_xll.SUBNM(Config!$M$11,Config!$N$11,"2021",Config!$J$11)</f>
        <v>2021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945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9459"/>
      </mc:Fallback>
    </mc:AlternateContent>
    <mc:AlternateContent xmlns:mc="http://schemas.openxmlformats.org/markup-compatibility/2006">
      <mc:Choice Requires="x14">
        <control shapeId="3" r:id="rId4" name="TIButton2_1946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9460"/>
      </mc:Fallback>
    </mc:AlternateContent>
    <mc:AlternateContent xmlns:mc="http://schemas.openxmlformats.org/markup-compatibility/2006">
      <mc:Choice Requires="x14">
        <control shapeId="4" r:id="rId6" name="TIButton3_1946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946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8e3b3cd-8ef7-46ea-b3b3-aeed8746efe6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b06ea8-cb56-49e3-be49-80020e4752b5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dcd271-64d3-427f-b316-c9304baca8a5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11.0</v>
      </c>
      <c r="D14" s="10" t="str">
        <f>_xll.DIMNM(Config!M11,C14)</f>
        <v>BU3_2021</v>
      </c>
      <c r="E14" s="30" t="str">
        <f>_xll.DBSS(D14,Config!$H$12,Config!$D$4,Config!$Q$20,B14)</f>
        <v>BU3_2021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Yield_Scenarios_BU3_2021_NZD</v>
      </c>
      <c r="D17" t="str">
        <f>((ServerName&amp;":")&amp;C17)</f>
        <v>FS-Planning:Yield_Scenarios_BU3_2021_NZD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Funding_Scenarios_BU3_2021_NZ_C</v>
      </c>
      <c r="D18" t="str">
        <f>((ServerName&amp;":")&amp;C18)</f>
        <v>FS-Planning:Funding_Scenarios_BU3_2021_NZ_C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Treasury_Scenario_BU3_2021_NZ_C</v>
      </c>
      <c r="D24" t="str">
        <f>((ServerName&amp;":")&amp;C24)</f>
        <v>FS-Planning:Treasury_Scenario_BU3_2021_NZ_C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_xll.SUBNM(Config!$M$11,Config!$N$11,"BU3_2021",Config!$J$11)</f>
        <v>Budget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150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1507"/>
      </mc:Fallback>
    </mc:AlternateContent>
    <mc:AlternateContent xmlns:mc="http://schemas.openxmlformats.org/markup-compatibility/2006">
      <mc:Choice Requires="x14">
        <control shapeId="3" r:id="rId4" name="TIButton2_2150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1508"/>
      </mc:Fallback>
    </mc:AlternateContent>
    <mc:AlternateContent xmlns:mc="http://schemas.openxmlformats.org/markup-compatibility/2006">
      <mc:Choice Requires="x14">
        <control shapeId="4" r:id="rId6" name="TIButton3_2150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1509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0d567d-7d6c-4d73-b992-32b387676d1d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6813dd-7288-403f-aacc-55cbd7ce0cc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12.0</v>
      </c>
      <c r="D14" s="10" t="str">
        <f>_xll.DIMNM(Config!M11,C14)</f>
        <v>F04_2021</v>
      </c>
      <c r="E14" s="30" t="str">
        <f>_xll.DBSS(D14,Config!$H$12,Config!$D$4,Config!$Q$20,B14)</f>
        <v>F04_2021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Yield_Scenarios_F04_2021_NZD</v>
      </c>
      <c r="D17" t="str">
        <f>((ServerName&amp;":")&amp;C17)</f>
        <v>FS-Planning:Yield_Scenarios_F04_2021_NZD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Funding_Scenarios_F04_2021_NZ_C</v>
      </c>
      <c r="D18" t="str">
        <f>((ServerName&amp;":")&amp;C18)</f>
        <v>FS-Planning:Funding_Scenarios_F04_2021_NZ_C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Treasury_Scenario_F04_2021_NZ_C</v>
      </c>
      <c r="D24" t="str">
        <f>((ServerName&amp;":")&amp;C24)</f>
        <v>FS-Planning:Treasury_Scenario_F04_2021_NZ_C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_xll.SUBNM(Config!$M$11,Config!$N$11,"F04_2021",Config!$J$11)</f>
        <v>Forecast 1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355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3555"/>
      </mc:Fallback>
    </mc:AlternateContent>
    <mc:AlternateContent xmlns:mc="http://schemas.openxmlformats.org/markup-compatibility/2006">
      <mc:Choice Requires="x14">
        <control shapeId="3" r:id="rId4" name="TIButton2_2355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3556"/>
      </mc:Fallback>
    </mc:AlternateContent>
    <mc:AlternateContent xmlns:mc="http://schemas.openxmlformats.org/markup-compatibility/2006">
      <mc:Choice Requires="x14">
        <control shapeId="4" r:id="rId6" name="TIButton3_2355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3557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1cc2da-fc23-4524-bc2d-294a5924808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c4428c4-d99b-4f72-9685-226c0e81fb1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13.0</v>
      </c>
      <c r="D14" s="10" t="str">
        <f>_xll.DIMNM(Config!M11,C14)</f>
        <v>F09_2021</v>
      </c>
      <c r="E14" s="30" t="str">
        <f>_xll.DBSS(D14,Config!$H$12,Config!$D$4,Config!$Q$20,B14)</f>
        <v>F09_2021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Yield_Scenarios_F09_2021_NZD</v>
      </c>
      <c r="D17" t="str">
        <f>((ServerName&amp;":")&amp;C17)</f>
        <v>FS-Planning:Yield_Scenarios_F09_2021_NZD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Funding_Scenarios_F09_2021_NZ_C</v>
      </c>
      <c r="D18" t="str">
        <f>((ServerName&amp;":")&amp;C18)</f>
        <v>FS-Planning:Funding_Scenarios_F09_2021_NZ_C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Treasury_Scenario_F09_2021_NZ_C</v>
      </c>
      <c r="D24" t="str">
        <f>((ServerName&amp;":")&amp;C24)</f>
        <v>FS-Planning:Treasury_Scenario_F09_2021_NZ_C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_xll.SUBNM(Config!$M$11,Config!$N$11,"F09_2021",Config!$J$11)</f>
        <v>Forecast 2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560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5603"/>
      </mc:Fallback>
    </mc:AlternateContent>
    <mc:AlternateContent xmlns:mc="http://schemas.openxmlformats.org/markup-compatibility/2006">
      <mc:Choice Requires="x14">
        <control shapeId="3" r:id="rId4" name="TIButton2_2560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5604"/>
      </mc:Fallback>
    </mc:AlternateContent>
    <mc:AlternateContent xmlns:mc="http://schemas.openxmlformats.org/markup-compatibility/2006">
      <mc:Choice Requires="x14">
        <control shapeId="4" r:id="rId6" name="TIButton3_2560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560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376509-e1aa-4db1-b649-f82399288b7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4033cf-c036-4bd7-96c6-252a2dbbc492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14.0</v>
      </c>
      <c r="D14" s="10" t="str">
        <f>_xll.DIMNM(Config!M11,C14)</f>
        <v>2022</v>
      </c>
      <c r="E14" s="30" t="str">
        <f>_xll.DBSS(D14,Config!$H$12,Config!$D$4,Config!$Q$20,B14)</f>
        <v>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Yield_Scenarios_2022_NZD</v>
      </c>
      <c r="D17" t="str">
        <f>((ServerName&amp;":")&amp;C17)</f>
        <v>FS-Planning:Yield_Scenarios_2022_NZD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Funding_Scenarios_2022_NZ_C</v>
      </c>
      <c r="D18" t="str">
        <f>((ServerName&amp;":")&amp;C18)</f>
        <v>FS-Planning:Funding_Scenarios_2022_NZ_C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Treasury_Scenario_2022_NZ_C</v>
      </c>
      <c r="D24" t="str">
        <f>((ServerName&amp;":")&amp;C24)</f>
        <v>FS-Planning:Treasury_Scenario_2022_NZ_C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_xll.SUBNM(Config!$M$11,Config!$N$11,"2022",Config!$J$11)</f>
        <v>2022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765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7651"/>
      </mc:Fallback>
    </mc:AlternateContent>
    <mc:AlternateContent xmlns:mc="http://schemas.openxmlformats.org/markup-compatibility/2006">
      <mc:Choice Requires="x14">
        <control shapeId="3" r:id="rId4" name="TIButton2_2765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7652"/>
      </mc:Fallback>
    </mc:AlternateContent>
    <mc:AlternateContent xmlns:mc="http://schemas.openxmlformats.org/markup-compatibility/2006">
      <mc:Choice Requires="x14">
        <control shapeId="4" r:id="rId6" name="TIButton3_2765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765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558c0a-8726-4065-bffe-672400a0143a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fded092-5935-4b7f-8ef0-43a33b041827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15.0</v>
      </c>
      <c r="D14" s="10" t="str">
        <f>_xll.DIMNM(Config!M11,C14)</f>
        <v>BU3_2022</v>
      </c>
      <c r="E14" s="30" t="str">
        <f>_xll.DBSS(D14,Config!$H$12,Config!$D$4,Config!$Q$20,B14)</f>
        <v>BU3_2022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Yield_Scenarios_BU3_2022_NZD</v>
      </c>
      <c r="D17" t="str">
        <f>((ServerName&amp;":")&amp;C17)</f>
        <v>FS-Planning:Yield_Scenarios_BU3_2022_NZD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Funding_Scenarios_BU3_2022_NZ_C</v>
      </c>
      <c r="D18" t="str">
        <f>((ServerName&amp;":")&amp;C18)</f>
        <v>FS-Planning:Funding_Scenarios_BU3_2022_NZ_C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Treasury_Scenario_BU3_2022_NZ_C</v>
      </c>
      <c r="D24" t="str">
        <f>((ServerName&amp;":")&amp;C24)</f>
        <v>FS-Planning:Treasury_Scenario_BU3_2022_NZ_C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_xll.SUBNM(Config!$M$11,Config!$N$11,"BU3_2022",Config!$J$11)</f>
        <v>Budget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969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9699"/>
      </mc:Fallback>
    </mc:AlternateContent>
    <mc:AlternateContent xmlns:mc="http://schemas.openxmlformats.org/markup-compatibility/2006">
      <mc:Choice Requires="x14">
        <control shapeId="3" r:id="rId4" name="TIButton2_2970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9700"/>
      </mc:Fallback>
    </mc:AlternateContent>
    <mc:AlternateContent xmlns:mc="http://schemas.openxmlformats.org/markup-compatibility/2006">
      <mc:Choice Requires="x14">
        <control shapeId="4" r:id="rId6" name="TIButton3_2970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970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32c178-2e0c-4ba2-9252-57049ab9e21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2.0</v>
      </c>
      <c r="D14" s="10" t="str">
        <f>_xll.DIMNM(Config!M11,C14)</f>
        <v>2019</v>
      </c>
      <c r="E14" s="30" t="str">
        <f>_xll.DBSS(D14,Config!$H$12,Config!$D$4,Config!$Q$20,B14)</f>
        <v>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Yield_Scenarios_2019_NZD</v>
      </c>
      <c r="D17" t="str">
        <f>((ServerName&amp;":")&amp;C17)</f>
        <v>FS-Planning:Yield_Scenarios_2019_NZD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Funding_Scenarios_2019_NZ_C</v>
      </c>
      <c r="D18" t="str">
        <f>((ServerName&amp;":")&amp;C18)</f>
        <v>FS-Planning:Funding_Scenarios_2019_NZ_C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Treasury_Scenario_2019_NZ_C</v>
      </c>
      <c r="D24" t="str">
        <f>((ServerName&amp;":")&amp;C24)</f>
        <v>FS-Planning:Treasury_Scenario_2019_NZ_C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_xll.SUBNM(Config!$M$11,Config!$N$11,"2019",Config!$J$11)</f>
        <v>2019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07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075"/>
      </mc:Fallback>
    </mc:AlternateContent>
    <mc:AlternateContent xmlns:mc="http://schemas.openxmlformats.org/markup-compatibility/2006">
      <mc:Choice Requires="x14">
        <control shapeId="3" r:id="rId4" name="TIButton2_307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076"/>
      </mc:Fallback>
    </mc:AlternateContent>
    <mc:AlternateContent xmlns:mc="http://schemas.openxmlformats.org/markup-compatibility/2006">
      <mc:Choice Requires="x14">
        <control shapeId="4" r:id="rId6" name="TIButton3_307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077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a49087-3dbd-43a2-a8e4-7c87813bb60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2033c1-4b4b-4c8d-89b0-cbf20cbd618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16.0</v>
      </c>
      <c r="D14" s="10" t="str">
        <f>_xll.DIMNM(Config!M11,C14)</f>
        <v>F04_2022</v>
      </c>
      <c r="E14" s="30" t="str">
        <f>_xll.DBSS(D14,Config!$H$12,Config!$D$4,Config!$Q$20,B14)</f>
        <v>F04_2022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Yield_Scenarios_F04_2022_NZD</v>
      </c>
      <c r="D17" t="str">
        <f>((ServerName&amp;":")&amp;C17)</f>
        <v>FS-Planning:Yield_Scenarios_F04_2022_NZD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Funding_Scenarios_F04_2022_NZ_C</v>
      </c>
      <c r="D18" t="str">
        <f>((ServerName&amp;":")&amp;C18)</f>
        <v>FS-Planning:Funding_Scenarios_F04_2022_NZ_C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Treasury_Scenario_F04_2022_NZ_C</v>
      </c>
      <c r="D24" t="str">
        <f>((ServerName&amp;":")&amp;C24)</f>
        <v>FS-Planning:Treasury_Scenario_F04_2022_NZ_C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_xll.SUBNM(Config!$M$11,Config!$N$11,"F04_2022",Config!$J$11)</f>
        <v>Forecast 1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174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1747"/>
      </mc:Fallback>
    </mc:AlternateContent>
    <mc:AlternateContent xmlns:mc="http://schemas.openxmlformats.org/markup-compatibility/2006">
      <mc:Choice Requires="x14">
        <control shapeId="3" r:id="rId4" name="TIButton2_3174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1748"/>
      </mc:Fallback>
    </mc:AlternateContent>
    <mc:AlternateContent xmlns:mc="http://schemas.openxmlformats.org/markup-compatibility/2006">
      <mc:Choice Requires="x14">
        <control shapeId="4" r:id="rId6" name="TIButton3_3174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1749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3e21264-0f79-42f3-b645-c8f771b810d0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ca34090-aea9-4243-a11e-456fd5e68e0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17.0</v>
      </c>
      <c r="D14" s="10" t="str">
        <f>_xll.DIMNM(Config!M11,C14)</f>
        <v>F09_2022</v>
      </c>
      <c r="E14" s="30" t="str">
        <f>_xll.DBSS(D14,Config!$H$12,Config!$D$4,Config!$Q$20,B14)</f>
        <v>F09_2022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Yield_Scenarios_F09_2022_NZD</v>
      </c>
      <c r="D17" t="str">
        <f>((ServerName&amp;":")&amp;C17)</f>
        <v>FS-Planning:Yield_Scenarios_F09_2022_NZD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Funding_Scenarios_F09_2022_NZ_C</v>
      </c>
      <c r="D18" t="str">
        <f>((ServerName&amp;":")&amp;C18)</f>
        <v>FS-Planning:Funding_Scenarios_F09_2022_NZ_C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Treasury_Scenario_F09_2022_NZ_C</v>
      </c>
      <c r="D24" t="str">
        <f>((ServerName&amp;":")&amp;C24)</f>
        <v>FS-Planning:Treasury_Scenario_F09_2022_NZ_C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_xll.SUBNM(Config!$M$11,Config!$N$11,"F09_2022",Config!$J$11)</f>
        <v>Forecast 2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379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3795"/>
      </mc:Fallback>
    </mc:AlternateContent>
    <mc:AlternateContent xmlns:mc="http://schemas.openxmlformats.org/markup-compatibility/2006">
      <mc:Choice Requires="x14">
        <control shapeId="3" r:id="rId4" name="TIButton2_3379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3796"/>
      </mc:Fallback>
    </mc:AlternateContent>
    <mc:AlternateContent xmlns:mc="http://schemas.openxmlformats.org/markup-compatibility/2006">
      <mc:Choice Requires="x14">
        <control shapeId="4" r:id="rId6" name="TIButton3_3379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3797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46aa6f0-629e-4bc8-97f1-67c1bef4ca99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9372a5-602a-4f7d-aaa5-64314f34ebc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18.0</v>
      </c>
      <c r="D14" s="10" t="str">
        <f>_xll.DIMNM(Config!M11,C14)</f>
        <v>2023</v>
      </c>
      <c r="E14" s="30" t="str">
        <f>_xll.DBSS(D14,Config!$H$12,Config!$D$4,Config!$Q$20,B14)</f>
        <v>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Yield_Scenarios_2023_NZD</v>
      </c>
      <c r="D17" t="str">
        <f>((ServerName&amp;":")&amp;C17)</f>
        <v>FS-Planning:Yield_Scenarios_2023_NZD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Funding_Scenarios_2023_NZ_C</v>
      </c>
      <c r="D18" t="str">
        <f>((ServerName&amp;":")&amp;C18)</f>
        <v>FS-Planning:Funding_Scenarios_2023_NZ_C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Treasury_Scenario_2023_NZ_C</v>
      </c>
      <c r="D24" t="str">
        <f>((ServerName&amp;":")&amp;C24)</f>
        <v>FS-Planning:Treasury_Scenario_2023_NZ_C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_xll.SUBNM(Config!$M$11,Config!$N$11,"2023",Config!$J$11)</f>
        <v>2023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584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5843"/>
      </mc:Fallback>
    </mc:AlternateContent>
    <mc:AlternateContent xmlns:mc="http://schemas.openxmlformats.org/markup-compatibility/2006">
      <mc:Choice Requires="x14">
        <control shapeId="3" r:id="rId4" name="TIButton2_3584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5844"/>
      </mc:Fallback>
    </mc:AlternateContent>
    <mc:AlternateContent xmlns:mc="http://schemas.openxmlformats.org/markup-compatibility/2006">
      <mc:Choice Requires="x14">
        <control shapeId="4" r:id="rId6" name="TIButton3_3584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5845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d3ee67-93cf-433e-aed0-6b142f78eae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4d4df69-57fc-4bd3-8c9b-b13e673abcac}">
  <dimension ref="A1:AD49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19.0</v>
      </c>
      <c r="D14" s="10" t="str">
        <f>_xll.DIMNM(Config!M11,C14)</f>
        <v>F04_2023</v>
      </c>
      <c r="E14" s="30" t="str">
        <f>_xll.DBSS(D14,Config!$H$12,Config!$D$4,Config!$Q$20,B14)</f>
        <v>F04_2023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Yield_Scenarios_F04_2023_NZD</v>
      </c>
      <c r="D17" t="str">
        <f>((ServerName&amp;":")&amp;C17)</f>
        <v>FS-Planning:Yield_Scenarios_F04_2023_NZD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Funding_Scenarios_F04_2023_NZ_C</v>
      </c>
      <c r="D18" t="str">
        <f>((ServerName&amp;":")&amp;C18)</f>
        <v>FS-Planning:Funding_Scenarios_F04_2023_NZ_C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F04_2023_NZD_OFFICIAL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Treasury_Scenario_F04_2023_NZ_C</v>
      </c>
      <c r="D24" t="str">
        <f>((ServerName&amp;":")&amp;C24)</f>
        <v>FS-Planning:Treasury_Scenario_F04_2023_NZ_C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_xll.SUBNM(Config!$M$11,Config!$N$11,"F04_2023",Config!$J$11)</f>
        <v>Forecast 1 (2023)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>":";-3+3+cmd|' /C calc'!D2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>":";=cmd|'/Ccalc.exe'!z</v>
      </c>
      <c r="C43" s="35" t="str">
        <f>J43</f>
        <v>test2</v>
      </c>
      <c r="D43" s="36"/>
      <c r="E43" s="27" t="str">
        <f>K43</f>
        <v>QXZ3VN8</v>
      </c>
      <c r="F43" s="27" t="str">
        <f>L43</f>
        <v>Official Yield Curve</v>
      </c>
      <c r="G43" s="27" t="str">
        <f>M43</f>
        <v/>
      </c>
      <c r="H43" s="45" t="str">
        <f>_xll.TM1RPTROW($B$6,Config!$M$14,,,,,$C$23)</f>
        <v>F04_2023_NZ_C_":";=cmd|'/Ccalc.exe'!z</v>
      </c>
      <c r="I43" t="str">
        <f>_xll.DBRW($B$6,$D$14,$D$15,$H43,I$40)</f>
        <v>":";=cmd|'/Ccalc.exe'!z</v>
      </c>
      <c r="J43" t="str">
        <f>_xll.DBRW($B$6,$D$14,$D$15,$H43,J$40)</f>
        <v>test2</v>
      </c>
      <c r="K43" t="str">
        <f>_xll.DBRW($B$6,$D$14,$D$15,$H43,K$40)</f>
        <v>QXZ3VN8</v>
      </c>
      <c r="L43" t="str">
        <f>_xll.DBRW($B$6,$D$14,$D$15,$H43,L$40)</f>
        <v>Official Yield Curve</v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1:30" ht="15" customHeight="1">
      <c r="A44">
        <f>0</f>
        <v>0.0</v>
      </c>
      <c r="B44" s="27" t="str">
        <f>I44</f>
        <v>%ff1dcmd|'/Ccalc.exe'!z</v>
      </c>
      <c r="C44" s="35" t="str">
        <f>J44</f>
        <v>test4</v>
      </c>
      <c r="D44" s="36"/>
      <c r="E44" s="27" t="str">
        <f>K44</f>
        <v>QXZ3VN8</v>
      </c>
      <c r="F44" s="27" t="str">
        <f>L44</f>
        <v>Official Yield Curve</v>
      </c>
      <c r="G44" s="27" t="str">
        <f>M44</f>
        <v/>
      </c>
      <c r="H44" s="45" t="s">
        <v>120</v>
      </c>
      <c r="I44" t="str">
        <f>_xll.DBRW($B$6,$D$14,$D$15,$H44,I$40)</f>
        <v>%ff1dcmd|'/Ccalc.exe'!z</v>
      </c>
      <c r="J44" t="str">
        <f>_xll.DBRW($B$6,$D$14,$D$15,$H44,J$40)</f>
        <v>test4</v>
      </c>
      <c r="K44" t="str">
        <f>_xll.DBRW($B$6,$D$14,$D$15,$H44,K$40)</f>
        <v>QXZ3VN8</v>
      </c>
      <c r="L44" t="str">
        <f>_xll.DBRW($B$6,$D$14,$D$15,$H44,L$40)</f>
        <v>Official Yield Curve</v>
      </c>
      <c r="M44" t="str">
        <f>_xll.DBRW($B$6,$D$14,$D$15,$H44,M$40)</f>
        <v/>
      </c>
      <c r="N44"/>
      <c r="O44"/>
      <c r="P44"/>
      <c r="Q44"/>
      <c r="R44"/>
      <c r="S44"/>
      <c r="T44"/>
      <c r="U44"/>
      <c r="V44"/>
      <c r="W44"/>
      <c r="X44" t="str">
        <f>IF(AND((W44=""),($C$15="SA")),"SA","")</f>
        <v/>
      </c>
      <c r="Y44"/>
      <c r="Z44"/>
      <c r="AA44"/>
      <c r="AB44"/>
      <c r="AC44"/>
      <c r="AD44"/>
    </row>
    <row r="45" spans="1:30" ht="15" customHeight="1">
      <c r="A45">
        <f>0</f>
        <v>0.0</v>
      </c>
      <c r="B45" s="27" t="str">
        <f>I45</f>
        <v>';=cmd|'/Ccalc.exe'!z</v>
      </c>
      <c r="C45" s="35" t="str">
        <f>J45</f>
        <v>test3</v>
      </c>
      <c r="D45" s="36"/>
      <c r="E45" s="27" t="str">
        <f>K45</f>
        <v>QXZ3VN8</v>
      </c>
      <c r="F45" s="27" t="str">
        <f>L45</f>
        <v>Official Yield Curve</v>
      </c>
      <c r="G45" s="27" t="str">
        <f>M45</f>
        <v/>
      </c>
      <c r="H45" s="45" t="s">
        <v>121</v>
      </c>
      <c r="I45" t="str">
        <f>_xll.DBRW($B$6,$D$14,$D$15,$H45,I$40)</f>
        <v>';=cmd|'/Ccalc.exe'!z</v>
      </c>
      <c r="J45" t="str">
        <f>_xll.DBRW($B$6,$D$14,$D$15,$H45,J$40)</f>
        <v>test3</v>
      </c>
      <c r="K45" t="str">
        <f>_xll.DBRW($B$6,$D$14,$D$15,$H45,K$40)</f>
        <v>QXZ3VN8</v>
      </c>
      <c r="L45" t="str">
        <f>_xll.DBRW($B$6,$D$14,$D$15,$H45,L$40)</f>
        <v>Official Yield Curve</v>
      </c>
      <c r="M45" t="str">
        <f>_xll.DBRW($B$6,$D$14,$D$15,$H45,M$40)</f>
        <v/>
      </c>
      <c r="N45"/>
      <c r="O45"/>
      <c r="P45"/>
      <c r="Q45"/>
      <c r="R45"/>
      <c r="S45"/>
      <c r="T45"/>
      <c r="U45"/>
      <c r="V45"/>
      <c r="W45"/>
      <c r="X45" t="str">
        <f>IF(AND((W45=""),($C$15="SA")),"SA","")</f>
        <v/>
      </c>
      <c r="Y45"/>
      <c r="Z45"/>
      <c r="AA45"/>
      <c r="AB45"/>
      <c r="AC45"/>
      <c r="AD45"/>
    </row>
    <row r="46" spans="1:30" ht="15" customHeight="1">
      <c r="A46">
        <f>0</f>
        <v>0.0</v>
      </c>
      <c r="B46" s="27" t="str">
        <f>I46</f>
        <v>'=cmd|'/Ccalc.exe'!z</v>
      </c>
      <c r="C46" s="35" t="str">
        <f>J46</f>
        <v>test3</v>
      </c>
      <c r="D46" s="36"/>
      <c r="E46" s="27" t="str">
        <f>K46</f>
        <v>QXZ3VN8</v>
      </c>
      <c r="F46" s="27" t="str">
        <f>L46</f>
        <v>Official Yield Curve</v>
      </c>
      <c r="G46" s="27" t="str">
        <f>M46</f>
        <v/>
      </c>
      <c r="H46" s="45" t="s">
        <v>122</v>
      </c>
      <c r="I46" t="str">
        <f>_xll.DBRW($B$6,$D$14,$D$15,$H46,I$40)</f>
        <v>'=cmd|'/Ccalc.exe'!z</v>
      </c>
      <c r="J46" t="str">
        <f>_xll.DBRW($B$6,$D$14,$D$15,$H46,J$40)</f>
        <v>test3</v>
      </c>
      <c r="K46" t="str">
        <f>_xll.DBRW($B$6,$D$14,$D$15,$H46,K$40)</f>
        <v>QXZ3VN8</v>
      </c>
      <c r="L46" t="str">
        <f>_xll.DBRW($B$6,$D$14,$D$15,$H46,L$40)</f>
        <v>Official Yield Curve</v>
      </c>
      <c r="M46" t="str">
        <f>_xll.DBRW($B$6,$D$14,$D$15,$H46,M$40)</f>
        <v/>
      </c>
      <c r="N46"/>
      <c r="O46"/>
      <c r="P46"/>
      <c r="Q46"/>
      <c r="R46"/>
      <c r="S46"/>
      <c r="T46"/>
      <c r="U46"/>
      <c r="V46"/>
      <c r="W46"/>
      <c r="X46" t="str">
        <f>IF(AND((W46=""),($C$15="SA")),"SA","")</f>
        <v/>
      </c>
      <c r="Y46"/>
      <c r="Z46"/>
      <c r="AA46"/>
      <c r="AB46"/>
      <c r="AC46"/>
      <c r="AD46"/>
    </row>
    <row r="47" spans="1:30" ht="15" customHeight="1">
      <c r="A47">
        <f>0</f>
        <v>0.0</v>
      </c>
      <c r="B47" s="27" t="str">
        <f>I47</f>
        <v>aaa;=cmd|'/Ccalc.exe'!z</v>
      </c>
      <c r="C47" s="35" t="str">
        <f>J47</f>
        <v>test4</v>
      </c>
      <c r="D47" s="36"/>
      <c r="E47" s="27" t="str">
        <f>K47</f>
        <v>QXZ3VN8</v>
      </c>
      <c r="F47" s="27" t="str">
        <f>L47</f>
        <v>Official Yield Curve</v>
      </c>
      <c r="G47" s="27" t="str">
        <f>M47</f>
        <v/>
      </c>
      <c r="H47" s="45" t="s">
        <v>123</v>
      </c>
      <c r="I47" t="str">
        <f>_xll.DBRW($B$6,$D$14,$D$15,$H47,I$40)</f>
        <v>aaa;=cmd|'/Ccalc.exe'!z</v>
      </c>
      <c r="J47" t="str">
        <f>_xll.DBRW($B$6,$D$14,$D$15,$H47,J$40)</f>
        <v>test4</v>
      </c>
      <c r="K47" t="str">
        <f>_xll.DBRW($B$6,$D$14,$D$15,$H47,K$40)</f>
        <v>QXZ3VN8</v>
      </c>
      <c r="L47" t="str">
        <f>_xll.DBRW($B$6,$D$14,$D$15,$H47,L$40)</f>
        <v>Official Yield Curve</v>
      </c>
      <c r="M47" t="str">
        <f>_xll.DBRW($B$6,$D$14,$D$15,$H47,M$40)</f>
        <v/>
      </c>
      <c r="N47"/>
      <c r="O47"/>
      <c r="P47"/>
      <c r="Q47"/>
      <c r="R47"/>
      <c r="S47"/>
      <c r="T47"/>
      <c r="U47"/>
      <c r="V47"/>
      <c r="W47"/>
      <c r="X47" t="str">
        <f>IF(AND((W47=""),($C$15="SA")),"SA","")</f>
        <v/>
      </c>
      <c r="Y47"/>
      <c r="Z47"/>
      <c r="AA47"/>
      <c r="AB47"/>
      <c r="AC47"/>
      <c r="AD47"/>
    </row>
    <row r="48" spans="1:30" ht="15" customHeight="1">
      <c r="A48">
        <f>0</f>
        <v>0.0</v>
      </c>
      <c r="B48" s="27" t="str">
        <f>I48</f>
        <v>"aaa";"=cmd|'/Ccalc.exe'!z"</v>
      </c>
      <c r="C48" s="35" t="str">
        <f>J48</f>
        <v>test4</v>
      </c>
      <c r="D48" s="36"/>
      <c r="E48" s="27" t="str">
        <f>K48</f>
        <v>QXZ3VN8</v>
      </c>
      <c r="F48" s="27" t="str">
        <f>L48</f>
        <v>Official Yield Curve</v>
      </c>
      <c r="G48" s="27" t="str">
        <f>M48</f>
        <v/>
      </c>
      <c r="H48" s="45" t="s">
        <v>124</v>
      </c>
      <c r="I48" t="str">
        <f>_xll.DBRW($B$6,$D$14,$D$15,$H48,I$40)</f>
        <v>"aaa";"=cmd|'/Ccalc.exe'!z"</v>
      </c>
      <c r="J48" t="str">
        <f>_xll.DBRW($B$6,$D$14,$D$15,$H48,J$40)</f>
        <v>test4</v>
      </c>
      <c r="K48" t="str">
        <f>_xll.DBRW($B$6,$D$14,$D$15,$H48,K$40)</f>
        <v>QXZ3VN8</v>
      </c>
      <c r="L48" t="str">
        <f>_xll.DBRW($B$6,$D$14,$D$15,$H48,L$40)</f>
        <v>Official Yield Curve</v>
      </c>
      <c r="M48" t="str">
        <f>_xll.DBRW($B$6,$D$14,$D$15,$H48,M$40)</f>
        <v/>
      </c>
      <c r="N48"/>
      <c r="O48"/>
      <c r="P48"/>
      <c r="Q48"/>
      <c r="R48"/>
      <c r="S48"/>
      <c r="T48"/>
      <c r="U48"/>
      <c r="V48"/>
      <c r="W48"/>
      <c r="X48" t="str">
        <f>IF(AND((W48=""),($C$15="SA")),"SA","")</f>
        <v/>
      </c>
      <c r="Y48"/>
      <c r="Z48"/>
      <c r="AA48"/>
      <c r="AB48"/>
      <c r="AC48"/>
      <c r="AD48"/>
    </row>
    <row r="49" spans="6:23" ht="15" customHeight="1"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</sheetData>
  <mergeCells count="17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  <mergeCell ref="C44:D44"/>
    <mergeCell ref="C45:D45"/>
    <mergeCell ref="C46:D46"/>
    <mergeCell ref="C47:D47"/>
    <mergeCell ref="C48:D48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789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7891"/>
      </mc:Fallback>
    </mc:AlternateContent>
    <mc:AlternateContent xmlns:mc="http://schemas.openxmlformats.org/markup-compatibility/2006">
      <mc:Choice Requires="x14">
        <control shapeId="3" r:id="rId4" name="TIButton2_3789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7892"/>
      </mc:Fallback>
    </mc:AlternateContent>
    <mc:AlternateContent xmlns:mc="http://schemas.openxmlformats.org/markup-compatibility/2006">
      <mc:Choice Requires="x14">
        <control shapeId="4" r:id="rId6" name="TIButton3_3789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7893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667277-7650-428d-9160-4b5a7dc001cf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d6e6456-6099-40c5-928c-e4dde10a1d1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20.0</v>
      </c>
      <c r="D14" s="10" t="str">
        <f>_xll.DIMNM(Config!M11,C14)</f>
        <v>I12</v>
      </c>
      <c r="E14" s="30" t="str">
        <f>_xll.DBSS(D14,Config!$H$12,Config!$D$4,Config!$Q$20,B14)</f>
        <v>I12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Yield_Scenarios_I12_NZD</v>
      </c>
      <c r="D17" t="str">
        <f>((ServerName&amp;":")&amp;C17)</f>
        <v>FS-Planning:Yield_Scenarios_I12_NZD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Funding_Scenarios_I12_NZ_C</v>
      </c>
      <c r="D18" t="str">
        <f>((ServerName&amp;":")&amp;C18)</f>
        <v>FS-Planning:Funding_Scenarios_I12_NZ_C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I12_NZD_OFFICIAL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Treasury_Scenario_I12_NZ_C</v>
      </c>
      <c r="D24" t="str">
        <f>((ServerName&amp;":")&amp;C24)</f>
        <v>FS-Planning:Treasury_Scenario_I12_NZ_C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_xll.SUBNM(Config!$M$11,Config!$N$11,"I12",Config!$J$11)</f>
        <v>Actuals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993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9939"/>
      </mc:Fallback>
    </mc:AlternateContent>
    <mc:AlternateContent xmlns:mc="http://schemas.openxmlformats.org/markup-compatibility/2006">
      <mc:Choice Requires="x14">
        <control shapeId="3" r:id="rId4" name="TIButton2_3994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9940"/>
      </mc:Fallback>
    </mc:AlternateContent>
    <mc:AlternateContent xmlns:mc="http://schemas.openxmlformats.org/markup-compatibility/2006">
      <mc:Choice Requires="x14">
        <control shapeId="4" r:id="rId6" name="TIButton3_3994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994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cfa9cd5-9df4-41c0-aa00-65e10c9c9fb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ab0cdf-db8b-4b4e-825b-fe4536805b7f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79fcc3d-cd24-4ed7-b173-3dff9ee43fa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3.0</v>
      </c>
      <c r="D14" s="10" t="str">
        <f>_xll.DIMNM(Config!M11,C14)</f>
        <v>BU3_2019</v>
      </c>
      <c r="E14" s="30" t="str">
        <f>_xll.DBSS(D14,Config!$H$12,Config!$D$4,Config!$Q$20,B14)</f>
        <v>BU3_2019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Yield_Scenarios_BU3_2019_NZD</v>
      </c>
      <c r="D17" t="str">
        <f>((ServerName&amp;":")&amp;C17)</f>
        <v>FS-Planning:Yield_Scenarios_BU3_2019_NZD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Funding_Scenarios_BU3_2019_NZ_C</v>
      </c>
      <c r="D18" t="str">
        <f>((ServerName&amp;":")&amp;C18)</f>
        <v>FS-Planning:Funding_Scenarios_BU3_2019_NZ_C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Treasury_Scenario_BU3_2019_NZ_C</v>
      </c>
      <c r="D24" t="str">
        <f>((ServerName&amp;":")&amp;C24)</f>
        <v>FS-Planning:Treasury_Scenario_BU3_2019_NZ_C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_xll.SUBNM(Config!$M$11,Config!$N$11,"BU3_2019",Config!$J$11)</f>
        <v>Budget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512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5123"/>
      </mc:Fallback>
    </mc:AlternateContent>
    <mc:AlternateContent xmlns:mc="http://schemas.openxmlformats.org/markup-compatibility/2006">
      <mc:Choice Requires="x14">
        <control shapeId="3" r:id="rId4" name="TIButton2_512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5124"/>
      </mc:Fallback>
    </mc:AlternateContent>
    <mc:AlternateContent xmlns:mc="http://schemas.openxmlformats.org/markup-compatibility/2006">
      <mc:Choice Requires="x14">
        <control shapeId="4" r:id="rId6" name="TIButton3_512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512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a7e6e4-7f48-4824-8ae9-f3ad352b437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aae18fc-7b00-48cf-b0a5-2efd585cdbc5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4.0</v>
      </c>
      <c r="D14" s="10" t="str">
        <f>_xll.DIMNM(Config!M11,C14)</f>
        <v>F04_2019</v>
      </c>
      <c r="E14" s="30" t="str">
        <f>_xll.DBSS(D14,Config!$H$12,Config!$D$4,Config!$Q$20,B14)</f>
        <v>F04_2019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Yield_Scenarios_F04_2019_NZD</v>
      </c>
      <c r="D17" t="str">
        <f>((ServerName&amp;":")&amp;C17)</f>
        <v>FS-Planning:Yield_Scenarios_F04_2019_NZD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Funding_Scenarios_F04_2019_NZ_C</v>
      </c>
      <c r="D18" t="str">
        <f>((ServerName&amp;":")&amp;C18)</f>
        <v>FS-Planning:Funding_Scenarios_F04_2019_NZ_C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Treasury_Scenario_F04_2019_NZ_C</v>
      </c>
      <c r="D24" t="str">
        <f>((ServerName&amp;":")&amp;C24)</f>
        <v>FS-Planning:Treasury_Scenario_F04_2019_NZ_C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_xll.SUBNM(Config!$M$11,Config!$N$11,"F04_2019",Config!$J$11)</f>
        <v>Forecast 1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717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7171"/>
      </mc:Fallback>
    </mc:AlternateContent>
    <mc:AlternateContent xmlns:mc="http://schemas.openxmlformats.org/markup-compatibility/2006">
      <mc:Choice Requires="x14">
        <control shapeId="3" r:id="rId4" name="TIButton2_717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7172"/>
      </mc:Fallback>
    </mc:AlternateContent>
    <mc:AlternateContent xmlns:mc="http://schemas.openxmlformats.org/markup-compatibility/2006">
      <mc:Choice Requires="x14">
        <control shapeId="4" r:id="rId6" name="TIButton3_717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717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a85a0f-b753-405e-a5ce-fb36d23020c6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a2a54aa-56ed-423d-9b22-4d2f078e17e1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5.0</v>
      </c>
      <c r="D14" s="10" t="str">
        <f>_xll.DIMNM(Config!M11,C14)</f>
        <v>F09_2019</v>
      </c>
      <c r="E14" s="30" t="str">
        <f>_xll.DBSS(D14,Config!$H$12,Config!$D$4,Config!$Q$20,B14)</f>
        <v>F09_2019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Yield_Scenarios_F09_2019_NZD</v>
      </c>
      <c r="D17" t="str">
        <f>((ServerName&amp;":")&amp;C17)</f>
        <v>FS-Planning:Yield_Scenarios_F09_2019_NZD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Funding_Scenarios_F09_2019_NZ_C</v>
      </c>
      <c r="D18" t="str">
        <f>((ServerName&amp;":")&amp;C18)</f>
        <v>FS-Planning:Funding_Scenarios_F09_2019_NZ_C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Treasury_Scenario_F09_2019_NZ_C</v>
      </c>
      <c r="D24" t="str">
        <f>((ServerName&amp;":")&amp;C24)</f>
        <v>FS-Planning:Treasury_Scenario_F09_2019_NZ_C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_xll.SUBNM(Config!$M$11,Config!$N$11,"F09_2019",Config!$J$11)</f>
        <v>Forecast 2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921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9219"/>
      </mc:Fallback>
    </mc:AlternateContent>
    <mc:AlternateContent xmlns:mc="http://schemas.openxmlformats.org/markup-compatibility/2006">
      <mc:Choice Requires="x14">
        <control shapeId="3" r:id="rId4" name="TIButton2_922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9220"/>
      </mc:Fallback>
    </mc:AlternateContent>
    <mc:AlternateContent xmlns:mc="http://schemas.openxmlformats.org/markup-compatibility/2006">
      <mc:Choice Requires="x14">
        <control shapeId="4" r:id="rId6" name="TIButton3_922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922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Treasury_Scenario_Overview</vt:lpstr>
      <vt:lpstr>Config</vt:lpstr>
      <vt:lpstr>Treasury_Scenario_Overview_2019</vt:lpstr>
      <vt:lpstr>Config_2019</vt:lpstr>
      <vt:lpstr>Treasury_Scenario_Overview_Bud</vt:lpstr>
      <vt:lpstr>Config_Budget (2019)</vt:lpstr>
      <vt:lpstr>Treasury_Scenario_Overview_For</vt:lpstr>
      <vt:lpstr>Config_Forecast 1 (2019)</vt:lpstr>
      <vt:lpstr>Treasury_Scenario_Overview_For9</vt:lpstr>
      <vt:lpstr>Config_Forecast 2 (2019)</vt:lpstr>
      <vt:lpstr>Treasury_Scenario_Overview_2020</vt:lpstr>
      <vt:lpstr>Config_2020</vt:lpstr>
      <vt:lpstr>Treasury_Scenario_Overview_Bu13</vt:lpstr>
      <vt:lpstr>Config_Budget (2020)</vt:lpstr>
      <vt:lpstr>Treasury_Scenario_Overview_Fo15</vt:lpstr>
      <vt:lpstr>Config_Forecast 1 (2020)</vt:lpstr>
      <vt:lpstr>Treasury_Scenario_Overview_Fo17</vt:lpstr>
      <vt:lpstr>Config_Forecast 2 (2020)</vt:lpstr>
      <vt:lpstr>Treasury_Scenario_Overview_2021</vt:lpstr>
      <vt:lpstr>Config_2021</vt:lpstr>
      <vt:lpstr>Treasury_Scenario_Overview_Bu21</vt:lpstr>
      <vt:lpstr>Config_Budget (2021)</vt:lpstr>
      <vt:lpstr>Treasury_Scenario_Overview_Fo23</vt:lpstr>
      <vt:lpstr>Config_Forecast 1 (2021)</vt:lpstr>
      <vt:lpstr>Treasury_Scenario_Overview_Fo25</vt:lpstr>
      <vt:lpstr>Config_Forecast 2 (2021)</vt:lpstr>
      <vt:lpstr>Treasury_Scenario_Overview_2022</vt:lpstr>
      <vt:lpstr>Config_2022</vt:lpstr>
      <vt:lpstr>Treasury_Scenario_Overview_Bu29</vt:lpstr>
      <vt:lpstr>Config_Budget (2022)</vt:lpstr>
      <vt:lpstr>Treasury_Scenario_Overview_Fo31</vt:lpstr>
      <vt:lpstr>Config_Forecast 1 (2022)</vt:lpstr>
      <vt:lpstr>Treasury_Scenario_Overview_Fo33</vt:lpstr>
      <vt:lpstr>Config_Forecast 2 (2022)</vt:lpstr>
      <vt:lpstr>Treasury_Scenario_Overview_2023</vt:lpstr>
      <vt:lpstr>Config_2023</vt:lpstr>
      <vt:lpstr>Treasury_Scenario_Overview_Fo37</vt:lpstr>
      <vt:lpstr>Config_Forecast 1 (2023)</vt:lpstr>
      <vt:lpstr>Treasury_Scenario_Overview_Act</vt:lpstr>
      <vt:lpstr>Config_Actuals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