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xr:revisionPtr revIDLastSave="0" documentId="13_ncr:1_{F3408AA2-5787-4122-84C3-86ED393B0B3E}" xr6:coauthVersionLast="47" xr6:coauthVersionMax="47" xr10:uidLastSave="{00000000-0000-0000-0000-000000000000}"/>
  <bookViews>
    <workbookView xWindow="-120" yWindow="-120" windowWidth="20730" windowHeight="11160" tabRatio="650" firstSheet="2" activeTab="2" xr2:uid="{00000000-000D-0000-FFFF-FFFF00000000}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D2" i="5" l="1"/>
  <c r="E2" i="2"/>
  <c r="E2" i="3"/>
  <c r="H1" i="1" l="1"/>
  <c r="Q1" i="1" l="1"/>
  <c r="P1" i="1"/>
  <c r="O1" i="1"/>
  <c r="N1" i="1"/>
  <c r="M1" i="1"/>
  <c r="G3" i="4"/>
  <c r="L1" i="1"/>
  <c r="A58" i="3"/>
  <c r="A46" i="3"/>
  <c r="A64" i="3"/>
  <c r="A52" i="3"/>
  <c r="H1" i="3"/>
  <c r="D2" i="3"/>
  <c r="C2" i="5"/>
  <c r="G1" i="5"/>
  <c r="D2" i="2"/>
  <c r="H1" i="2"/>
  <c r="J1" i="1"/>
  <c r="I1" i="5" s="1"/>
  <c r="I1" i="1"/>
  <c r="I1" i="2" s="1"/>
  <c r="E1" i="1"/>
  <c r="E1" i="3" l="1"/>
  <c r="E1" i="2"/>
  <c r="D1" i="5"/>
  <c r="I1" i="3"/>
  <c r="H1" i="5"/>
  <c r="J1" i="3"/>
  <c r="J1" i="2"/>
  <c r="D1" i="1"/>
  <c r="D1" i="3" l="1"/>
  <c r="D1" i="2"/>
  <c r="C1" i="5"/>
  <c r="C1" i="1"/>
  <c r="F1" i="1"/>
  <c r="F1" i="2" s="1"/>
  <c r="E1" i="5" l="1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<sst xmlns="http://schemas.openxmlformats.org/spreadsheetml/2006/main" count="261" uniqueCount="167">
  <si>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</si>
  <si>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</si>
  <si>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</si>
  <si>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</si>
  <si>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</si>
  <si>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</si>
  <si>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</si>
  <si>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</si>
  <si>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</si>
  <si>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</si>
  <si>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</si>
  <si>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</si>
  <si>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</si>
  <si>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</si>
  <si>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</si>
  <si>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</si>
  <si>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</si>
  <si>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</si>
  <si>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</si>
  <si>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</si>
  <si>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</si>
  <si>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</si>
  <si>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</si>
  <si>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</si>
  <si>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</si>
  <si>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</si>
  <si>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</si>
  <si>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</si>
  <si>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</si>
  <si>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</si>
  <si>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</si>
  <si>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</si>
  <si>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</si>
  <si>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</si>
  <si>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</si>
  <si>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</si>
  <si>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</si>
  <si>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</si>
  <si>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</si>
  <si>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</si>
  <si>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</si>
  <si>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</si>
  <si>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</si>
  <si>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</si>
  <si>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</si>
  <si>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</si>
  <si>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</si>
  <si>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</si>
  <si>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</si>
  <si>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</si>
  <si>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</si>
  <si>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</si>
  <si>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</si>
  <si>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</si>
  <si>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</si>
  <si>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</si>
  <si>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</si>
  <si>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</si>
  <si>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</si>
  <si>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</si>
  <si>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</si>
  <si>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</si>
  <si>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</si>
  <si>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</si>
  <si>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</si>
  <si>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</si>
  <si>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</si>
  <si>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</si>
  <si>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</si>
  <si>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</si>
  <si>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</si>
  <si>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</si>
  <si>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</si>
  <si>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</si>
  <si>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</si>
  <si>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</si>
  <si>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</si>
  <si>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</si>
  <si>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</si>
  <si>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</si>
  <si>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</si>
  <si>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</si>
  <si>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</si>
  <si>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</si>
  <si>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</si>
  <si>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</si>
  <si>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</si>
  <si>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</si>
  <si>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</si>
  <si>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</si>
  <si>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</si>
  <si>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</si>
  <si>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</si>
  <si>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</si>
  <si>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</si>
  <si>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</si>
  <si>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</si>
  <si>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</si>
  <si>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</si>
  <si>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</si>
  <si>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</si>
  <si>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</si>
  <si>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</si>
  <si>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</si>
  <si>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</si>
  <si>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</si>
  <si>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</si>
  <si>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</si>
  <si>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</si>
  <si>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Revolute_x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</si>
  <si>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</si>
  <si>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</si>
  <si>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</si>
  <si>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</si>
  <si>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</si>
  <si>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</si>
  <si>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</si>
  <si>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</si>
  <si>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</si>
  <si>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</si>
  <si>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</si>
  <si>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</si>
  <si>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</si>
  <si>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k-</t>
  </si>
  <si>
    <t>r.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</si>
  <si>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</si>
  <si>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</si>
  <si>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</si>
  <si>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</si>
  <si>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</si>
  <si>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</si>
  <si>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</si>
  <si>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</si>
  <si>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</si>
  <si>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</si>
  <si>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</si>
  <si>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</si>
  <si>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</si>
  <si>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</si>
  <si>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</si>
  <si>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</si>
  <si>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</si>
  <si>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</si>
  <si>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</si>
  <si>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</si>
  <si>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</si>
  <si>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</si>
  <si>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</si>
  <si>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</si>
  <si>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</si>
  <si>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</si>
  <si>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</si>
  <si>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</si>
  <si>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</si>
  <si>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</si>
  <si>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</si>
  <si>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</si>
  <si>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</si>
  <si>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</si>
  <si>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-15,15,-15,15,0,30</t>
  </si>
  <si>
    <t>Grid</t>
  </si>
  <si>
    <t>on,MINOR</t>
  </si>
  <si>
    <t>Observation</t>
  </si>
  <si>
    <t>x-z</t>
  </si>
  <si>
    <t>Post Processing</t>
  </si>
  <si>
    <t>Post Processing Methode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</si>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</sst>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6" sqref="B6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109</v>
      </c>
    </row>
    <row r="6" spans="1:2">
      <c r="A6" t="s">
        <v>76</v>
      </c>
      <c r="B6" t="s">
        <v>78</v>
      </c>
    </row>
    <row r="7" spans="1:2">
      <c r="B7" t="s">
        <v>69</v>
      </c>
    </row>
    <row r="8" spans="1:2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4562-4DD7-41B0-B0D0-44E40F97ABD9}">
  <dimension ref="A1:C35"/>
  <sheetViews>
    <sheetView topLeftCell="A7" workbookViewId="0">
      <selection activeCell="C13" sqref="C13"/>
    </sheetView>
  </sheetViews>
  <sheetFormatPr defaultRowHeight="15"/>
  <cols>
    <col min="2" max="2" width="51.42578125" customWidth="1"/>
    <col min="3" max="3" width="34.5703125" style="29" customWidth="1"/>
  </cols>
  <sheetData>
    <row r="1" spans="1:3">
      <c r="A1" s="33" t="s">
        <v>125</v>
      </c>
      <c r="B1" s="33"/>
      <c r="C1" s="30" t="s">
        <v>126</v>
      </c>
    </row>
    <row r="2" spans="1:3">
      <c r="A2" t="s">
        <v>127</v>
      </c>
    </row>
    <row r="3" spans="1:3">
      <c r="B3" t="s">
        <v>128</v>
      </c>
      <c r="C3" s="29" t="b">
        <v>1</v>
      </c>
    </row>
    <row r="4" spans="1:3">
      <c r="A4" t="s">
        <v>129</v>
      </c>
    </row>
    <row r="5" spans="1:3">
      <c r="B5" t="s">
        <v>130</v>
      </c>
      <c r="C5" s="29" t="s">
        <v>131</v>
      </c>
    </row>
    <row r="6" spans="1:3">
      <c r="B6" t="s">
        <v>132</v>
      </c>
      <c r="C6" s="29">
        <v>9.8000000000000007</v>
      </c>
    </row>
    <row r="7" spans="1:3">
      <c r="A7" t="s">
        <v>133</v>
      </c>
    </row>
    <row r="8" spans="1:3">
      <c r="B8" t="s">
        <v>134</v>
      </c>
      <c r="C8" s="29" t="s">
        <v>135</v>
      </c>
    </row>
    <row r="9" spans="1:3">
      <c r="B9" t="s">
        <v>136</v>
      </c>
    </row>
    <row r="10" spans="1:3">
      <c r="B10" t="s">
        <v>137</v>
      </c>
    </row>
    <row r="11" spans="1:3">
      <c r="B11" t="s">
        <v>138</v>
      </c>
    </row>
    <row r="12" spans="1:3">
      <c r="B12" t="s">
        <v>139</v>
      </c>
      <c r="C12" s="29">
        <v>0</v>
      </c>
    </row>
    <row r="13" spans="1:3">
      <c r="B13" t="s">
        <v>140</v>
      </c>
      <c r="C13" s="29">
        <v>10</v>
      </c>
    </row>
    <row r="14" spans="1:3">
      <c r="B14" t="s">
        <v>141</v>
      </c>
      <c r="C14" s="29">
        <v>1E-3</v>
      </c>
    </row>
    <row r="15" spans="1:3">
      <c r="B15" t="s">
        <v>142</v>
      </c>
      <c r="C15" s="29">
        <v>1E-3</v>
      </c>
    </row>
    <row r="16" spans="1:3">
      <c r="B16" t="s">
        <v>143</v>
      </c>
      <c r="C16" s="29">
        <v>1</v>
      </c>
    </row>
    <row r="17" spans="1:3">
      <c r="B17" t="s">
        <v>144</v>
      </c>
      <c r="C17" s="29" t="s">
        <v>145</v>
      </c>
    </row>
    <row r="18" spans="1:3">
      <c r="A18" t="s">
        <v>146</v>
      </c>
    </row>
    <row r="19" spans="1:3">
      <c r="B19" t="s">
        <v>147</v>
      </c>
      <c r="C19" s="29" t="b">
        <v>0</v>
      </c>
    </row>
    <row r="20" spans="1:3">
      <c r="B20" t="s">
        <v>148</v>
      </c>
      <c r="C20" s="31">
        <v>1E-3</v>
      </c>
    </row>
    <row r="21" spans="1:3">
      <c r="A21" t="s">
        <v>149</v>
      </c>
    </row>
    <row r="22" spans="1:3">
      <c r="B22" t="s">
        <v>150</v>
      </c>
      <c r="C22" s="29" t="b">
        <v>1</v>
      </c>
    </row>
    <row r="23" spans="1:3">
      <c r="B23" t="s">
        <v>151</v>
      </c>
      <c r="C23" s="29" t="b">
        <v>1</v>
      </c>
    </row>
    <row r="24" spans="1:3">
      <c r="B24" t="s">
        <v>152</v>
      </c>
      <c r="C24" s="29">
        <v>0</v>
      </c>
    </row>
    <row r="25" spans="1:3">
      <c r="B25" t="s">
        <v>153</v>
      </c>
      <c r="C25" s="29">
        <v>100</v>
      </c>
    </row>
    <row r="26" spans="1:3">
      <c r="A26" t="s">
        <v>154</v>
      </c>
    </row>
    <row r="27" spans="1:3">
      <c r="B27" t="s">
        <v>155</v>
      </c>
      <c r="C27" s="29" t="b">
        <v>0</v>
      </c>
    </row>
    <row r="28" spans="1:3">
      <c r="B28" t="s">
        <v>156</v>
      </c>
      <c r="C28" s="29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158</v>
      </c>
      <c r="C31" s="32" t="s">
        <v>159</v>
      </c>
    </row>
    <row r="32" spans="1:3">
      <c r="B32" t="s">
        <v>160</v>
      </c>
      <c r="C32" s="32" t="s">
        <v>161</v>
      </c>
    </row>
    <row r="33" spans="1:3">
      <c r="B33" t="s">
        <v>162</v>
      </c>
      <c r="C33" s="32" t="s">
        <v>163</v>
      </c>
    </row>
    <row r="34" spans="1:3">
      <c r="A34" t="s">
        <v>164</v>
      </c>
    </row>
    <row r="35" spans="1:3">
      <c r="B35" t="s">
        <v>165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33"/>
  <sheetViews>
    <sheetView tabSelected="1" workbookViewId="0">
      <selection activeCell="F9" sqref="F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5" t="s">
        <v>49</v>
      </c>
      <c r="B1" s="35"/>
      <c r="C1" s="13">
        <f>COUNTIF(2:2,"Actived")</f>
        <v>2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5" t="s">
        <v>50</v>
      </c>
      <c r="B2" s="35"/>
      <c r="C2" s="35"/>
      <c r="D2" s="20" t="s">
        <v>48</v>
      </c>
      <c r="E2" s="20" t="s">
        <v>48</v>
      </c>
      <c r="F2" s="4" t="s">
        <v>106</v>
      </c>
      <c r="G2" s="4" t="s">
        <v>106</v>
      </c>
      <c r="H2" s="21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7" t="s">
        <v>10</v>
      </c>
      <c r="B3" s="37"/>
      <c r="C3" s="16" t="s">
        <v>0</v>
      </c>
      <c r="D3" s="19" t="s">
        <v>17</v>
      </c>
      <c r="E3" s="24" t="s">
        <v>17</v>
      </c>
      <c r="F3" s="24"/>
      <c r="G3" s="24"/>
      <c r="H3" s="24"/>
      <c r="I3" s="24"/>
      <c r="J3" s="19"/>
      <c r="L3" s="19"/>
      <c r="M3" s="19"/>
      <c r="N3" s="19"/>
      <c r="O3" s="19"/>
      <c r="P3" s="19"/>
      <c r="Q3" s="19"/>
    </row>
    <row r="4" spans="1:26" s="16" customFormat="1">
      <c r="A4" s="37"/>
      <c r="B4" s="37"/>
      <c r="C4" s="16" t="s">
        <v>1</v>
      </c>
      <c r="D4" s="19" t="s">
        <v>104</v>
      </c>
      <c r="E4" s="24" t="s">
        <v>104</v>
      </c>
      <c r="F4" s="24"/>
      <c r="G4" s="24"/>
      <c r="H4" s="24"/>
      <c r="I4" s="24"/>
      <c r="J4" s="19"/>
      <c r="K4" s="19"/>
      <c r="L4" s="19"/>
      <c r="M4" s="19"/>
      <c r="N4" s="19"/>
      <c r="O4" s="19"/>
      <c r="P4" s="19"/>
      <c r="Q4" s="19"/>
    </row>
    <row r="5" spans="1:26">
      <c r="A5" s="37"/>
      <c r="B5" s="37"/>
      <c r="C5" s="3" t="s">
        <v>2</v>
      </c>
      <c r="D5" s="5">
        <v>6</v>
      </c>
      <c r="E5" s="5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7" t="s">
        <v>9</v>
      </c>
      <c r="B6" s="37"/>
      <c r="C6" s="3" t="s">
        <v>5</v>
      </c>
      <c r="D6" s="20">
        <v>7.8</v>
      </c>
      <c r="E6" s="25">
        <v>7800</v>
      </c>
      <c r="F6" s="25"/>
      <c r="G6" s="25"/>
      <c r="H6" s="25"/>
      <c r="I6" s="25"/>
      <c r="K6" s="20"/>
      <c r="L6" s="20"/>
      <c r="M6" s="20"/>
      <c r="N6" s="20"/>
      <c r="O6" s="20"/>
      <c r="P6" s="20"/>
      <c r="Q6" s="20"/>
    </row>
    <row r="7" spans="1:26">
      <c r="A7" s="37"/>
      <c r="B7" s="37"/>
      <c r="C7" s="3" t="s">
        <v>7</v>
      </c>
      <c r="D7" s="6">
        <v>206000000000</v>
      </c>
      <c r="E7" s="6">
        <v>206000000000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37"/>
      <c r="B8" s="37"/>
      <c r="C8" s="3" t="s">
        <v>59</v>
      </c>
      <c r="D8" s="9">
        <v>0.25</v>
      </c>
      <c r="E8" s="9">
        <v>0.25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37" t="s">
        <v>11</v>
      </c>
      <c r="B9" s="37"/>
      <c r="C9" s="3" t="s">
        <v>6</v>
      </c>
      <c r="D9" s="20">
        <v>2</v>
      </c>
      <c r="E9" s="25">
        <v>0.1</v>
      </c>
      <c r="F9" s="25"/>
      <c r="G9" s="25"/>
      <c r="H9" s="25"/>
      <c r="I9" s="25"/>
      <c r="K9" s="20"/>
      <c r="L9" s="20"/>
      <c r="M9" s="20"/>
      <c r="N9" s="20"/>
      <c r="O9" s="20"/>
      <c r="P9" s="20"/>
      <c r="Q9" s="20"/>
    </row>
    <row r="10" spans="1:26">
      <c r="A10" s="34" t="s">
        <v>16</v>
      </c>
      <c r="B10" s="36" t="s">
        <v>8</v>
      </c>
      <c r="C10" s="3" t="s">
        <v>3</v>
      </c>
      <c r="D10" s="20">
        <v>0.02</v>
      </c>
      <c r="E10" s="25">
        <v>0.1</v>
      </c>
      <c r="F10" s="25"/>
      <c r="G10" s="25"/>
      <c r="H10" s="25"/>
      <c r="I10" s="25"/>
      <c r="K10" s="20"/>
      <c r="L10" s="20"/>
      <c r="M10" s="20"/>
      <c r="N10" s="20"/>
      <c r="O10" s="20"/>
      <c r="P10" s="20"/>
      <c r="Q10" s="20"/>
    </row>
    <row r="11" spans="1:26">
      <c r="A11" s="34"/>
      <c r="B11" s="36"/>
      <c r="C11" s="3" t="s">
        <v>4</v>
      </c>
      <c r="D11" s="20">
        <v>0.01</v>
      </c>
      <c r="E11" s="25">
        <v>0</v>
      </c>
      <c r="F11" s="25"/>
      <c r="G11" s="25"/>
      <c r="H11" s="25"/>
      <c r="I11" s="25"/>
      <c r="K11" s="20"/>
      <c r="L11" s="20"/>
      <c r="M11" s="20"/>
      <c r="N11" s="20"/>
      <c r="O11" s="20"/>
      <c r="P11" s="20"/>
      <c r="Q11" s="20"/>
    </row>
    <row r="12" spans="1:26">
      <c r="A12" s="34"/>
      <c r="B12" s="36" t="s">
        <v>12</v>
      </c>
      <c r="C12" s="3" t="s">
        <v>13</v>
      </c>
      <c r="G12" s="17"/>
      <c r="H12" s="21"/>
    </row>
    <row r="13" spans="1:26">
      <c r="A13" s="34"/>
      <c r="B13" s="36"/>
      <c r="C13" s="3" t="s">
        <v>14</v>
      </c>
      <c r="G13" s="17"/>
      <c r="H13" s="21"/>
    </row>
    <row r="14" spans="1:26">
      <c r="A14" s="34"/>
      <c r="B14" s="36"/>
      <c r="C14" s="3" t="s">
        <v>15</v>
      </c>
      <c r="G14" s="17"/>
      <c r="H14" s="21"/>
    </row>
    <row r="15" spans="1:26">
      <c r="A15" s="34"/>
      <c r="B15" s="34" t="s">
        <v>81</v>
      </c>
      <c r="C15" s="3" t="s">
        <v>82</v>
      </c>
      <c r="G15" s="17"/>
      <c r="H15" s="21"/>
    </row>
    <row r="16" spans="1:26">
      <c r="A16" s="34"/>
      <c r="B16" s="34"/>
      <c r="C16" s="3" t="s">
        <v>83</v>
      </c>
      <c r="G16" s="17"/>
      <c r="H16" s="21"/>
    </row>
    <row r="17" spans="1:13">
      <c r="A17" s="34"/>
      <c r="B17" s="34"/>
      <c r="C17" s="1" t="s">
        <v>84</v>
      </c>
      <c r="G17" s="17"/>
      <c r="H17" s="21"/>
    </row>
    <row r="18" spans="1:13">
      <c r="A18" s="34"/>
      <c r="B18" s="34"/>
      <c r="C18" s="3" t="s">
        <v>86</v>
      </c>
      <c r="G18" s="17"/>
      <c r="H18" s="21"/>
    </row>
    <row r="19" spans="1:13">
      <c r="A19" s="34"/>
      <c r="B19" s="34"/>
      <c r="C19" s="3" t="s">
        <v>56</v>
      </c>
      <c r="G19" s="17"/>
      <c r="H19" s="21"/>
    </row>
    <row r="20" spans="1:13">
      <c r="A20" s="34"/>
      <c r="B20" s="34"/>
      <c r="C20" s="3" t="s">
        <v>85</v>
      </c>
      <c r="G20" s="17"/>
      <c r="H20" s="21"/>
    </row>
    <row r="21" spans="1:13">
      <c r="A21" s="34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4"/>
      <c r="B22" s="34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4"/>
      <c r="B23" s="34"/>
      <c r="C23" s="3" t="s">
        <v>95</v>
      </c>
      <c r="F23" s="18"/>
      <c r="G23" s="18"/>
      <c r="H23" s="21"/>
      <c r="K23" s="20"/>
      <c r="L23" s="18"/>
    </row>
    <row r="24" spans="1:13">
      <c r="A24" s="34"/>
      <c r="B24" s="34"/>
      <c r="C24" s="3" t="s">
        <v>96</v>
      </c>
      <c r="F24" s="18"/>
      <c r="G24" s="18"/>
      <c r="H24" s="21"/>
      <c r="K24" s="20"/>
      <c r="L24" s="18"/>
    </row>
    <row r="25" spans="1:13">
      <c r="A25" s="34"/>
      <c r="B25" s="34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4"/>
      <c r="B26" s="34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4"/>
      <c r="B27" s="34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4"/>
      <c r="B28" s="34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4"/>
      <c r="B29" s="34"/>
      <c r="C29" s="16" t="s">
        <v>98</v>
      </c>
      <c r="F29" s="18"/>
      <c r="G29" s="18"/>
      <c r="H29" s="21"/>
      <c r="K29" s="20"/>
      <c r="L29" s="18"/>
    </row>
    <row r="30" spans="1:13">
      <c r="A30" s="34"/>
      <c r="B30" s="34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4"/>
      <c r="B31" s="34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4"/>
      <c r="B32" s="34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4"/>
      <c r="B33" s="34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 xr:uid="{00000000-0002-0000-0100-000000000000}">
      <formula1>"-,Round Tube"</formula1>
    </dataValidation>
    <dataValidation type="list" allowBlank="1" showInputMessage="1" showErrorMessage="1" sqref="D2:Z2" xr:uid="{00000000-0002-0000-0100-000001000000}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9"/>
  <sheetViews>
    <sheetView zoomScaleNormal="100" workbookViewId="0">
      <selection activeCell="F12" sqref="F12"/>
    </sheetView>
  </sheetViews>
  <sheetFormatPr defaultRowHeight="15"/>
  <cols>
    <col min="1" max="1" width="13.5703125" style="1" customWidth="1"/>
    <col min="2" max="5" width="9.140625" style="1"/>
    <col min="6" max="7" width="9" style="1" customWidth="1"/>
    <col min="8" max="8" width="9.140625" style="1"/>
    <col min="9" max="9" width="9.14062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2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36" customHeight="1">
      <c r="A2" s="34" t="s">
        <v>0</v>
      </c>
      <c r="B2" s="34"/>
      <c r="C2" s="10" t="s">
        <v>18</v>
      </c>
      <c r="D2" s="10" t="str">
        <f>BodyParameter!D3</f>
        <v>Rigid Body</v>
      </c>
      <c r="E2" s="10" t="str">
        <f>BodyParameter!E3</f>
        <v>Rigid Body</v>
      </c>
    </row>
    <row r="3" spans="1:26">
      <c r="A3" s="35" t="s">
        <v>57</v>
      </c>
      <c r="B3" s="35"/>
      <c r="C3" s="2">
        <v>1</v>
      </c>
      <c r="D3" s="1">
        <v>2</v>
      </c>
      <c r="E3" s="1">
        <v>1</v>
      </c>
    </row>
    <row r="4" spans="1:26">
      <c r="A4" s="35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5"/>
      <c r="B5" s="1" t="s">
        <v>53</v>
      </c>
      <c r="C5" s="1">
        <v>0</v>
      </c>
      <c r="D5" s="1">
        <v>0</v>
      </c>
      <c r="E5" s="1">
        <v>0</v>
      </c>
    </row>
    <row r="6" spans="1:26">
      <c r="A6" s="35"/>
      <c r="B6" s="1" t="s">
        <v>54</v>
      </c>
      <c r="C6" s="1">
        <v>0</v>
      </c>
      <c r="D6" s="1">
        <v>0</v>
      </c>
      <c r="E6" s="1">
        <v>0</v>
      </c>
    </row>
    <row r="7" spans="1:26">
      <c r="A7" s="35"/>
      <c r="B7" s="1" t="s">
        <v>51</v>
      </c>
      <c r="C7" s="1">
        <v>0</v>
      </c>
      <c r="D7" s="1">
        <v>0</v>
      </c>
      <c r="E7" s="1">
        <v>0</v>
      </c>
    </row>
    <row r="8" spans="1:26">
      <c r="A8" s="35"/>
      <c r="B8" s="1" t="s">
        <v>55</v>
      </c>
      <c r="C8" s="1">
        <v>0</v>
      </c>
      <c r="D8" s="1">
        <v>0</v>
      </c>
      <c r="E8" s="1">
        <v>0</v>
      </c>
    </row>
    <row r="9" spans="1:26">
      <c r="A9" s="35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5" t="str">
        <f t="shared" ref="A10" si="0">"Joint"&amp;((ROW()-4)/6+1)</f>
        <v>Joint2</v>
      </c>
      <c r="B10" s="8" t="s">
        <v>52</v>
      </c>
      <c r="D10" s="8">
        <v>2</v>
      </c>
    </row>
    <row r="11" spans="1:26" s="8" customFormat="1">
      <c r="A11" s="35"/>
      <c r="B11" s="8" t="s">
        <v>53</v>
      </c>
      <c r="D11" s="8">
        <v>0</v>
      </c>
    </row>
    <row r="12" spans="1:26" s="8" customFormat="1">
      <c r="A12" s="35"/>
      <c r="B12" s="8" t="s">
        <v>54</v>
      </c>
      <c r="D12" s="8">
        <v>0</v>
      </c>
    </row>
    <row r="13" spans="1:26" s="8" customFormat="1">
      <c r="A13" s="35"/>
      <c r="B13" s="8" t="s">
        <v>51</v>
      </c>
      <c r="D13" s="8">
        <v>0</v>
      </c>
    </row>
    <row r="14" spans="1:26" s="8" customFormat="1">
      <c r="A14" s="35"/>
      <c r="B14" s="8" t="s">
        <v>55</v>
      </c>
      <c r="D14" s="8">
        <v>0</v>
      </c>
    </row>
    <row r="15" spans="1:26" s="8" customFormat="1">
      <c r="A15" s="35"/>
      <c r="B15" s="8" t="s">
        <v>56</v>
      </c>
      <c r="D15" s="8">
        <v>0</v>
      </c>
    </row>
    <row r="16" spans="1:26">
      <c r="A16" s="35" t="str">
        <f t="shared" ref="A16" si="1">"Joint"&amp;((ROW()-4)/6+1)</f>
        <v>Joint3</v>
      </c>
      <c r="B16" s="1" t="s">
        <v>52</v>
      </c>
    </row>
    <row r="17" spans="1:10">
      <c r="A17" s="35"/>
      <c r="B17" s="1" t="s">
        <v>53</v>
      </c>
      <c r="H17" s="22"/>
      <c r="J17" s="22"/>
    </row>
    <row r="18" spans="1:10">
      <c r="A18" s="35"/>
      <c r="B18" s="1" t="s">
        <v>54</v>
      </c>
      <c r="H18" s="22"/>
      <c r="J18" s="22"/>
    </row>
    <row r="19" spans="1:10">
      <c r="A19" s="35"/>
      <c r="B19" s="1" t="s">
        <v>51</v>
      </c>
    </row>
    <row r="20" spans="1:10">
      <c r="A20" s="35"/>
      <c r="B20" s="1" t="s">
        <v>55</v>
      </c>
    </row>
    <row r="21" spans="1:10">
      <c r="A21" s="35"/>
      <c r="B21" s="1" t="s">
        <v>56</v>
      </c>
    </row>
    <row r="22" spans="1:10" s="8" customFormat="1">
      <c r="A22" s="35" t="str">
        <f t="shared" ref="A22" si="2">"Joint"&amp;((ROW()-4)/6+1)</f>
        <v>Joint4</v>
      </c>
      <c r="B22" s="8" t="s">
        <v>52</v>
      </c>
    </row>
    <row r="23" spans="1:10" s="8" customFormat="1">
      <c r="A23" s="35"/>
      <c r="B23" s="8" t="s">
        <v>53</v>
      </c>
    </row>
    <row r="24" spans="1:10" s="8" customFormat="1">
      <c r="A24" s="35"/>
      <c r="B24" s="8" t="s">
        <v>54</v>
      </c>
    </row>
    <row r="25" spans="1:10" s="8" customFormat="1">
      <c r="A25" s="35"/>
      <c r="B25" s="8" t="s">
        <v>51</v>
      </c>
    </row>
    <row r="26" spans="1:10" s="8" customFormat="1">
      <c r="A26" s="35"/>
      <c r="B26" s="8" t="s">
        <v>55</v>
      </c>
    </row>
    <row r="27" spans="1:10" s="8" customFormat="1">
      <c r="A27" s="35"/>
      <c r="B27" s="8" t="s">
        <v>56</v>
      </c>
    </row>
    <row r="28" spans="1:10">
      <c r="A28" s="35" t="str">
        <f t="shared" ref="A28" si="3">"Joint"&amp;((ROW()-4)/6+1)</f>
        <v>Joint5</v>
      </c>
      <c r="B28" s="1" t="s">
        <v>52</v>
      </c>
    </row>
    <row r="29" spans="1:10">
      <c r="A29" s="35"/>
      <c r="B29" s="1" t="s">
        <v>53</v>
      </c>
    </row>
    <row r="30" spans="1:10">
      <c r="A30" s="35"/>
      <c r="B30" s="1" t="s">
        <v>54</v>
      </c>
    </row>
    <row r="31" spans="1:10">
      <c r="A31" s="35"/>
      <c r="B31" s="1" t="s">
        <v>51</v>
      </c>
    </row>
    <row r="32" spans="1:10">
      <c r="A32" s="35"/>
      <c r="B32" s="1" t="s">
        <v>55</v>
      </c>
    </row>
    <row r="33" spans="1:2">
      <c r="A33" s="35"/>
      <c r="B33" s="1" t="s">
        <v>56</v>
      </c>
    </row>
    <row r="34" spans="1:2" s="8" customFormat="1">
      <c r="A34" s="35" t="str">
        <f t="shared" ref="A34" si="4">"Joint"&amp;((ROW()-4)/6+1)</f>
        <v>Joint6</v>
      </c>
      <c r="B34" s="8" t="s">
        <v>52</v>
      </c>
    </row>
    <row r="35" spans="1:2" s="8" customFormat="1">
      <c r="A35" s="35"/>
      <c r="B35" s="8" t="s">
        <v>53</v>
      </c>
    </row>
    <row r="36" spans="1:2" s="8" customFormat="1">
      <c r="A36" s="35"/>
      <c r="B36" s="8" t="s">
        <v>54</v>
      </c>
    </row>
    <row r="37" spans="1:2" s="8" customFormat="1">
      <c r="A37" s="35"/>
      <c r="B37" s="8" t="s">
        <v>51</v>
      </c>
    </row>
    <row r="38" spans="1:2" s="8" customFormat="1">
      <c r="A38" s="35"/>
      <c r="B38" s="8" t="s">
        <v>55</v>
      </c>
    </row>
    <row r="39" spans="1:2" s="8" customFormat="1">
      <c r="A39" s="35"/>
      <c r="B39" s="8" t="s">
        <v>56</v>
      </c>
    </row>
    <row r="40" spans="1:2">
      <c r="A40" s="35" t="str">
        <f t="shared" ref="A40" si="5">"Joint"&amp;((ROW()-4)/6+1)</f>
        <v>Joint7</v>
      </c>
      <c r="B40" s="1" t="s">
        <v>52</v>
      </c>
    </row>
    <row r="41" spans="1:2">
      <c r="A41" s="35"/>
      <c r="B41" s="1" t="s">
        <v>53</v>
      </c>
    </row>
    <row r="42" spans="1:2">
      <c r="A42" s="35"/>
      <c r="B42" s="1" t="s">
        <v>54</v>
      </c>
    </row>
    <row r="43" spans="1:2">
      <c r="A43" s="35"/>
      <c r="B43" s="1" t="s">
        <v>51</v>
      </c>
    </row>
    <row r="44" spans="1:2">
      <c r="A44" s="35"/>
      <c r="B44" s="1" t="s">
        <v>55</v>
      </c>
    </row>
    <row r="45" spans="1:2">
      <c r="A45" s="35"/>
      <c r="B45" s="1" t="s">
        <v>56</v>
      </c>
    </row>
    <row r="46" spans="1:2" s="8" customFormat="1">
      <c r="A46" s="35" t="str">
        <f t="shared" ref="A46" si="6">"Joint"&amp;((ROW()-4)/6+1)</f>
        <v>Joint8</v>
      </c>
      <c r="B46" s="8" t="s">
        <v>52</v>
      </c>
    </row>
    <row r="47" spans="1:2" s="8" customFormat="1">
      <c r="A47" s="35"/>
      <c r="B47" s="8" t="s">
        <v>53</v>
      </c>
    </row>
    <row r="48" spans="1:2" s="8" customFormat="1">
      <c r="A48" s="35"/>
      <c r="B48" s="8" t="s">
        <v>54</v>
      </c>
    </row>
    <row r="49" spans="1:2" s="8" customFormat="1">
      <c r="A49" s="35"/>
      <c r="B49" s="8" t="s">
        <v>51</v>
      </c>
    </row>
    <row r="50" spans="1:2" s="8" customFormat="1">
      <c r="A50" s="35"/>
      <c r="B50" s="8" t="s">
        <v>55</v>
      </c>
    </row>
    <row r="51" spans="1:2" s="8" customFormat="1">
      <c r="A51" s="35"/>
      <c r="B51" s="8" t="s">
        <v>56</v>
      </c>
    </row>
    <row r="52" spans="1:2">
      <c r="A52" s="35" t="str">
        <f t="shared" ref="A52" si="7">"Joint"&amp;((ROW()-4)/6+1)</f>
        <v>Joint9</v>
      </c>
      <c r="B52" s="1" t="s">
        <v>52</v>
      </c>
    </row>
    <row r="53" spans="1:2">
      <c r="A53" s="35"/>
      <c r="B53" s="1" t="s">
        <v>53</v>
      </c>
    </row>
    <row r="54" spans="1:2">
      <c r="A54" s="35"/>
      <c r="B54" s="1" t="s">
        <v>54</v>
      </c>
    </row>
    <row r="55" spans="1:2">
      <c r="A55" s="35"/>
      <c r="B55" s="1" t="s">
        <v>51</v>
      </c>
    </row>
    <row r="56" spans="1:2">
      <c r="A56" s="35"/>
      <c r="B56" s="1" t="s">
        <v>55</v>
      </c>
    </row>
    <row r="57" spans="1:2">
      <c r="A57" s="35"/>
      <c r="B57" s="1" t="s">
        <v>56</v>
      </c>
    </row>
    <row r="58" spans="1:2" s="8" customFormat="1">
      <c r="A58" s="35" t="str">
        <f t="shared" ref="A58" si="8">"Joint"&amp;((ROW()-4)/6+1)</f>
        <v>Joint10</v>
      </c>
      <c r="B58" s="8" t="s">
        <v>52</v>
      </c>
    </row>
    <row r="59" spans="1:2" s="8" customFormat="1">
      <c r="A59" s="35"/>
      <c r="B59" s="8" t="s">
        <v>53</v>
      </c>
    </row>
    <row r="60" spans="1:2" s="8" customFormat="1">
      <c r="A60" s="35"/>
      <c r="B60" s="8" t="s">
        <v>54</v>
      </c>
    </row>
    <row r="61" spans="1:2" s="8" customFormat="1">
      <c r="A61" s="35"/>
      <c r="B61" s="8" t="s">
        <v>51</v>
      </c>
    </row>
    <row r="62" spans="1:2" s="8" customFormat="1">
      <c r="A62" s="35"/>
      <c r="B62" s="8" t="s">
        <v>55</v>
      </c>
    </row>
    <row r="63" spans="1:2" s="8" customFormat="1">
      <c r="A63" s="35"/>
      <c r="B63" s="8" t="s">
        <v>56</v>
      </c>
    </row>
    <row r="64" spans="1:2">
      <c r="A64" s="35" t="str">
        <f t="shared" ref="A64" si="9">"Joint"&amp;((ROW()-4)/6+1)</f>
        <v>Joint11</v>
      </c>
      <c r="B64" s="1" t="s">
        <v>52</v>
      </c>
    </row>
    <row r="65" spans="1:2">
      <c r="A65" s="35"/>
      <c r="B65" s="1" t="s">
        <v>53</v>
      </c>
    </row>
    <row r="66" spans="1:2">
      <c r="A66" s="35"/>
      <c r="B66" s="1" t="s">
        <v>54</v>
      </c>
    </row>
    <row r="67" spans="1:2">
      <c r="A67" s="35"/>
      <c r="B67" s="1" t="s">
        <v>51</v>
      </c>
    </row>
    <row r="68" spans="1:2">
      <c r="A68" s="35"/>
      <c r="B68" s="1" t="s">
        <v>55</v>
      </c>
    </row>
    <row r="69" spans="1:2">
      <c r="A69" s="35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3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3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69</v>
      </c>
      <c r="G2" t="s">
        <v>70</v>
      </c>
      <c r="H2">
        <f>COUNTA(B:B)-1</f>
        <v>2</v>
      </c>
    </row>
    <row r="3" spans="1:13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69</v>
      </c>
      <c r="G3" t="str">
        <f>BodyParameter!A1</f>
        <v>BodyQuantity</v>
      </c>
      <c r="H3">
        <f>BodyParameter!C1</f>
        <v>2</v>
      </c>
    </row>
    <row r="4" spans="1:13">
      <c r="A4">
        <f t="shared" si="0"/>
        <v>3</v>
      </c>
    </row>
    <row r="5" spans="1:13">
      <c r="A5">
        <f t="shared" si="0"/>
        <v>4</v>
      </c>
    </row>
    <row r="6" spans="1:13">
      <c r="A6">
        <f t="shared" si="0"/>
        <v>5</v>
      </c>
      <c r="I6">
        <v>1</v>
      </c>
      <c r="J6">
        <v>2</v>
      </c>
      <c r="K6">
        <v>2</v>
      </c>
      <c r="L6">
        <v>1</v>
      </c>
      <c r="M6" t="s">
        <v>68</v>
      </c>
    </row>
    <row r="7" spans="1:13">
      <c r="A7">
        <f t="shared" si="0"/>
        <v>6</v>
      </c>
      <c r="I7">
        <v>0</v>
      </c>
      <c r="J7">
        <v>2</v>
      </c>
      <c r="K7">
        <v>3</v>
      </c>
      <c r="L7">
        <v>1</v>
      </c>
      <c r="M7" t="s">
        <v>67</v>
      </c>
    </row>
    <row r="8" spans="1:13">
      <c r="A8">
        <f t="shared" si="0"/>
        <v>7</v>
      </c>
      <c r="I8">
        <v>0</v>
      </c>
      <c r="J8">
        <v>1</v>
      </c>
      <c r="K8">
        <v>4</v>
      </c>
      <c r="L8">
        <v>1</v>
      </c>
      <c r="M8" t="s">
        <v>69</v>
      </c>
    </row>
    <row r="9" spans="1:13">
      <c r="A9">
        <f t="shared" si="0"/>
        <v>8</v>
      </c>
      <c r="I9">
        <v>0</v>
      </c>
      <c r="J9">
        <v>1</v>
      </c>
      <c r="K9">
        <v>5</v>
      </c>
      <c r="L9">
        <v>1</v>
      </c>
      <c r="M9" t="s">
        <v>69</v>
      </c>
    </row>
    <row r="10" spans="1:13">
      <c r="A10">
        <f t="shared" si="0"/>
        <v>9</v>
      </c>
      <c r="I10">
        <v>1</v>
      </c>
      <c r="J10">
        <v>1</v>
      </c>
      <c r="K10">
        <v>6</v>
      </c>
      <c r="L10">
        <v>1</v>
      </c>
      <c r="M10" t="s">
        <v>78</v>
      </c>
    </row>
    <row r="11" spans="1:13">
      <c r="A11">
        <f t="shared" si="0"/>
        <v>10</v>
      </c>
    </row>
    <row r="12" spans="1:13">
      <c r="A12">
        <f t="shared" si="0"/>
        <v>11</v>
      </c>
    </row>
    <row r="13" spans="1:13">
      <c r="A13">
        <f t="shared" si="0"/>
        <v>12</v>
      </c>
    </row>
    <row r="14" spans="1:13">
      <c r="A14">
        <f t="shared" si="0"/>
        <v>13</v>
      </c>
    </row>
    <row r="15" spans="1:13">
      <c r="A15">
        <f t="shared" si="0"/>
        <v>14</v>
      </c>
    </row>
    <row r="16" spans="1:13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General!$B$2:$B$100</xm:f>
          </x14:formula1>
          <xm:sqref>F8:F22 F2:F3 M6:M10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I32"/>
  <sheetViews>
    <sheetView workbookViewId="0">
      <selection activeCell="J11" sqref="J11"/>
    </sheetView>
  </sheetViews>
  <sheetFormatPr defaultRowHeight="15"/>
  <cols>
    <col min="1" max="2" width="9.140625" style="1"/>
    <col min="3" max="3" width="12.7109375" style="1" customWidth="1"/>
    <col min="4" max="4" width="9.140625" style="1" customWidth="1"/>
    <col min="5" max="5" width="8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4" t="s">
        <v>0</v>
      </c>
      <c r="B2" s="34"/>
      <c r="C2" s="34"/>
      <c r="D2" s="10" t="str">
        <f>BodyParameter!D3</f>
        <v>Rigid Body</v>
      </c>
      <c r="E2" s="10" t="str">
        <f>BodyParameter!E3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5" t="s">
        <v>30</v>
      </c>
      <c r="B3" s="35" t="s">
        <v>29</v>
      </c>
      <c r="C3" s="1" t="s">
        <v>20</v>
      </c>
      <c r="D3" s="1">
        <v>0</v>
      </c>
      <c r="E3" s="1">
        <v>0</v>
      </c>
    </row>
    <row r="4" spans="1:33">
      <c r="A4" s="35"/>
      <c r="B4" s="35"/>
      <c r="C4" s="1" t="s">
        <v>21</v>
      </c>
      <c r="D4" s="1">
        <v>0</v>
      </c>
      <c r="E4" s="1">
        <v>0</v>
      </c>
    </row>
    <row r="5" spans="1:33">
      <c r="A5" s="35"/>
      <c r="B5" s="35"/>
      <c r="C5" s="1" t="s">
        <v>22</v>
      </c>
      <c r="D5" s="1">
        <v>0</v>
      </c>
      <c r="E5" s="1">
        <v>-2</v>
      </c>
    </row>
    <row r="6" spans="1:33">
      <c r="A6" s="35"/>
      <c r="B6" s="35"/>
      <c r="C6" s="1" t="s">
        <v>23</v>
      </c>
      <c r="D6" s="1">
        <v>0</v>
      </c>
      <c r="E6" s="1">
        <v>0</v>
      </c>
    </row>
    <row r="7" spans="1:33">
      <c r="A7" s="35"/>
      <c r="B7" s="35"/>
      <c r="C7" s="1" t="s">
        <v>24</v>
      </c>
      <c r="D7" s="1">
        <f>RADIANS(90)</f>
        <v>1.5707963267948966</v>
      </c>
      <c r="E7" s="1">
        <f>RADIANS(90)</f>
        <v>1.5707963267948966</v>
      </c>
    </row>
    <row r="8" spans="1:33">
      <c r="A8" s="35"/>
      <c r="B8" s="35"/>
      <c r="C8" s="1" t="s">
        <v>25</v>
      </c>
      <c r="D8" s="1">
        <v>0</v>
      </c>
      <c r="E8" s="1">
        <v>0</v>
      </c>
      <c r="N8" s="12"/>
    </row>
    <row r="9" spans="1:33" s="8" customFormat="1">
      <c r="A9" s="35"/>
      <c r="B9" s="35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5"/>
      <c r="B10" s="35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5"/>
      <c r="B11" s="35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5"/>
      <c r="B12" s="35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5"/>
      <c r="B13" s="35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5"/>
      <c r="B14" s="35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5" t="s">
        <v>31</v>
      </c>
      <c r="B15" s="38" t="s">
        <v>29</v>
      </c>
      <c r="C15" s="8" t="s">
        <v>27</v>
      </c>
      <c r="D15" s="8">
        <v>0</v>
      </c>
      <c r="E15" s="8"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5"/>
      <c r="B16" s="38"/>
      <c r="C16" s="8" t="s">
        <v>26</v>
      </c>
      <c r="D16" s="8">
        <v>0</v>
      </c>
      <c r="E16" s="8">
        <v>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5"/>
      <c r="B17" s="38"/>
      <c r="C17" s="8" t="s">
        <v>28</v>
      </c>
      <c r="D17" s="8">
        <v>0</v>
      </c>
      <c r="E17" s="8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5"/>
      <c r="B18" s="38"/>
      <c r="C18" s="8" t="s">
        <v>32</v>
      </c>
      <c r="D18" s="8">
        <v>0</v>
      </c>
      <c r="E18" s="8">
        <v>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5"/>
      <c r="B19" s="38"/>
      <c r="C19" s="8" t="s">
        <v>33</v>
      </c>
      <c r="D19" s="8">
        <v>0</v>
      </c>
      <c r="E19" s="8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5"/>
      <c r="B20" s="38"/>
      <c r="C20" s="8" t="s">
        <v>34</v>
      </c>
      <c r="D20" s="8">
        <v>0</v>
      </c>
      <c r="E20" s="8">
        <v>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5"/>
      <c r="B21" s="38" t="s">
        <v>35</v>
      </c>
      <c r="C21" s="8" t="s">
        <v>42</v>
      </c>
    </row>
    <row r="22" spans="1:35" s="8" customFormat="1">
      <c r="A22" s="35"/>
      <c r="B22" s="38"/>
      <c r="C22" s="8" t="s">
        <v>43</v>
      </c>
    </row>
    <row r="23" spans="1:35" s="8" customFormat="1">
      <c r="A23" s="35"/>
      <c r="B23" s="38"/>
      <c r="C23" s="8" t="s">
        <v>44</v>
      </c>
    </row>
    <row r="24" spans="1:35" s="8" customFormat="1">
      <c r="A24" s="35"/>
      <c r="B24" s="38"/>
      <c r="C24" s="8" t="s">
        <v>45</v>
      </c>
    </row>
    <row r="25" spans="1:35" s="8" customFormat="1">
      <c r="A25" s="35"/>
      <c r="B25" s="38"/>
      <c r="C25" s="8" t="s">
        <v>46</v>
      </c>
    </row>
    <row r="26" spans="1:35" s="8" customFormat="1">
      <c r="A26" s="35"/>
      <c r="B26" s="38"/>
      <c r="C26" s="8" t="s">
        <v>47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J12" sqref="J12"/>
    </sheetView>
  </sheetViews>
  <sheetFormatPr defaultRowHeight="15"/>
  <cols>
    <col min="4" max="6" width="9.140625" style="26"/>
    <col min="7" max="7" width="14" style="26" customWidth="1"/>
    <col min="8" max="10" width="9.140625" style="27"/>
    <col min="11" max="11" width="13.7109375" style="27" customWidth="1"/>
    <col min="13" max="13" width="27.5703125" customWidth="1"/>
  </cols>
  <sheetData>
    <row r="1" spans="1:14">
      <c r="A1" s="39" t="str">
        <f>[1]BodyParameter!A1</f>
        <v>BodyQuantity</v>
      </c>
      <c r="B1" s="39"/>
      <c r="C1">
        <f>[1]BodyParameter!C1</f>
        <v>3</v>
      </c>
      <c r="D1" s="39" t="s">
        <v>110</v>
      </c>
      <c r="E1" s="39"/>
      <c r="F1" s="39"/>
      <c r="G1" s="39"/>
      <c r="H1" s="40" t="s">
        <v>111</v>
      </c>
      <c r="I1" s="40"/>
      <c r="J1" s="40"/>
      <c r="K1" s="40"/>
    </row>
    <row r="2" spans="1:14">
      <c r="A2" t="s">
        <v>65</v>
      </c>
      <c r="B2" t="s">
        <v>112</v>
      </c>
      <c r="C2" t="s">
        <v>113</v>
      </c>
      <c r="D2" s="26" t="s">
        <v>114</v>
      </c>
      <c r="E2" s="26" t="s">
        <v>115</v>
      </c>
      <c r="F2" s="26" t="s">
        <v>116</v>
      </c>
      <c r="G2" s="26" t="s">
        <v>117</v>
      </c>
      <c r="H2" s="27" t="s">
        <v>118</v>
      </c>
      <c r="I2" s="27" t="s">
        <v>119</v>
      </c>
      <c r="J2" s="27" t="s">
        <v>120</v>
      </c>
      <c r="K2" s="27" t="s">
        <v>121</v>
      </c>
    </row>
    <row r="3" spans="1:14">
      <c r="A3">
        <f>ROW()-2</f>
        <v>1</v>
      </c>
      <c r="I3" s="28"/>
      <c r="M3" t="s">
        <v>122</v>
      </c>
      <c r="N3">
        <f>COUNTA(B:B)-1</f>
        <v>0</v>
      </c>
    </row>
    <row r="4" spans="1:14">
      <c r="A4">
        <f t="shared" ref="A4:A23" si="0">ROW()-2</f>
        <v>2</v>
      </c>
      <c r="I4" s="28"/>
    </row>
    <row r="5" spans="1:14">
      <c r="A5">
        <f t="shared" si="0"/>
        <v>3</v>
      </c>
      <c r="I5" s="2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"/>
  <sheetViews>
    <sheetView workbookViewId="0">
      <selection activeCell="D5" sqref="D5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2</v>
      </c>
      <c r="C1" t="str">
        <f>BodyParameter!D1</f>
        <v>Body1</v>
      </c>
      <c r="D1" t="str">
        <f>BodyParameter!E1</f>
        <v>Body2</v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1" t="s">
        <v>0</v>
      </c>
      <c r="B2" s="41"/>
      <c r="C2" s="11" t="str">
        <f>BodyParameter!D3</f>
        <v>Rigid Body</v>
      </c>
      <c r="D2" s="11" t="str">
        <f>BodyParameter!E3</f>
        <v>Rigid Body</v>
      </c>
    </row>
    <row r="3" spans="1:22" s="23" customFormat="1" ht="32.25" customHeight="1">
      <c r="A3" s="42" t="s">
        <v>71</v>
      </c>
      <c r="B3" s="42"/>
      <c r="C3" s="23" t="s">
        <v>107</v>
      </c>
      <c r="D3" s="23" t="s">
        <v>166</v>
      </c>
    </row>
    <row r="4" spans="1:22">
      <c r="A4" s="43" t="s">
        <v>72</v>
      </c>
      <c r="B4" s="43"/>
    </row>
    <row r="5" spans="1:22">
      <c r="A5" s="43" t="s">
        <v>73</v>
      </c>
      <c r="B5" s="43"/>
      <c r="C5" t="s">
        <v>123</v>
      </c>
      <c r="D5" t="s">
        <v>124</v>
      </c>
    </row>
    <row r="6" spans="1:22">
      <c r="A6" t="s">
        <v>108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2021-07-14T15:20:21Z</dcterms:modified>
</cp:coreProperties>
</file>