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D11" i="2" l="1"/>
  <c r="D13" i="2"/>
  <c r="D7" i="2"/>
  <c r="E2" i="5" l="1"/>
  <c r="F2" i="2"/>
  <c r="F2" i="3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H1" i="3"/>
  <c r="D2" i="3"/>
  <c r="D2" i="5"/>
  <c r="C2" i="5"/>
  <c r="G1" i="5"/>
  <c r="E2" i="2"/>
  <c r="D2" i="2"/>
  <c r="H1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E1" i="5" l="1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<sst xmlns="http://schemas.openxmlformats.org/spreadsheetml/2006/main" count="261" uniqueCount="142">
  <si>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</si>
  <si>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</si>
  <si>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</si>
  <si>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</si>
  <si>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</si>
  <si>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</si>
  <si>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</si>
  <si>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</si>
  <si>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</si>
  <si>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</si>
  <si>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</si>
  <si>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</si>
  <si>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</si>
  <si>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</si>
  <si>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</si>
  <si>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</si>
  <si>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</si>
  <si>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</si>
  <si>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</si>
  <si>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</si>
  <si>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</si>
  <si>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</si>
  <si>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</si>
  <si>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</si>
  <si>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</si>
  <si>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</si>
  <si>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</si>
  <si>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</si>
  <si>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</si>
  <si>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</si>
  <si>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</si>
  <si>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</si>
  <si>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</si>
  <si>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</si>
  <si>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</si>
  <si>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</si>
  <si>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</si>
  <si>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</si>
  <si>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</si>
  <si>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</si>
  <si>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</si>
  <si>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</si>
  <si>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</si>
  <si>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</si>
  <si>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</si>
  <si>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</si>
  <si>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</si>
  <si>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</si>
  <si>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</si>
  <si>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</si>
  <si>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</si>
  <si>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</si>
  <si>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</si>
  <si>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</si>
  <si>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</si>
  <si>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</si>
  <si>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</si>
  <si>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</si>
  <si>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</si>
  <si>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</si>
  <si>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</si>
  <si>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</si>
  <si>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</si>
  <si>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</si>
  <si>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</si>
  <si>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</si>
  <si>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</si>
  <si>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</si>
  <si>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</si>
  <si>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</si>
  <si>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</si>
  <si>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</si>
  <si>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</si>
  <si>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</si>
  <si>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</si>
  <si>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</si>
  <si>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</si>
  <si>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</si>
  <si>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</si>
  <si>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</si>
  <si>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</si>
  <si>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</si>
  <si>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</si>
  <si>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</si>
  <si>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</si>
  <si>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</si>
  <si>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</si>
  <si>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</si>
  <si>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</si>
  <si>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</si>
  <si>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</si>
  <si>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</si>
  <si>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</si>
  <si>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</si>
  <si>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</si>
  <si>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</si>
  <si>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</si>
  <si>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</si>
  <si>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</si>
  <si>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</si>
  <si>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</si>
  <si>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</si>
  <si>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</si>
  <si>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</si>
  <si>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</si>
  <si>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</si>
  <si>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</si>
  <si>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</si>
  <si>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</si>
  <si>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0.1,0.1,0.05</t>
  </si>
  <si>
    <t>0.08,0.08,0.04</t>
  </si>
  <si>
    <t>b-,c-,g-</t>
  </si>
  <si>
    <t>JointNr2</t>
  </si>
  <si>
    <t>Disabled</t>
  </si>
  <si>
    <t>1,2</t>
  </si>
  <si>
    <t>axis</t>
  </si>
  <si>
    <t>1,-1,-1,1</t>
  </si>
  <si>
    <t>1,1,-1,-1</t>
  </si>
  <si>
    <t>0.05,0.05,0.05</t>
  </si>
  <si>
    <t>0.04,0.04,0.04</t>
  </si>
  <si>
    <t>1/2,-1/2,-1/2,1/2</t>
  </si>
  <si>
    <t>1/2,1/2,-1/2,-1/2</t>
  </si>
  <si>
    <t>None</t>
  </si>
  <si>
    <t>b.-,c.-,g.-</t>
  </si>
  <si>
    <t>0.1,0.1,0.1</t>
  </si>
  <si>
    <t>0.08,0.08,0.08</t>
  </si>
  <si>
    <t>b.-,k.-,r.-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</si>
  <si>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</si>
  <si>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</si>
  <si>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</si>
  <si>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</si>
  <si>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</si>
  <si>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</si>
  <si>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</si>
  <si>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</si>
  <si>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</si>
  <si>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</si>
  <si>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</si>
  <si>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</si>
  <si>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</si>
  <si>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2,-2,-2,2</t>
  </si>
  <si>
    <t>2,2,-2,-2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</si>
</sst>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topLeftCell="A13" workbookViewId="0">
      <selection activeCell="F20" sqref="F2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1</v>
      </c>
      <c r="D1" s="21" t="str">
        <f t="shared" ref="D1:J1" si="0">IF(D2="Actived","Body"&amp;(COLUMN(D1)-3),"")</f>
        <v>Body1</v>
      </c>
      <c r="E1" s="21" t="str">
        <f t="shared" si="0"/>
        <v/>
      </c>
      <c r="F1" s="13" t="str">
        <f t="shared" si="0"/>
        <v/>
      </c>
      <c r="G1" s="7" t="str">
        <f t="shared" si="0"/>
        <v/>
      </c>
      <c r="H1" s="23" t="str">
        <f t="shared" si="0"/>
        <v/>
      </c>
      <c r="I1" s="21" t="str">
        <f t="shared" si="0"/>
        <v/>
      </c>
      <c r="J1" s="21" t="str">
        <f t="shared" si="0"/>
        <v/>
      </c>
      <c r="K1" s="7" t="str">
        <f t="shared" ref="K1:Q1" si="1">IF(K2="Actived","Body"&amp;(COLUMN(K1)-3),"")</f>
        <v/>
      </c>
      <c r="L1" s="21" t="str">
        <f t="shared" si="1"/>
        <v/>
      </c>
      <c r="M1" s="21" t="str">
        <f t="shared" si="1"/>
        <v/>
      </c>
      <c r="N1" s="21" t="str">
        <f t="shared" si="1"/>
        <v/>
      </c>
      <c r="O1" s="21" t="str">
        <f t="shared" si="1"/>
        <v/>
      </c>
      <c r="P1" s="21" t="str">
        <f t="shared" si="1"/>
        <v/>
      </c>
      <c r="Q1" s="21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33" t="s">
        <v>48</v>
      </c>
      <c r="E2" s="21" t="s">
        <v>113</v>
      </c>
      <c r="F2" s="4" t="s">
        <v>113</v>
      </c>
      <c r="G2" s="27" t="s">
        <v>113</v>
      </c>
      <c r="H2" s="27" t="s">
        <v>113</v>
      </c>
      <c r="I2" s="21" t="s">
        <v>113</v>
      </c>
      <c r="J2" s="23" t="s">
        <v>113</v>
      </c>
      <c r="K2" s="23" t="s">
        <v>113</v>
      </c>
      <c r="L2" s="23" t="s">
        <v>113</v>
      </c>
      <c r="M2" s="23" t="s">
        <v>113</v>
      </c>
      <c r="N2" s="23" t="s">
        <v>113</v>
      </c>
      <c r="O2" s="23" t="s">
        <v>113</v>
      </c>
      <c r="P2" s="23" t="s">
        <v>113</v>
      </c>
      <c r="Q2" s="23" t="s">
        <v>113</v>
      </c>
    </row>
    <row r="3" spans="1:26" s="16" customFormat="1" ht="33" customHeight="1">
      <c r="A3" s="42" t="s">
        <v>10</v>
      </c>
      <c r="B3" s="42"/>
      <c r="C3" s="16" t="s">
        <v>0</v>
      </c>
      <c r="D3" s="32" t="s">
        <v>80</v>
      </c>
      <c r="E3" s="26" t="s">
        <v>80</v>
      </c>
      <c r="F3" s="16" t="s">
        <v>80</v>
      </c>
      <c r="G3" s="17"/>
      <c r="H3" s="22"/>
      <c r="I3" s="20"/>
      <c r="J3" s="20"/>
      <c r="L3" s="20"/>
      <c r="M3" s="20"/>
      <c r="N3" s="20"/>
      <c r="O3" s="20"/>
      <c r="P3" s="20"/>
      <c r="Q3" s="20"/>
    </row>
    <row r="4" spans="1:26" s="16" customFormat="1">
      <c r="A4" s="42"/>
      <c r="B4" s="42"/>
      <c r="C4" s="16" t="s">
        <v>1</v>
      </c>
      <c r="D4" s="32" t="s">
        <v>108</v>
      </c>
      <c r="E4" s="26" t="s">
        <v>108</v>
      </c>
      <c r="F4" s="29" t="s">
        <v>108</v>
      </c>
      <c r="G4" s="17"/>
      <c r="H4" s="22"/>
      <c r="I4" s="20"/>
      <c r="J4" s="20"/>
      <c r="K4" s="20"/>
      <c r="L4" s="20"/>
      <c r="M4" s="20"/>
      <c r="N4" s="20"/>
      <c r="O4" s="20"/>
      <c r="P4" s="20"/>
      <c r="Q4" s="20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33">
        <v>7800</v>
      </c>
      <c r="E6" s="27">
        <v>7800</v>
      </c>
      <c r="F6" s="30">
        <v>7800</v>
      </c>
      <c r="G6" s="18"/>
      <c r="H6" s="23"/>
      <c r="K6" s="21"/>
      <c r="L6" s="21"/>
      <c r="M6" s="21"/>
      <c r="N6" s="21"/>
      <c r="O6" s="21"/>
      <c r="P6" s="21"/>
      <c r="Q6" s="21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33">
        <v>15</v>
      </c>
      <c r="E9" s="27">
        <v>5</v>
      </c>
      <c r="F9" s="30">
        <v>5</v>
      </c>
      <c r="G9" s="23"/>
      <c r="H9" s="23"/>
      <c r="K9" s="21"/>
      <c r="L9" s="21"/>
      <c r="M9" s="21"/>
      <c r="N9" s="21"/>
      <c r="O9" s="21"/>
      <c r="P9" s="21"/>
      <c r="Q9" s="21"/>
    </row>
    <row r="10" spans="1:26">
      <c r="A10" s="39" t="s">
        <v>16</v>
      </c>
      <c r="B10" s="41" t="s">
        <v>8</v>
      </c>
      <c r="C10" s="3" t="s">
        <v>3</v>
      </c>
      <c r="D10" s="34" t="s">
        <v>109</v>
      </c>
      <c r="E10" s="34" t="s">
        <v>109</v>
      </c>
      <c r="F10" s="30" t="s">
        <v>118</v>
      </c>
      <c r="G10" s="23"/>
      <c r="H10" s="33" t="s">
        <v>124</v>
      </c>
      <c r="I10" s="33" t="s">
        <v>109</v>
      </c>
      <c r="K10" s="21"/>
      <c r="L10" s="21"/>
      <c r="M10" s="21"/>
      <c r="N10" s="21"/>
      <c r="O10" s="21"/>
      <c r="P10" s="21"/>
      <c r="Q10" s="21"/>
    </row>
    <row r="11" spans="1:26">
      <c r="A11" s="39"/>
      <c r="B11" s="41"/>
      <c r="C11" s="3" t="s">
        <v>4</v>
      </c>
      <c r="D11" s="34" t="s">
        <v>110</v>
      </c>
      <c r="E11" s="34" t="s">
        <v>110</v>
      </c>
      <c r="F11" s="30" t="s">
        <v>119</v>
      </c>
      <c r="G11" s="23"/>
      <c r="H11" s="33" t="s">
        <v>125</v>
      </c>
      <c r="I11" s="33" t="s">
        <v>110</v>
      </c>
      <c r="K11" s="21"/>
      <c r="L11" s="21"/>
      <c r="M11" s="21"/>
      <c r="N11" s="21"/>
      <c r="O11" s="21"/>
      <c r="P11" s="21"/>
      <c r="Q11" s="21"/>
    </row>
    <row r="12" spans="1:26">
      <c r="A12" s="39"/>
      <c r="B12" s="41" t="s">
        <v>12</v>
      </c>
      <c r="C12" s="3" t="s">
        <v>13</v>
      </c>
      <c r="D12" s="33"/>
      <c r="E12" s="27"/>
      <c r="F12" s="30"/>
      <c r="G12" s="18"/>
      <c r="H12" s="23"/>
    </row>
    <row r="13" spans="1:26">
      <c r="A13" s="39"/>
      <c r="B13" s="41"/>
      <c r="C13" s="3" t="s">
        <v>14</v>
      </c>
      <c r="D13" s="33"/>
      <c r="E13" s="27"/>
      <c r="F13" s="30"/>
      <c r="G13" s="18"/>
      <c r="H13" s="23"/>
    </row>
    <row r="14" spans="1:26">
      <c r="A14" s="39"/>
      <c r="B14" s="41"/>
      <c r="C14" s="3" t="s">
        <v>15</v>
      </c>
      <c r="D14" s="33"/>
      <c r="E14" s="27"/>
      <c r="F14" s="30"/>
      <c r="G14" s="18"/>
      <c r="H14" s="23"/>
    </row>
    <row r="15" spans="1:26">
      <c r="A15" s="39"/>
      <c r="B15" s="39" t="s">
        <v>81</v>
      </c>
      <c r="C15" s="3" t="s">
        <v>82</v>
      </c>
      <c r="D15" s="33"/>
      <c r="E15" s="27"/>
      <c r="F15" s="30"/>
      <c r="G15" s="18"/>
      <c r="H15" s="23"/>
    </row>
    <row r="16" spans="1:26">
      <c r="A16" s="39"/>
      <c r="B16" s="39"/>
      <c r="C16" s="3" t="s">
        <v>83</v>
      </c>
      <c r="D16" s="33"/>
      <c r="E16" s="27"/>
      <c r="F16" s="30"/>
      <c r="G16" s="18"/>
      <c r="H16" s="23"/>
    </row>
    <row r="17" spans="1:13">
      <c r="A17" s="39"/>
      <c r="B17" s="39"/>
      <c r="C17" s="1" t="s">
        <v>84</v>
      </c>
      <c r="D17" s="33"/>
      <c r="E17" s="27"/>
      <c r="F17" s="30"/>
      <c r="G17" s="18"/>
      <c r="H17" s="23"/>
    </row>
    <row r="18" spans="1:13">
      <c r="A18" s="39"/>
      <c r="B18" s="39"/>
      <c r="C18" s="3" t="s">
        <v>86</v>
      </c>
      <c r="D18" s="33"/>
      <c r="E18" s="27"/>
      <c r="F18" s="30"/>
      <c r="G18" s="18"/>
      <c r="H18" s="23"/>
    </row>
    <row r="19" spans="1:13">
      <c r="A19" s="39"/>
      <c r="B19" s="39"/>
      <c r="C19" s="3" t="s">
        <v>56</v>
      </c>
      <c r="D19" s="33"/>
      <c r="E19" s="27"/>
      <c r="F19" s="30"/>
      <c r="G19" s="18"/>
      <c r="H19" s="23"/>
    </row>
    <row r="20" spans="1:13">
      <c r="A20" s="39"/>
      <c r="B20" s="39"/>
      <c r="C20" s="3" t="s">
        <v>85</v>
      </c>
      <c r="D20" s="33"/>
      <c r="E20" s="27"/>
      <c r="F20" s="30"/>
      <c r="G20" s="18"/>
      <c r="H20" s="23"/>
    </row>
    <row r="21" spans="1:13">
      <c r="A21" s="39" t="s">
        <v>87</v>
      </c>
      <c r="B21" s="3" t="s">
        <v>89</v>
      </c>
      <c r="C21" s="3" t="s">
        <v>103</v>
      </c>
      <c r="D21" s="33">
        <v>5</v>
      </c>
      <c r="E21" s="27">
        <v>5</v>
      </c>
      <c r="F21" s="30">
        <v>2</v>
      </c>
      <c r="G21" s="19"/>
      <c r="H21" s="23"/>
      <c r="K21" s="21"/>
      <c r="L21" s="19"/>
    </row>
    <row r="22" spans="1:13">
      <c r="A22" s="39"/>
      <c r="B22" s="39" t="s">
        <v>88</v>
      </c>
      <c r="C22" s="3" t="s">
        <v>94</v>
      </c>
      <c r="D22" s="33" t="s">
        <v>105</v>
      </c>
      <c r="E22" s="27" t="s">
        <v>105</v>
      </c>
      <c r="F22" s="30" t="s">
        <v>105</v>
      </c>
      <c r="G22" s="19"/>
      <c r="H22" s="23"/>
      <c r="K22" s="21"/>
      <c r="L22" s="19"/>
    </row>
    <row r="23" spans="1:13">
      <c r="A23" s="39"/>
      <c r="B23" s="39"/>
      <c r="C23" s="3" t="s">
        <v>95</v>
      </c>
      <c r="D23" s="35" t="s">
        <v>140</v>
      </c>
      <c r="E23" s="27" t="s">
        <v>116</v>
      </c>
      <c r="F23" s="30" t="s">
        <v>120</v>
      </c>
      <c r="G23" s="19"/>
      <c r="H23" s="23"/>
      <c r="K23" s="21"/>
      <c r="L23" s="19"/>
    </row>
    <row r="24" spans="1:13">
      <c r="A24" s="39"/>
      <c r="B24" s="39"/>
      <c r="C24" s="3" t="s">
        <v>96</v>
      </c>
      <c r="D24" s="35" t="s">
        <v>141</v>
      </c>
      <c r="E24" s="27" t="s">
        <v>117</v>
      </c>
      <c r="F24" s="30" t="s">
        <v>121</v>
      </c>
      <c r="G24" s="19"/>
      <c r="H24" s="23"/>
      <c r="K24" s="21"/>
      <c r="L24" s="19"/>
    </row>
    <row r="25" spans="1:13">
      <c r="A25" s="39"/>
      <c r="B25" s="39" t="s">
        <v>93</v>
      </c>
      <c r="C25" s="3" t="s">
        <v>94</v>
      </c>
      <c r="D25" s="33" t="s">
        <v>105</v>
      </c>
      <c r="E25" s="27" t="s">
        <v>105</v>
      </c>
      <c r="F25" s="30" t="s">
        <v>105</v>
      </c>
      <c r="G25" s="19"/>
      <c r="H25" s="23"/>
      <c r="K25" s="21"/>
      <c r="L25" s="19"/>
      <c r="M25" s="15"/>
    </row>
    <row r="26" spans="1:13">
      <c r="A26" s="39"/>
      <c r="B26" s="39"/>
      <c r="C26" s="3" t="s">
        <v>95</v>
      </c>
      <c r="D26" s="33" t="s">
        <v>116</v>
      </c>
      <c r="E26" s="28" t="s">
        <v>116</v>
      </c>
      <c r="F26" s="30" t="s">
        <v>120</v>
      </c>
      <c r="G26" s="19"/>
      <c r="H26" s="23"/>
      <c r="K26" s="21"/>
      <c r="L26" s="19"/>
      <c r="M26" s="15"/>
    </row>
    <row r="27" spans="1:13">
      <c r="A27" s="39"/>
      <c r="B27" s="39"/>
      <c r="C27" s="3" t="s">
        <v>96</v>
      </c>
      <c r="D27" s="33" t="s">
        <v>117</v>
      </c>
      <c r="E27" s="28" t="s">
        <v>117</v>
      </c>
      <c r="F27" s="30" t="s">
        <v>121</v>
      </c>
      <c r="G27" s="19"/>
      <c r="H27" s="23"/>
      <c r="K27" s="21"/>
      <c r="L27" s="19"/>
      <c r="M27" s="15"/>
    </row>
    <row r="28" spans="1:13" ht="30">
      <c r="A28" s="39"/>
      <c r="B28" s="39" t="s">
        <v>90</v>
      </c>
      <c r="C28" s="16" t="s">
        <v>97</v>
      </c>
      <c r="D28" s="33" t="s">
        <v>106</v>
      </c>
      <c r="E28" s="27" t="s">
        <v>106</v>
      </c>
      <c r="F28" s="30" t="s">
        <v>106</v>
      </c>
      <c r="G28" s="19"/>
      <c r="H28" s="23"/>
      <c r="K28" s="21"/>
      <c r="L28" s="19"/>
    </row>
    <row r="29" spans="1:13" ht="30">
      <c r="A29" s="39"/>
      <c r="B29" s="39"/>
      <c r="C29" s="16" t="s">
        <v>98</v>
      </c>
      <c r="D29" s="33" t="s">
        <v>106</v>
      </c>
      <c r="E29" s="27" t="s">
        <v>106</v>
      </c>
      <c r="F29" s="30" t="s">
        <v>106</v>
      </c>
      <c r="G29" s="19"/>
      <c r="H29" s="23"/>
      <c r="K29" s="21"/>
      <c r="L29" s="19"/>
    </row>
    <row r="30" spans="1:13">
      <c r="A30" s="39"/>
      <c r="B30" s="39" t="s">
        <v>91</v>
      </c>
      <c r="C30" s="3" t="s">
        <v>99</v>
      </c>
      <c r="D30" s="33" t="s">
        <v>107</v>
      </c>
      <c r="E30" s="27" t="s">
        <v>107</v>
      </c>
      <c r="F30" s="30" t="s">
        <v>107</v>
      </c>
      <c r="G30" s="19"/>
      <c r="H30" s="23"/>
      <c r="K30" s="21"/>
      <c r="L30" s="19"/>
    </row>
    <row r="31" spans="1:13">
      <c r="A31" s="39"/>
      <c r="B31" s="39"/>
      <c r="C31" s="3" t="s">
        <v>100</v>
      </c>
      <c r="D31" s="33" t="s">
        <v>107</v>
      </c>
      <c r="E31" s="27" t="s">
        <v>107</v>
      </c>
      <c r="F31" s="30" t="s">
        <v>107</v>
      </c>
      <c r="G31" s="19"/>
      <c r="H31" s="23"/>
      <c r="K31" s="21"/>
      <c r="L31" s="19"/>
      <c r="M31" s="15"/>
    </row>
    <row r="32" spans="1:13" ht="30">
      <c r="A32" s="39"/>
      <c r="B32" s="39" t="s">
        <v>92</v>
      </c>
      <c r="C32" s="16" t="s">
        <v>101</v>
      </c>
      <c r="D32" s="33" t="s">
        <v>104</v>
      </c>
      <c r="E32" s="31" t="s">
        <v>104</v>
      </c>
      <c r="F32" s="30" t="s">
        <v>122</v>
      </c>
      <c r="G32" s="31" t="s">
        <v>104</v>
      </c>
      <c r="H32" s="31" t="s">
        <v>122</v>
      </c>
      <c r="K32" s="21"/>
      <c r="L32" s="19"/>
    </row>
    <row r="33" spans="1:12" ht="30">
      <c r="A33" s="39"/>
      <c r="B33" s="39"/>
      <c r="C33" s="16" t="s">
        <v>102</v>
      </c>
      <c r="D33" s="33"/>
      <c r="F33" s="30"/>
      <c r="G33" s="18"/>
      <c r="L33" s="19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</row>
    <row r="3" spans="1:26">
      <c r="A3" s="40" t="s">
        <v>57</v>
      </c>
      <c r="B3" s="40"/>
      <c r="C3" s="2">
        <v>3</v>
      </c>
      <c r="D3" s="1">
        <v>2</v>
      </c>
      <c r="E3" s="1">
        <v>2</v>
      </c>
      <c r="F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40"/>
      <c r="B5" s="1" t="s">
        <v>53</v>
      </c>
      <c r="C5" s="1">
        <v>0</v>
      </c>
      <c r="D5" s="1">
        <v>0</v>
      </c>
    </row>
    <row r="6" spans="1:26">
      <c r="A6" s="40"/>
      <c r="B6" s="1" t="s">
        <v>54</v>
      </c>
      <c r="C6" s="1">
        <v>0</v>
      </c>
      <c r="D6" s="1">
        <v>0</v>
      </c>
    </row>
    <row r="7" spans="1:26">
      <c r="A7" s="40"/>
      <c r="B7" s="1" t="s">
        <v>51</v>
      </c>
      <c r="C7" s="1">
        <v>0</v>
      </c>
      <c r="D7" s="1">
        <v>0</v>
      </c>
    </row>
    <row r="8" spans="1:26">
      <c r="A8" s="40"/>
      <c r="B8" s="1" t="s">
        <v>55</v>
      </c>
      <c r="C8" s="1">
        <v>0</v>
      </c>
      <c r="D8" s="1">
        <v>0</v>
      </c>
    </row>
    <row r="9" spans="1:26">
      <c r="A9" s="40"/>
      <c r="B9" s="1" t="s">
        <v>56</v>
      </c>
      <c r="C9" s="1">
        <v>0</v>
      </c>
      <c r="D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  <c r="C10" s="8">
        <v>10</v>
      </c>
      <c r="D10" s="8">
        <v>15</v>
      </c>
    </row>
    <row r="11" spans="1:26" s="8" customFormat="1">
      <c r="A11" s="40"/>
      <c r="B11" s="8" t="s">
        <v>53</v>
      </c>
      <c r="C11" s="8">
        <v>0</v>
      </c>
      <c r="D11" s="8">
        <v>0</v>
      </c>
    </row>
    <row r="12" spans="1:26" s="8" customFormat="1">
      <c r="A12" s="40"/>
      <c r="B12" s="8" t="s">
        <v>54</v>
      </c>
      <c r="C12" s="8">
        <v>0</v>
      </c>
      <c r="D12" s="8">
        <v>0</v>
      </c>
    </row>
    <row r="13" spans="1:26" s="8" customFormat="1">
      <c r="A13" s="40"/>
      <c r="B13" s="8" t="s">
        <v>51</v>
      </c>
      <c r="C13" s="8">
        <v>0</v>
      </c>
      <c r="D13" s="8">
        <v>0</v>
      </c>
    </row>
    <row r="14" spans="1:26" s="8" customFormat="1">
      <c r="A14" s="40"/>
      <c r="B14" s="8" t="s">
        <v>55</v>
      </c>
      <c r="C14" s="8">
        <v>0</v>
      </c>
      <c r="D14" s="8">
        <v>0</v>
      </c>
    </row>
    <row r="15" spans="1:26" s="8" customFormat="1">
      <c r="A15" s="40"/>
      <c r="B15" s="8" t="s">
        <v>56</v>
      </c>
      <c r="C15" s="8">
        <v>0</v>
      </c>
      <c r="D15" s="8">
        <v>0</v>
      </c>
    </row>
    <row r="16" spans="1:26">
      <c r="A16" s="40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40"/>
      <c r="B17" s="1" t="s">
        <v>53</v>
      </c>
      <c r="C17" s="1">
        <v>0</v>
      </c>
      <c r="H17" s="24"/>
      <c r="J17" s="24"/>
    </row>
    <row r="18" spans="1:10">
      <c r="A18" s="40"/>
      <c r="B18" s="1" t="s">
        <v>54</v>
      </c>
      <c r="C18" s="1">
        <v>0</v>
      </c>
      <c r="H18" s="24"/>
      <c r="J18" s="24"/>
    </row>
    <row r="19" spans="1:10">
      <c r="A19" s="40"/>
      <c r="B19" s="1" t="s">
        <v>51</v>
      </c>
      <c r="C19" s="1">
        <v>0</v>
      </c>
    </row>
    <row r="20" spans="1:10">
      <c r="A20" s="40"/>
      <c r="B20" s="1" t="s">
        <v>55</v>
      </c>
      <c r="C20" s="1">
        <v>0</v>
      </c>
    </row>
    <row r="21" spans="1:10">
      <c r="A21" s="40"/>
      <c r="B21" s="1" t="s">
        <v>56</v>
      </c>
      <c r="C21" s="1">
        <v>0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40"/>
      <c r="B23" s="8" t="s">
        <v>53</v>
      </c>
      <c r="C23" s="8">
        <v>0</v>
      </c>
    </row>
    <row r="24" spans="1:10" s="8" customFormat="1">
      <c r="A24" s="40"/>
      <c r="B24" s="8" t="s">
        <v>54</v>
      </c>
      <c r="C24" s="8">
        <v>0</v>
      </c>
    </row>
    <row r="25" spans="1:10" s="8" customFormat="1">
      <c r="A25" s="40"/>
      <c r="B25" s="8" t="s">
        <v>51</v>
      </c>
      <c r="C25" s="8">
        <v>0</v>
      </c>
    </row>
    <row r="26" spans="1:10" s="8" customFormat="1">
      <c r="A26" s="40"/>
      <c r="B26" s="8" t="s">
        <v>55</v>
      </c>
      <c r="C26" s="8">
        <v>0</v>
      </c>
    </row>
    <row r="27" spans="1:10" s="8" customFormat="1">
      <c r="A27" s="40"/>
      <c r="B27" s="8" t="s">
        <v>56</v>
      </c>
      <c r="C27" s="8">
        <v>0</v>
      </c>
    </row>
    <row r="28" spans="1:10">
      <c r="A28" s="40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40"/>
      <c r="B29" s="1" t="s">
        <v>53</v>
      </c>
      <c r="C29" s="1">
        <v>0</v>
      </c>
    </row>
    <row r="30" spans="1:10">
      <c r="A30" s="40"/>
      <c r="B30" s="1" t="s">
        <v>54</v>
      </c>
      <c r="C30" s="1">
        <v>0</v>
      </c>
    </row>
    <row r="31" spans="1:10">
      <c r="A31" s="40"/>
      <c r="B31" s="1" t="s">
        <v>51</v>
      </c>
      <c r="C31" s="1">
        <v>0</v>
      </c>
    </row>
    <row r="32" spans="1:10">
      <c r="A32" s="40"/>
      <c r="B32" s="1" t="s">
        <v>55</v>
      </c>
      <c r="C32" s="1">
        <v>0</v>
      </c>
    </row>
    <row r="33" spans="1:3">
      <c r="A33" s="40"/>
      <c r="B33" s="1" t="s">
        <v>56</v>
      </c>
      <c r="C33" s="1">
        <v>0</v>
      </c>
    </row>
    <row r="34" spans="1:3" s="8" customFormat="1">
      <c r="A34" s="40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40"/>
      <c r="B35" s="8" t="s">
        <v>53</v>
      </c>
      <c r="C35" s="8">
        <v>0</v>
      </c>
    </row>
    <row r="36" spans="1:3" s="8" customFormat="1">
      <c r="A36" s="40"/>
      <c r="B36" s="8" t="s">
        <v>54</v>
      </c>
      <c r="C36" s="8">
        <v>0</v>
      </c>
    </row>
    <row r="37" spans="1:3" s="8" customFormat="1">
      <c r="A37" s="40"/>
      <c r="B37" s="8" t="s">
        <v>51</v>
      </c>
      <c r="C37" s="8">
        <v>0</v>
      </c>
    </row>
    <row r="38" spans="1:3" s="8" customFormat="1">
      <c r="A38" s="40"/>
      <c r="B38" s="8" t="s">
        <v>55</v>
      </c>
      <c r="C38" s="8">
        <v>0</v>
      </c>
    </row>
    <row r="39" spans="1:3" s="8" customFormat="1">
      <c r="A39" s="40"/>
      <c r="B39" s="8" t="s">
        <v>56</v>
      </c>
      <c r="C39" s="8">
        <v>0</v>
      </c>
    </row>
    <row r="40" spans="1:3">
      <c r="A40" s="40" t="str">
        <f t="shared" ref="A40" si="5">"Joint"&amp;((ROW()-4)/6+1)</f>
        <v>Joint7</v>
      </c>
      <c r="B40" s="1" t="s">
        <v>52</v>
      </c>
    </row>
    <row r="41" spans="1:3">
      <c r="A41" s="40"/>
      <c r="B41" s="1" t="s">
        <v>53</v>
      </c>
    </row>
    <row r="42" spans="1:3">
      <c r="A42" s="40"/>
      <c r="B42" s="1" t="s">
        <v>54</v>
      </c>
    </row>
    <row r="43" spans="1:3">
      <c r="A43" s="40"/>
      <c r="B43" s="1" t="s">
        <v>51</v>
      </c>
    </row>
    <row r="44" spans="1:3">
      <c r="A44" s="40"/>
      <c r="B44" s="1" t="s">
        <v>55</v>
      </c>
    </row>
    <row r="45" spans="1:3">
      <c r="A45" s="40"/>
      <c r="B45" s="1" t="s">
        <v>56</v>
      </c>
    </row>
    <row r="46" spans="1:3" s="8" customFormat="1">
      <c r="A46" s="40" t="str">
        <f t="shared" ref="A46" si="6">"Joint"&amp;((ROW()-4)/6+1)</f>
        <v>Joint8</v>
      </c>
      <c r="B46" s="8" t="s">
        <v>52</v>
      </c>
    </row>
    <row r="47" spans="1:3" s="8" customFormat="1">
      <c r="A47" s="40"/>
      <c r="B47" s="8" t="s">
        <v>53</v>
      </c>
    </row>
    <row r="48" spans="1:3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1" sqref="J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112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4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</row>
    <row r="5" spans="1:14">
      <c r="A5">
        <f t="shared" si="0"/>
        <v>4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</row>
    <row r="8" spans="1:14">
      <c r="A8">
        <f t="shared" si="0"/>
        <v>7</v>
      </c>
    </row>
    <row r="9" spans="1:14">
      <c r="A9">
        <f t="shared" si="0"/>
        <v>8</v>
      </c>
    </row>
    <row r="10" spans="1:14">
      <c r="A10">
        <f t="shared" si="0"/>
        <v>9</v>
      </c>
    </row>
    <row r="11" spans="1:14">
      <c r="A11">
        <f t="shared" si="0"/>
        <v>10</v>
      </c>
    </row>
    <row r="12" spans="1:14">
      <c r="A12">
        <f t="shared" si="0"/>
        <v>11</v>
      </c>
    </row>
    <row r="13" spans="1:14">
      <c r="A13">
        <f t="shared" si="0"/>
        <v>12</v>
      </c>
    </row>
    <row r="14" spans="1:14">
      <c r="A14">
        <f t="shared" si="0"/>
        <v>13</v>
      </c>
    </row>
    <row r="15" spans="1:14">
      <c r="A15">
        <f t="shared" si="0"/>
        <v>14</v>
      </c>
    </row>
    <row r="16" spans="1:14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F5:F22 F2 N5:N6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L11" sqref="L11"/>
    </sheetView>
  </sheetViews>
  <sheetFormatPr defaultRowHeight="15"/>
  <cols>
    <col min="1" max="2" width="9.140625" style="1"/>
    <col min="3" max="3" width="12.7109375" style="1" customWidth="1"/>
    <col min="4" max="4" width="12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20</v>
      </c>
      <c r="G3" s="1">
        <v>0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</row>
    <row r="7" spans="1:33">
      <c r="A7" s="40"/>
      <c r="B7" s="40"/>
      <c r="C7" s="1" t="s">
        <v>24</v>
      </c>
      <c r="D7" s="1">
        <f>RADIANS(-G3)</f>
        <v>0</v>
      </c>
      <c r="E7" s="1">
        <v>0</v>
      </c>
      <c r="F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15</v>
      </c>
      <c r="E9" s="1">
        <v>10</v>
      </c>
      <c r="F9" s="1">
        <v>25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f>5*SIN(RADIANS(G3))</f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f>RADIANS(-G3)</f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defaultRowHeight="15"/>
  <cols>
    <col min="4" max="6" width="9.140625" style="36"/>
    <col min="7" max="7" width="14" style="36" customWidth="1"/>
    <col min="8" max="10" width="9.140625" style="37"/>
    <col min="11" max="11" width="13.7109375" style="37" customWidth="1"/>
    <col min="13" max="13" width="27.5703125" customWidth="1"/>
  </cols>
  <sheetData>
    <row r="1" spans="1:14">
      <c r="A1" s="44" t="str">
        <f>[1]BodyParameter!A1</f>
        <v>BodyQuantity</v>
      </c>
      <c r="B1" s="44"/>
      <c r="C1">
        <f>[1]BodyParameter!C1</f>
        <v>3</v>
      </c>
      <c r="D1" s="44" t="s">
        <v>127</v>
      </c>
      <c r="E1" s="44"/>
      <c r="F1" s="44"/>
      <c r="G1" s="44"/>
      <c r="H1" s="45" t="s">
        <v>128</v>
      </c>
      <c r="I1" s="45"/>
      <c r="J1" s="45"/>
      <c r="K1" s="45"/>
    </row>
    <row r="2" spans="1:14">
      <c r="A2" t="s">
        <v>65</v>
      </c>
      <c r="B2" t="s">
        <v>129</v>
      </c>
      <c r="C2" t="s">
        <v>130</v>
      </c>
      <c r="D2" s="36" t="s">
        <v>131</v>
      </c>
      <c r="E2" s="36" t="s">
        <v>132</v>
      </c>
      <c r="F2" s="36" t="s">
        <v>133</v>
      </c>
      <c r="G2" s="36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</row>
    <row r="3" spans="1:14">
      <c r="A3">
        <f>ROW()-2</f>
        <v>1</v>
      </c>
      <c r="I3" s="38"/>
      <c r="M3" t="s">
        <v>139</v>
      </c>
      <c r="N3">
        <f>COUNTA(B:B)-1</f>
        <v>0</v>
      </c>
    </row>
    <row r="4" spans="1:14">
      <c r="A4">
        <f t="shared" ref="A4:A23" si="0">ROW()-2</f>
        <v>2</v>
      </c>
      <c r="I4" s="38"/>
    </row>
    <row r="5" spans="1:14">
      <c r="A5">
        <f t="shared" si="0"/>
        <v>3</v>
      </c>
      <c r="I5" s="3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7" sqref="E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Super Truss Element</v>
      </c>
      <c r="D2" s="11" t="str">
        <f>BodyParameter!E3</f>
        <v>Super Truss Element</v>
      </c>
      <c r="E2" s="11" t="str">
        <f>BodyParameter!F3</f>
        <v>Super Truss Element</v>
      </c>
    </row>
    <row r="3" spans="1:22" s="25" customFormat="1" ht="32.25" customHeight="1">
      <c r="A3" s="47" t="s">
        <v>71</v>
      </c>
      <c r="B3" s="47"/>
      <c r="C3" s="25" t="s">
        <v>114</v>
      </c>
    </row>
    <row r="4" spans="1:22">
      <c r="A4" s="48" t="s">
        <v>72</v>
      </c>
      <c r="B4" s="48"/>
      <c r="C4">
        <v>10</v>
      </c>
      <c r="D4">
        <v>10</v>
      </c>
      <c r="E4">
        <v>10</v>
      </c>
    </row>
    <row r="5" spans="1:22">
      <c r="A5" s="48" t="s">
        <v>73</v>
      </c>
      <c r="B5" s="48"/>
      <c r="C5" t="s">
        <v>126</v>
      </c>
      <c r="D5" t="s">
        <v>123</v>
      </c>
      <c r="E5" t="s">
        <v>111</v>
      </c>
    </row>
    <row r="6" spans="1:22">
      <c r="A6" t="s">
        <v>115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2020-12-03T18:41:18Z</dcterms:modified>
</cp:coreProperties>
</file>