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Single Cantilever Beam Static Bending\"/>
    </mc:Choice>
  </mc:AlternateContent>
  <bookViews>
    <workbookView xWindow="0" yWindow="0" windowWidth="15615" windowHeight="2580" tabRatio="727" firstSheet="1" activeTab="7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K2" i="5"/>
  <c r="L2" i="5"/>
  <c r="L2" i="2" l="1"/>
  <c r="M2" i="2"/>
  <c r="K2" i="2"/>
  <c r="L2" i="3"/>
  <c r="M2" i="3"/>
  <c r="K10" i="1"/>
  <c r="L10" i="1" s="1"/>
  <c r="M10" i="1" s="1"/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<sst xmlns="http://schemas.openxmlformats.org/spreadsheetml/2006/main" count="300" uniqueCount="169">
  <si>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</si>
  <si>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</si>
  <si>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</si>
  <si>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</si>
  <si>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</si>
  <si>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</si>
  <si>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</si>
  <si>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</si>
  <si>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</si>
  <si>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</si>
  <si>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</si>
  <si>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</si>
  <si>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</si>
  <si>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</si>
  <si>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</si>
  <si>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</si>
  <si>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</si>
  <si>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</si>
  <si>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</si>
  <si>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</si>
  <si>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</si>
  <si>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</si>
  <si>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</si>
  <si>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</si>
  <si>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</si>
  <si>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</si>
  <si>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</si>
  <si>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</si>
  <si>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</si>
  <si>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</si>
  <si>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</si>
  <si>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</si>
  <si>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</si>
  <si>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</si>
  <si>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</si>
  <si>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</si>
  <si>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</si>
  <si>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</si>
  <si>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</si>
  <si>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</si>
  <si>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</si>
  <si>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</si>
  <si>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</si>
  <si>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</si>
  <si>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</si>
  <si>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</si>
  <si>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</si>
  <si>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</si>
  <si>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</si>
  <si>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</si>
  <si>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</si>
  <si>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</si>
  <si>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</si>
  <si>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</si>
  <si>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</si>
  <si>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</si>
  <si>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</si>
  <si>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</si>
  <si>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</si>
  <si>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</si>
  <si>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</si>
  <si>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</si>
  <si>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</si>
  <si>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</si>
  <si>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</si>
  <si>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</si>
  <si>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</si>
  <si>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</si>
  <si>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</si>
  <si>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</si>
  <si>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</si>
  <si>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</si>
  <si>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</si>
  <si>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</si>
  <si>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</si>
  <si>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</si>
  <si>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</si>
  <si>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</si>
  <si>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</si>
  <si>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</si>
  <si>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</si>
  <si>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</si>
  <si>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</si>
  <si>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</si>
  <si>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</si>
  <si>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</si>
  <si>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</si>
  <si>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</si>
  <si>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</si>
  <si>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</si>
  <si>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</si>
  <si>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</si>
  <si>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</si>
  <si>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</si>
  <si>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</si>
  <si>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</si>
  <si>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</si>
  <si>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</si>
  <si>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</si>
  <si>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</si>
  <si>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</si>
  <si>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</si>
  <si>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</si>
  <si>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</si>
  <si>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</si>
  <si>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</si>
  <si>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</si>
  <si>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</si>
  <si>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</si>
  <si>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</si>
  <si>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</si>
  <si>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</si>
  <si>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</si>
  <si>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</si>
  <si>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</si>
  <si>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</si>
  <si>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</si>
  <si>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</si>
  <si>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</si>
  <si>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</si>
  <si>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</si>
  <si>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</si>
  <si>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</si>
  <si>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</si>
  <si>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Inertial</t>
  </si>
  <si>
    <t>Act1</t>
  </si>
  <si>
    <t>b-</t>
  </si>
  <si>
    <t>r-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</si>
  <si>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</si>
  <si>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</si>
  <si>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</si>
  <si>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</si>
  <si>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</si>
  <si>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</si>
  <si>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</si>
  <si>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</si>
  <si>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</si>
  <si>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</si>
  <si>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</si>
  <si>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</si>
  <si>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</si>
  <si>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</si>
  <si>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</si>
  <si>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</si>
  <si>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</si>
  <si>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</si>
  <si>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</si>
  <si>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</si>
  <si>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</si>
  <si>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</si>
  <si>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</si>
  <si>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</si>
  <si>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</si>
  <si>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</si>
  <si>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</si>
  <si>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</si>
  <si>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</si>
  <si>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</si>
  <si>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</si>
  <si>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</si>
  <si>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</si>
  <si>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</si>
  <si>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-20,20,-20,20,-20,20</t>
  </si>
  <si>
    <t>Grid</t>
  </si>
  <si>
    <t>on,MINOR</t>
  </si>
  <si>
    <t>Observation</t>
  </si>
  <si>
    <t>x-z</t>
  </si>
  <si>
    <t>Post Processing</t>
  </si>
  <si>
    <t>Post Processing Methode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</si>
</sst>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1" sqref="B11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10" sqref="C10"/>
    </sheetView>
  </sheetViews>
  <sheetFormatPr defaultRowHeight="15"/>
  <cols>
    <col min="2" max="2" width="51.42578125" customWidth="1"/>
    <col min="3" max="3" width="34.5703125" style="38" customWidth="1"/>
  </cols>
  <sheetData>
    <row r="1" spans="1:3">
      <c r="A1" s="49" t="s">
        <v>128</v>
      </c>
      <c r="B1" s="49"/>
      <c r="C1" s="50" t="s">
        <v>129</v>
      </c>
    </row>
    <row r="2" spans="1:3">
      <c r="A2" t="s">
        <v>130</v>
      </c>
    </row>
    <row r="3" spans="1:3">
      <c r="B3" t="s">
        <v>131</v>
      </c>
      <c r="C3" s="38" t="b">
        <v>0</v>
      </c>
    </row>
    <row r="4" spans="1:3">
      <c r="A4" t="s">
        <v>132</v>
      </c>
    </row>
    <row r="5" spans="1:3">
      <c r="B5" t="s">
        <v>133</v>
      </c>
      <c r="C5" s="38" t="s">
        <v>134</v>
      </c>
    </row>
    <row r="6" spans="1:3">
      <c r="B6" t="s">
        <v>135</v>
      </c>
      <c r="C6" s="38">
        <v>9.8000000000000007</v>
      </c>
    </row>
    <row r="7" spans="1:3">
      <c r="A7" t="s">
        <v>136</v>
      </c>
    </row>
    <row r="8" spans="1:3">
      <c r="B8" t="s">
        <v>137</v>
      </c>
      <c r="C8" s="38" t="s">
        <v>138</v>
      </c>
    </row>
    <row r="9" spans="1:3">
      <c r="B9" t="s">
        <v>139</v>
      </c>
    </row>
    <row r="10" spans="1:3">
      <c r="B10" t="s">
        <v>140</v>
      </c>
    </row>
    <row r="11" spans="1:3">
      <c r="B11" t="s">
        <v>141</v>
      </c>
    </row>
    <row r="12" spans="1:3">
      <c r="B12" t="s">
        <v>142</v>
      </c>
      <c r="C12" s="38">
        <v>0</v>
      </c>
    </row>
    <row r="13" spans="1:3">
      <c r="B13" t="s">
        <v>143</v>
      </c>
      <c r="C13" s="38">
        <v>120</v>
      </c>
    </row>
    <row r="14" spans="1:3">
      <c r="B14" t="s">
        <v>144</v>
      </c>
      <c r="C14" s="38">
        <v>0.01</v>
      </c>
    </row>
    <row r="15" spans="1:3">
      <c r="B15" t="s">
        <v>145</v>
      </c>
      <c r="C15" s="38">
        <v>0.01</v>
      </c>
    </row>
    <row r="16" spans="1:3">
      <c r="B16" t="s">
        <v>146</v>
      </c>
      <c r="C16" s="38">
        <v>0.02</v>
      </c>
    </row>
    <row r="17" spans="1:3">
      <c r="B17" t="s">
        <v>147</v>
      </c>
      <c r="C17" s="38" t="s">
        <v>148</v>
      </c>
    </row>
    <row r="18" spans="1:3">
      <c r="A18" t="s">
        <v>149</v>
      </c>
    </row>
    <row r="19" spans="1:3">
      <c r="B19" t="s">
        <v>150</v>
      </c>
      <c r="C19" s="38" t="b">
        <v>0</v>
      </c>
    </row>
    <row r="20" spans="1:3">
      <c r="B20" t="s">
        <v>151</v>
      </c>
      <c r="C20" s="51">
        <v>1E-3</v>
      </c>
    </row>
    <row r="21" spans="1:3">
      <c r="A21" t="s">
        <v>152</v>
      </c>
    </row>
    <row r="22" spans="1:3">
      <c r="B22" t="s">
        <v>153</v>
      </c>
      <c r="C22" s="38" t="b">
        <v>1</v>
      </c>
    </row>
    <row r="23" spans="1:3">
      <c r="B23" t="s">
        <v>154</v>
      </c>
      <c r="C23" s="38" t="b">
        <v>1</v>
      </c>
    </row>
    <row r="24" spans="1:3">
      <c r="B24" t="s">
        <v>155</v>
      </c>
      <c r="C24" s="38">
        <v>0</v>
      </c>
    </row>
    <row r="25" spans="1:3">
      <c r="B25" t="s">
        <v>156</v>
      </c>
      <c r="C25" s="38">
        <v>100</v>
      </c>
    </row>
    <row r="26" spans="1:3">
      <c r="A26" t="s">
        <v>157</v>
      </c>
    </row>
    <row r="27" spans="1:3">
      <c r="B27" t="s">
        <v>158</v>
      </c>
      <c r="C27" s="38" t="b">
        <v>1</v>
      </c>
    </row>
    <row r="28" spans="1:3">
      <c r="B28" t="s">
        <v>159</v>
      </c>
      <c r="C28" s="38" t="b">
        <v>0</v>
      </c>
    </row>
    <row r="29" spans="1:3">
      <c r="B29" t="s">
        <v>160</v>
      </c>
    </row>
    <row r="30" spans="1:3">
      <c r="A30" t="s">
        <v>73</v>
      </c>
    </row>
    <row r="31" spans="1:3">
      <c r="B31" t="s">
        <v>161</v>
      </c>
      <c r="C31" s="52" t="s">
        <v>162</v>
      </c>
    </row>
    <row r="32" spans="1:3">
      <c r="B32" t="s">
        <v>163</v>
      </c>
      <c r="C32" s="52" t="s">
        <v>164</v>
      </c>
    </row>
    <row r="33" spans="1:3">
      <c r="B33" t="s">
        <v>165</v>
      </c>
      <c r="C33" s="52" t="s">
        <v>166</v>
      </c>
    </row>
    <row r="34" spans="1:3">
      <c r="A34" t="s">
        <v>167</v>
      </c>
    </row>
    <row r="35" spans="1:3">
      <c r="B35" t="s">
        <v>168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H15" sqref="H15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40" t="s">
        <v>49</v>
      </c>
      <c r="B1" s="40"/>
      <c r="C1" s="13">
        <f>COUNTIF(2:2,"Actived")</f>
        <v>5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40" t="s">
        <v>50</v>
      </c>
      <c r="B2" s="40"/>
      <c r="C2" s="40"/>
      <c r="D2" s="20" t="s">
        <v>48</v>
      </c>
      <c r="E2" s="20" t="s">
        <v>48</v>
      </c>
      <c r="F2" s="4" t="s">
        <v>48</v>
      </c>
      <c r="G2" s="24" t="s">
        <v>48</v>
      </c>
      <c r="H2" s="24" t="s">
        <v>48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2" t="s">
        <v>10</v>
      </c>
      <c r="B3" s="42"/>
      <c r="C3" s="16" t="s">
        <v>0</v>
      </c>
      <c r="D3" s="19" t="s">
        <v>108</v>
      </c>
      <c r="E3" s="19" t="s">
        <v>108</v>
      </c>
      <c r="F3" s="26" t="s">
        <v>108</v>
      </c>
      <c r="G3" s="26" t="s">
        <v>108</v>
      </c>
      <c r="H3" s="26" t="s">
        <v>108</v>
      </c>
      <c r="I3" s="30" t="s">
        <v>19</v>
      </c>
      <c r="J3" s="30" t="s">
        <v>19</v>
      </c>
      <c r="K3" s="35" t="s">
        <v>19</v>
      </c>
      <c r="L3" s="35" t="s">
        <v>19</v>
      </c>
      <c r="M3" s="35" t="s">
        <v>19</v>
      </c>
      <c r="N3" s="19"/>
      <c r="O3" s="19"/>
      <c r="P3" s="19"/>
      <c r="Q3" s="19"/>
    </row>
    <row r="4" spans="1:26" s="16" customFormat="1">
      <c r="A4" s="42"/>
      <c r="B4" s="42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2"/>
      <c r="B5" s="42"/>
      <c r="C5" s="3" t="s">
        <v>2</v>
      </c>
      <c r="D5" s="5">
        <v>14</v>
      </c>
      <c r="E5" s="5">
        <v>14</v>
      </c>
      <c r="F5" s="5">
        <v>14</v>
      </c>
      <c r="G5" s="5">
        <v>14</v>
      </c>
      <c r="H5" s="5">
        <v>14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2" t="s">
        <v>9</v>
      </c>
      <c r="B6" s="42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2"/>
      <c r="B7" s="42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2"/>
      <c r="B8" s="42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2" t="s">
        <v>11</v>
      </c>
      <c r="B9" s="42"/>
      <c r="C9" s="3" t="s">
        <v>6</v>
      </c>
      <c r="D9" s="20">
        <v>3</v>
      </c>
      <c r="E9" s="37">
        <v>3</v>
      </c>
      <c r="F9" s="37">
        <v>3</v>
      </c>
      <c r="G9" s="37">
        <v>3</v>
      </c>
      <c r="H9" s="37">
        <v>3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9" t="s">
        <v>16</v>
      </c>
      <c r="B10" s="41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3">F10</f>
        <v>0.15</v>
      </c>
      <c r="H10" s="31">
        <f t="shared" si="3"/>
        <v>0.15</v>
      </c>
      <c r="I10" s="31">
        <f t="shared" si="3"/>
        <v>0.15</v>
      </c>
      <c r="J10" s="31">
        <f t="shared" si="3"/>
        <v>0.15</v>
      </c>
      <c r="K10" s="36">
        <f t="shared" ref="K10" si="4">J10</f>
        <v>0.15</v>
      </c>
      <c r="L10" s="36">
        <f t="shared" ref="L10" si="5">K10</f>
        <v>0.15</v>
      </c>
      <c r="M10" s="36">
        <f t="shared" ref="M10" si="6">L10</f>
        <v>0.15</v>
      </c>
      <c r="N10" s="20"/>
      <c r="O10" s="20"/>
      <c r="P10" s="20"/>
      <c r="Q10" s="20"/>
    </row>
    <row r="11" spans="1:26">
      <c r="A11" s="39"/>
      <c r="B11" s="41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0</v>
      </c>
      <c r="L11" s="36">
        <v>0</v>
      </c>
      <c r="M11" s="36">
        <v>0</v>
      </c>
      <c r="N11" s="20"/>
      <c r="O11" s="20"/>
      <c r="P11" s="20"/>
      <c r="Q11" s="20"/>
    </row>
    <row r="12" spans="1:26">
      <c r="A12" s="39"/>
      <c r="B12" s="41" t="s">
        <v>12</v>
      </c>
      <c r="C12" s="3" t="s">
        <v>13</v>
      </c>
      <c r="G12" s="17"/>
      <c r="H12" s="21"/>
    </row>
    <row r="13" spans="1:26">
      <c r="A13" s="39"/>
      <c r="B13" s="41"/>
      <c r="C13" s="3" t="s">
        <v>14</v>
      </c>
      <c r="G13" s="17"/>
      <c r="H13" s="21"/>
    </row>
    <row r="14" spans="1:26">
      <c r="A14" s="39"/>
      <c r="B14" s="41"/>
      <c r="C14" s="3" t="s">
        <v>15</v>
      </c>
      <c r="G14" s="17"/>
      <c r="H14" s="21"/>
    </row>
    <row r="15" spans="1:26">
      <c r="A15" s="39"/>
      <c r="B15" s="39" t="s">
        <v>81</v>
      </c>
      <c r="C15" s="3" t="s">
        <v>82</v>
      </c>
      <c r="G15" s="17"/>
      <c r="H15" s="21"/>
    </row>
    <row r="16" spans="1:26">
      <c r="A16" s="39"/>
      <c r="B16" s="39"/>
      <c r="C16" s="3" t="s">
        <v>83</v>
      </c>
      <c r="G16" s="17"/>
      <c r="H16" s="21"/>
    </row>
    <row r="17" spans="1:13">
      <c r="A17" s="39"/>
      <c r="B17" s="39"/>
      <c r="C17" s="1" t="s">
        <v>84</v>
      </c>
      <c r="G17" s="17"/>
      <c r="H17" s="21"/>
    </row>
    <row r="18" spans="1:13">
      <c r="A18" s="39"/>
      <c r="B18" s="39"/>
      <c r="C18" s="3" t="s">
        <v>86</v>
      </c>
      <c r="G18" s="17"/>
      <c r="H18" s="21"/>
    </row>
    <row r="19" spans="1:13">
      <c r="A19" s="39"/>
      <c r="B19" s="39"/>
      <c r="C19" s="3" t="s">
        <v>56</v>
      </c>
      <c r="G19" s="17"/>
      <c r="H19" s="21"/>
    </row>
    <row r="20" spans="1:13">
      <c r="A20" s="39"/>
      <c r="B20" s="39"/>
      <c r="C20" s="3" t="s">
        <v>85</v>
      </c>
      <c r="G20" s="17"/>
      <c r="H20" s="21"/>
    </row>
    <row r="21" spans="1:13">
      <c r="A21" s="39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9"/>
      <c r="B22" s="39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9"/>
      <c r="B23" s="39"/>
      <c r="C23" s="3" t="s">
        <v>95</v>
      </c>
      <c r="F23" s="18"/>
      <c r="G23" s="18"/>
      <c r="H23" s="21"/>
      <c r="K23" s="20"/>
      <c r="L23" s="18"/>
    </row>
    <row r="24" spans="1:13">
      <c r="A24" s="39"/>
      <c r="B24" s="39"/>
      <c r="C24" s="3" t="s">
        <v>96</v>
      </c>
      <c r="F24" s="18"/>
      <c r="G24" s="18"/>
      <c r="H24" s="21"/>
      <c r="K24" s="20"/>
      <c r="L24" s="18"/>
    </row>
    <row r="25" spans="1:13">
      <c r="A25" s="39"/>
      <c r="B25" s="39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9"/>
      <c r="B26" s="39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9"/>
      <c r="B27" s="39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9"/>
      <c r="B28" s="39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9"/>
      <c r="B29" s="39"/>
      <c r="C29" s="16" t="s">
        <v>98</v>
      </c>
      <c r="F29" s="18"/>
      <c r="G29" s="18"/>
      <c r="H29" s="21"/>
      <c r="K29" s="20"/>
      <c r="L29" s="18"/>
    </row>
    <row r="30" spans="1:13">
      <c r="A30" s="39"/>
      <c r="B30" s="39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9"/>
      <c r="B31" s="39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9"/>
      <c r="B32" s="39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9"/>
      <c r="B33" s="39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F13" sqref="F13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5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9" t="s">
        <v>0</v>
      </c>
      <c r="B2" s="39"/>
      <c r="C2" s="10" t="s">
        <v>18</v>
      </c>
      <c r="D2" s="10" t="str">
        <f>BodyParameter!D3</f>
        <v>Cubic Spline Beam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Cubic Spline Beam</v>
      </c>
      <c r="H2" s="10" t="str">
        <f>BodyParameter!H3</f>
        <v>Cubic Spline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40" t="s">
        <v>57</v>
      </c>
      <c r="B3" s="40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40" t="str">
        <f>"Joint"&amp;((ROW()-4)/6+1)</f>
        <v>Joint1</v>
      </c>
      <c r="B4" s="1" t="s">
        <v>52</v>
      </c>
      <c r="C4" s="1">
        <v>0</v>
      </c>
    </row>
    <row r="5" spans="1:26">
      <c r="A5" s="40"/>
      <c r="B5" s="1" t="s">
        <v>53</v>
      </c>
      <c r="C5" s="1">
        <v>0</v>
      </c>
    </row>
    <row r="6" spans="1:26">
      <c r="A6" s="40"/>
      <c r="B6" s="1" t="s">
        <v>54</v>
      </c>
      <c r="C6" s="1">
        <v>0</v>
      </c>
    </row>
    <row r="7" spans="1:26">
      <c r="A7" s="40"/>
      <c r="B7" s="1" t="s">
        <v>51</v>
      </c>
      <c r="C7" s="1">
        <v>0</v>
      </c>
    </row>
    <row r="8" spans="1:26">
      <c r="A8" s="40"/>
      <c r="B8" s="1" t="s">
        <v>55</v>
      </c>
      <c r="C8" s="1">
        <v>0</v>
      </c>
    </row>
    <row r="9" spans="1:26">
      <c r="A9" s="40"/>
      <c r="B9" s="1" t="s">
        <v>56</v>
      </c>
      <c r="C9" s="1">
        <v>0</v>
      </c>
    </row>
    <row r="10" spans="1:26" s="8" customFormat="1">
      <c r="A10" s="40" t="str">
        <f t="shared" ref="A10" si="0">"Joint"&amp;((ROW()-4)/6+1)</f>
        <v>Joint2</v>
      </c>
      <c r="B10" s="8" t="s">
        <v>52</v>
      </c>
    </row>
    <row r="11" spans="1:26" s="8" customFormat="1">
      <c r="A11" s="40"/>
      <c r="B11" s="8" t="s">
        <v>53</v>
      </c>
    </row>
    <row r="12" spans="1:26" s="8" customFormat="1">
      <c r="A12" s="40"/>
      <c r="B12" s="8" t="s">
        <v>54</v>
      </c>
    </row>
    <row r="13" spans="1:26" s="8" customFormat="1">
      <c r="A13" s="40"/>
      <c r="B13" s="8" t="s">
        <v>51</v>
      </c>
    </row>
    <row r="14" spans="1:26" s="8" customFormat="1">
      <c r="A14" s="40"/>
      <c r="B14" s="8" t="s">
        <v>55</v>
      </c>
    </row>
    <row r="15" spans="1:26" s="8" customFormat="1">
      <c r="A15" s="40"/>
      <c r="B15" s="8" t="s">
        <v>56</v>
      </c>
    </row>
    <row r="16" spans="1:26">
      <c r="A16" s="40" t="str">
        <f t="shared" ref="A16" si="1">"Joint"&amp;((ROW()-4)/6+1)</f>
        <v>Joint3</v>
      </c>
      <c r="B16" s="1" t="s">
        <v>52</v>
      </c>
    </row>
    <row r="17" spans="1:10">
      <c r="A17" s="40"/>
      <c r="B17" s="1" t="s">
        <v>53</v>
      </c>
      <c r="H17" s="22"/>
      <c r="J17" s="22"/>
    </row>
    <row r="18" spans="1:10">
      <c r="A18" s="40"/>
      <c r="B18" s="1" t="s">
        <v>54</v>
      </c>
      <c r="H18" s="22"/>
      <c r="J18" s="22"/>
    </row>
    <row r="19" spans="1:10">
      <c r="A19" s="40"/>
      <c r="B19" s="1" t="s">
        <v>51</v>
      </c>
    </row>
    <row r="20" spans="1:10">
      <c r="A20" s="40"/>
      <c r="B20" s="1" t="s">
        <v>55</v>
      </c>
    </row>
    <row r="21" spans="1:10">
      <c r="A21" s="40"/>
      <c r="B21" s="1" t="s">
        <v>56</v>
      </c>
    </row>
    <row r="22" spans="1:10" s="8" customFormat="1">
      <c r="A22" s="40" t="str">
        <f t="shared" ref="A22" si="2">"Joint"&amp;((ROW()-4)/6+1)</f>
        <v>Joint4</v>
      </c>
      <c r="B22" s="8" t="s">
        <v>52</v>
      </c>
    </row>
    <row r="23" spans="1:10" s="8" customFormat="1">
      <c r="A23" s="40"/>
      <c r="B23" s="8" t="s">
        <v>53</v>
      </c>
    </row>
    <row r="24" spans="1:10" s="8" customFormat="1">
      <c r="A24" s="40"/>
      <c r="B24" s="8" t="s">
        <v>54</v>
      </c>
    </row>
    <row r="25" spans="1:10" s="8" customFormat="1">
      <c r="A25" s="40"/>
      <c r="B25" s="8" t="s">
        <v>51</v>
      </c>
    </row>
    <row r="26" spans="1:10" s="8" customFormat="1">
      <c r="A26" s="40"/>
      <c r="B26" s="8" t="s">
        <v>55</v>
      </c>
    </row>
    <row r="27" spans="1:10" s="8" customFormat="1">
      <c r="A27" s="40"/>
      <c r="B27" s="8" t="s">
        <v>56</v>
      </c>
    </row>
    <row r="28" spans="1:10">
      <c r="A28" s="40" t="str">
        <f t="shared" ref="A28" si="3">"Joint"&amp;((ROW()-4)/6+1)</f>
        <v>Joint5</v>
      </c>
      <c r="B28" s="1" t="s">
        <v>52</v>
      </c>
    </row>
    <row r="29" spans="1:10">
      <c r="A29" s="40"/>
      <c r="B29" s="1" t="s">
        <v>53</v>
      </c>
    </row>
    <row r="30" spans="1:10">
      <c r="A30" s="40"/>
      <c r="B30" s="1" t="s">
        <v>54</v>
      </c>
    </row>
    <row r="31" spans="1:10">
      <c r="A31" s="40"/>
      <c r="B31" s="1" t="s">
        <v>51</v>
      </c>
    </row>
    <row r="32" spans="1:10">
      <c r="A32" s="40"/>
      <c r="B32" s="1" t="s">
        <v>55</v>
      </c>
    </row>
    <row r="33" spans="1:2">
      <c r="A33" s="40"/>
      <c r="B33" s="1" t="s">
        <v>56</v>
      </c>
    </row>
    <row r="34" spans="1:2" s="8" customFormat="1">
      <c r="A34" s="40" t="str">
        <f t="shared" ref="A34" si="4">"Joint"&amp;((ROW()-4)/6+1)</f>
        <v>Joint6</v>
      </c>
      <c r="B34" s="8" t="s">
        <v>52</v>
      </c>
    </row>
    <row r="35" spans="1:2" s="8" customFormat="1">
      <c r="A35" s="40"/>
      <c r="B35" s="8" t="s">
        <v>53</v>
      </c>
    </row>
    <row r="36" spans="1:2" s="8" customFormat="1">
      <c r="A36" s="40"/>
      <c r="B36" s="8" t="s">
        <v>54</v>
      </c>
    </row>
    <row r="37" spans="1:2" s="8" customFormat="1">
      <c r="A37" s="40"/>
      <c r="B37" s="8" t="s">
        <v>51</v>
      </c>
    </row>
    <row r="38" spans="1:2" s="8" customFormat="1">
      <c r="A38" s="40"/>
      <c r="B38" s="8" t="s">
        <v>55</v>
      </c>
    </row>
    <row r="39" spans="1:2" s="8" customFormat="1">
      <c r="A39" s="40"/>
      <c r="B39" s="8" t="s">
        <v>56</v>
      </c>
    </row>
    <row r="40" spans="1:2">
      <c r="A40" s="40" t="str">
        <f t="shared" ref="A40" si="5">"Joint"&amp;((ROW()-4)/6+1)</f>
        <v>Joint7</v>
      </c>
      <c r="B40" s="1" t="s">
        <v>52</v>
      </c>
    </row>
    <row r="41" spans="1:2">
      <c r="A41" s="40"/>
      <c r="B41" s="1" t="s">
        <v>53</v>
      </c>
    </row>
    <row r="42" spans="1:2">
      <c r="A42" s="40"/>
      <c r="B42" s="1" t="s">
        <v>54</v>
      </c>
    </row>
    <row r="43" spans="1:2">
      <c r="A43" s="40"/>
      <c r="B43" s="1" t="s">
        <v>51</v>
      </c>
    </row>
    <row r="44" spans="1:2">
      <c r="A44" s="40"/>
      <c r="B44" s="1" t="s">
        <v>55</v>
      </c>
    </row>
    <row r="45" spans="1:2">
      <c r="A45" s="40"/>
      <c r="B45" s="1" t="s">
        <v>56</v>
      </c>
    </row>
    <row r="46" spans="1:2" s="8" customFormat="1">
      <c r="A46" s="40" t="str">
        <f t="shared" ref="A46" si="6">"Joint"&amp;((ROW()-4)/6+1)</f>
        <v>Joint8</v>
      </c>
      <c r="B46" s="8" t="s">
        <v>52</v>
      </c>
    </row>
    <row r="47" spans="1:2" s="8" customFormat="1">
      <c r="A47" s="40"/>
      <c r="B47" s="8" t="s">
        <v>53</v>
      </c>
    </row>
    <row r="48" spans="1:2" s="8" customFormat="1">
      <c r="A48" s="40"/>
      <c r="B48" s="8" t="s">
        <v>54</v>
      </c>
    </row>
    <row r="49" spans="1:2" s="8" customFormat="1">
      <c r="A49" s="40"/>
      <c r="B49" s="8" t="s">
        <v>51</v>
      </c>
    </row>
    <row r="50" spans="1:2" s="8" customFormat="1">
      <c r="A50" s="40"/>
      <c r="B50" s="8" t="s">
        <v>55</v>
      </c>
    </row>
    <row r="51" spans="1:2" s="8" customFormat="1">
      <c r="A51" s="40"/>
      <c r="B51" s="8" t="s">
        <v>56</v>
      </c>
    </row>
    <row r="52" spans="1:2">
      <c r="A52" s="40" t="str">
        <f t="shared" ref="A52" si="7">"Joint"&amp;((ROW()-4)/6+1)</f>
        <v>Joint9</v>
      </c>
      <c r="B52" s="1" t="s">
        <v>52</v>
      </c>
    </row>
    <row r="53" spans="1:2">
      <c r="A53" s="40"/>
      <c r="B53" s="1" t="s">
        <v>53</v>
      </c>
    </row>
    <row r="54" spans="1:2">
      <c r="A54" s="40"/>
      <c r="B54" s="1" t="s">
        <v>54</v>
      </c>
    </row>
    <row r="55" spans="1:2">
      <c r="A55" s="40"/>
      <c r="B55" s="1" t="s">
        <v>51</v>
      </c>
    </row>
    <row r="56" spans="1:2">
      <c r="A56" s="40"/>
      <c r="B56" s="1" t="s">
        <v>55</v>
      </c>
    </row>
    <row r="57" spans="1:2">
      <c r="A57" s="40"/>
      <c r="B57" s="1" t="s">
        <v>56</v>
      </c>
    </row>
    <row r="58" spans="1:2" s="8" customFormat="1">
      <c r="A58" s="40" t="str">
        <f t="shared" ref="A58" si="8">"Joint"&amp;((ROW()-4)/6+1)</f>
        <v>Joint10</v>
      </c>
      <c r="B58" s="8" t="s">
        <v>52</v>
      </c>
    </row>
    <row r="59" spans="1:2" s="8" customFormat="1">
      <c r="A59" s="40"/>
      <c r="B59" s="8" t="s">
        <v>53</v>
      </c>
    </row>
    <row r="60" spans="1:2" s="8" customFormat="1">
      <c r="A60" s="40"/>
      <c r="B60" s="8" t="s">
        <v>54</v>
      </c>
    </row>
    <row r="61" spans="1:2" s="8" customFormat="1">
      <c r="A61" s="40"/>
      <c r="B61" s="8" t="s">
        <v>51</v>
      </c>
    </row>
    <row r="62" spans="1:2" s="8" customFormat="1">
      <c r="A62" s="40"/>
      <c r="B62" s="8" t="s">
        <v>55</v>
      </c>
    </row>
    <row r="63" spans="1:2" s="8" customFormat="1">
      <c r="A63" s="40"/>
      <c r="B63" s="8" t="s">
        <v>56</v>
      </c>
    </row>
    <row r="64" spans="1:2">
      <c r="A64" s="40" t="str">
        <f t="shared" ref="A64" si="9">"Joint"&amp;((ROW()-4)/6+1)</f>
        <v>Joint11</v>
      </c>
      <c r="B64" s="1" t="s">
        <v>52</v>
      </c>
    </row>
    <row r="65" spans="1:2">
      <c r="A65" s="40"/>
      <c r="B65" s="1" t="s">
        <v>53</v>
      </c>
    </row>
    <row r="66" spans="1:2">
      <c r="A66" s="40"/>
      <c r="B66" s="1" t="s">
        <v>54</v>
      </c>
    </row>
    <row r="67" spans="1:2">
      <c r="A67" s="40"/>
      <c r="B67" s="1" t="s">
        <v>51</v>
      </c>
    </row>
    <row r="68" spans="1:2">
      <c r="A68" s="40"/>
      <c r="B68" s="1" t="s">
        <v>55</v>
      </c>
    </row>
    <row r="69" spans="1:2">
      <c r="A69" s="40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L18" sqref="L18:L19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5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5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</row>
    <row r="7" spans="1:15">
      <c r="A7">
        <f t="shared" si="0"/>
        <v>6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</row>
    <row r="13" spans="1:15">
      <c r="A13">
        <f t="shared" si="0"/>
        <v>12</v>
      </c>
    </row>
    <row r="14" spans="1:15">
      <c r="A14">
        <f t="shared" si="0"/>
        <v>13</v>
      </c>
      <c r="K14">
        <v>5</v>
      </c>
      <c r="L14">
        <v>2</v>
      </c>
      <c r="M14">
        <v>6</v>
      </c>
      <c r="N14">
        <v>1</v>
      </c>
      <c r="O14" t="s">
        <v>68</v>
      </c>
    </row>
    <row r="15" spans="1:15">
      <c r="A15">
        <f t="shared" si="0"/>
        <v>14</v>
      </c>
      <c r="K15">
        <v>6</v>
      </c>
      <c r="L15">
        <v>2</v>
      </c>
      <c r="M15">
        <v>7</v>
      </c>
      <c r="N15">
        <v>1</v>
      </c>
      <c r="O15" t="s">
        <v>68</v>
      </c>
    </row>
    <row r="16" spans="1:15">
      <c r="A16">
        <f t="shared" si="0"/>
        <v>15</v>
      </c>
      <c r="K16">
        <v>7</v>
      </c>
      <c r="L16">
        <v>2</v>
      </c>
      <c r="M16">
        <v>8</v>
      </c>
      <c r="N16">
        <v>1</v>
      </c>
      <c r="O16" t="s">
        <v>68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O8:O11 O14:O16 F2:F6 F10:F22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topLeftCell="A4" workbookViewId="0">
      <selection activeCell="H25" sqref="H25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5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9" t="s">
        <v>0</v>
      </c>
      <c r="B2" s="39"/>
      <c r="C2" s="39"/>
      <c r="D2" s="10" t="str">
        <f>BodyParameter!D3</f>
        <v>Cubic Spline Beam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Cubic Spline Beam</v>
      </c>
      <c r="H2" s="10" t="str">
        <f>BodyParameter!H3</f>
        <v>Cubic Spline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40" t="s">
        <v>30</v>
      </c>
      <c r="B3" s="40" t="s">
        <v>29</v>
      </c>
      <c r="C3" s="1" t="s">
        <v>20</v>
      </c>
      <c r="D3" s="1">
        <v>0</v>
      </c>
      <c r="E3" s="1">
        <v>3</v>
      </c>
      <c r="F3" s="1">
        <v>6</v>
      </c>
      <c r="G3" s="1">
        <v>9</v>
      </c>
      <c r="H3" s="1">
        <v>12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40"/>
      <c r="B4" s="40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40"/>
      <c r="B5" s="40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40"/>
      <c r="B6" s="40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40"/>
      <c r="B7" s="40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40"/>
      <c r="B8" s="40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40"/>
      <c r="B9" s="40" t="s">
        <v>35</v>
      </c>
      <c r="C9" s="1" t="s">
        <v>36</v>
      </c>
      <c r="D9" s="1">
        <v>3</v>
      </c>
      <c r="E9" s="1">
        <v>6</v>
      </c>
      <c r="F9" s="1">
        <v>9</v>
      </c>
      <c r="G9" s="1">
        <v>12</v>
      </c>
      <c r="H9" s="1">
        <v>15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40"/>
      <c r="B10" s="40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40"/>
      <c r="B11" s="40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40"/>
      <c r="B12" s="40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40"/>
      <c r="B13" s="40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40"/>
      <c r="B14" s="40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40" t="s">
        <v>31</v>
      </c>
      <c r="B15" s="43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40"/>
      <c r="B16" s="43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40"/>
      <c r="B17" s="43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40"/>
      <c r="B18" s="43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40"/>
      <c r="B19" s="43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40"/>
      <c r="B20" s="43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40"/>
      <c r="B21" s="43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40"/>
      <c r="B22" s="43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40"/>
      <c r="B23" s="43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40"/>
      <c r="B24" s="43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40"/>
      <c r="B25" s="43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40"/>
      <c r="B26" s="43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40" t="s">
        <v>109</v>
      </c>
      <c r="B27" s="1" t="s">
        <v>94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40"/>
      <c r="B28" s="1" t="s">
        <v>110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40"/>
      <c r="B29" s="8" t="s">
        <v>94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</row>
    <row r="30" spans="1:35" s="8" customFormat="1">
      <c r="A30" s="40"/>
      <c r="B30" s="8" t="s">
        <v>110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</row>
    <row r="31" spans="1:35">
      <c r="A31" s="40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40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E8" sqref="E8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4" t="str">
        <f>BodyParameter!A1</f>
        <v>BodyQuantity</v>
      </c>
      <c r="B1" s="44"/>
      <c r="C1">
        <f>BodyParameter!C1</f>
        <v>5</v>
      </c>
      <c r="D1" s="44" t="s">
        <v>122</v>
      </c>
      <c r="E1" s="44"/>
      <c r="F1" s="44"/>
      <c r="G1" s="44"/>
      <c r="H1" s="45" t="s">
        <v>123</v>
      </c>
      <c r="I1" s="45"/>
      <c r="J1" s="45"/>
      <c r="K1" s="45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B3">
        <v>5</v>
      </c>
      <c r="C3">
        <v>2</v>
      </c>
      <c r="D3" s="32">
        <v>0</v>
      </c>
      <c r="E3" s="32">
        <v>0</v>
      </c>
      <c r="F3" s="32">
        <v>0</v>
      </c>
      <c r="G3" s="32" t="s">
        <v>124</v>
      </c>
      <c r="H3" s="33">
        <v>0</v>
      </c>
      <c r="I3" s="34" t="s">
        <v>125</v>
      </c>
      <c r="J3" s="33">
        <v>0</v>
      </c>
      <c r="K3" s="33" t="s">
        <v>124</v>
      </c>
      <c r="M3" t="s">
        <v>113</v>
      </c>
      <c r="N3">
        <f>COUNTA(B:B)-1</f>
        <v>1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C5" sqref="C5:L5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5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6" t="s">
        <v>0</v>
      </c>
      <c r="B2" s="46"/>
      <c r="C2" s="11" t="str">
        <f>BodyParameter!D3</f>
        <v>Cubic Spline Beam</v>
      </c>
      <c r="D2" s="11" t="str">
        <f>BodyParameter!E3</f>
        <v>Cubic Spline Beam</v>
      </c>
      <c r="E2" s="11" t="str">
        <f>BodyParameter!F3</f>
        <v>Cubic Spline Beam</v>
      </c>
      <c r="F2" s="11" t="str">
        <f>BodyParameter!G3</f>
        <v>Cubic Spline Beam</v>
      </c>
      <c r="G2" s="11" t="str">
        <f>BodyParameter!H3</f>
        <v>Cubic Spline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2" s="23" customFormat="1" ht="32.25" customHeight="1">
      <c r="A3" s="47" t="s">
        <v>71</v>
      </c>
      <c r="B3" s="47"/>
    </row>
    <row r="4" spans="1:22">
      <c r="A4" s="48" t="s">
        <v>72</v>
      </c>
      <c r="B4" s="48"/>
      <c r="C4">
        <v>5</v>
      </c>
      <c r="D4">
        <v>5</v>
      </c>
      <c r="E4">
        <v>5</v>
      </c>
      <c r="F4">
        <v>5</v>
      </c>
      <c r="G4">
        <v>5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48" t="s">
        <v>73</v>
      </c>
      <c r="B5" s="48"/>
      <c r="C5" t="s">
        <v>126</v>
      </c>
      <c r="D5" t="s">
        <v>127</v>
      </c>
      <c r="E5" t="s">
        <v>126</v>
      </c>
      <c r="F5" t="s">
        <v>127</v>
      </c>
      <c r="G5" t="s">
        <v>126</v>
      </c>
      <c r="H5" t="s">
        <v>127</v>
      </c>
      <c r="I5" t="s">
        <v>126</v>
      </c>
      <c r="J5" t="s">
        <v>127</v>
      </c>
      <c r="K5" t="s">
        <v>126</v>
      </c>
      <c r="L5" t="s">
        <v>127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2021-01-19T17:46:03Z</dcterms:modified>
</cp:coreProperties>
</file>