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7" i="2"/>
  <c r="D14" i="3"/>
  <c r="C8" i="3"/>
  <c r="H7" i="2" l="1"/>
  <c r="N1" i="1" l="1"/>
  <c r="M1" i="1"/>
  <c r="G10" i="3"/>
  <c r="E10" i="3"/>
  <c r="F10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<sst xmlns="http://schemas.openxmlformats.org/spreadsheetml/2006/main" count="294" uniqueCount="183">
  <si>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</si>
  <si>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</si>
  <si>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</si>
  <si>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</si>
  <si>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</si>
  <si>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</si>
  <si>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</si>
  <si>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</si>
  <si>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</si>
  <si>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</si>
  <si>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</si>
  <si>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</si>
  <si>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</si>
  <si>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</si>
  <si>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</si>
  <si>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</si>
  <si>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</si>
  <si>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</si>
  <si>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</si>
  <si>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</si>
  <si>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</si>
  <si>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</si>
  <si>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</si>
  <si>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</si>
  <si>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</si>
  <si>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</si>
  <si>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</si>
  <si>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</si>
  <si>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</si>
  <si>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</si>
  <si>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</si>
  <si>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</si>
  <si>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</si>
  <si>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</si>
  <si>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</si>
  <si>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</si>
  <si>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</si>
  <si>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</si>
  <si>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</si>
  <si>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</si>
  <si>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</si>
  <si>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</si>
  <si>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</si>
  <si>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</si>
  <si>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</si>
  <si>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</si>
  <si>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</si>
  <si>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</si>
  <si>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</si>
  <si>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</si>
  <si>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</si>
  <si>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</si>
  <si>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</si>
  <si>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</si>
  <si>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</si>
  <si>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</si>
  <si>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</si>
  <si>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</si>
  <si>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</si>
  <si>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</si>
  <si>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</si>
  <si>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</si>
  <si>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</si>
  <si>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</si>
  <si>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</si>
  <si>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</si>
  <si>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</si>
  <si>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</si>
  <si>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</si>
  <si>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</si>
  <si>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</si>
  <si>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</si>
  <si>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</si>
  <si>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</si>
  <si>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</si>
  <si>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</si>
  <si>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</si>
  <si>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</si>
  <si>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</si>
  <si>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</si>
  <si>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</si>
  <si>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</si>
  <si>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</si>
  <si>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</si>
  <si>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</si>
  <si>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</si>
  <si>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</si>
  <si>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</si>
  <si>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</si>
  <si>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</si>
  <si>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</si>
  <si>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</si>
  <si>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</si>
  <si>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</si>
  <si>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</si>
  <si>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</si>
  <si>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</si>
  <si>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</si>
  <si>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</si>
  <si>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</si>
  <si>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</si>
  <si>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</si>
  <si>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</si>
  <si>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</si>
  <si>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</si>
  <si>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</si>
  <si>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</si>
  <si>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</si>
  <si>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</si>
  <si>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</si>
  <si>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</si>
  <si>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</si>
  <si>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</si>
  <si>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</si>
  <si>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</si>
  <si>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</si>
  <si>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</si>
  <si>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</si>
  <si>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</si>
  <si>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</si>
  <si>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</si>
  <si>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</si>
  <si>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</si>
  <si>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</si>
  <si>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</si>
  <si>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Section Type</t>
  </si>
  <si>
    <t>Custom defined</t>
  </si>
  <si>
    <t>Explanation</t>
  </si>
  <si>
    <t>Lower Pole</t>
  </si>
  <si>
    <t>Upper Pole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</si>
  <si>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</si>
  <si>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</si>
  <si>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</si>
  <si>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</si>
  <si>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</si>
  <si>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</si>
  <si>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</si>
  <si>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</si>
  <si>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</si>
  <si>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</si>
  <si>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</si>
  <si>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</si>
  <si>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</si>
  <si>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</si>
  <si>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</si>
  <si>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</si>
  <si>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</si>
  <si>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</si>
  <si>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</si>
  <si>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</si>
  <si>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</si>
  <si>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</si>
  <si>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</si>
  <si>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</si>
  <si>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</si>
  <si>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</si>
  <si>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</si>
  <si>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</si>
  <si>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</si>
  <si>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</si>
  <si>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</si>
  <si>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</si>
  <si>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</si>
  <si>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</si>
  <si>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</si>
  <si>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</si>
  <si>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</si>
  <si>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</si>
  <si>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</si>
  <si>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</si>
  <si>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</si>
  <si>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</si>
  <si>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</si>
  <si>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</si>
  <si>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k.-</t>
  </si>
  <si>
    <t>Revolute_x</t>
  </si>
  <si>
    <t>m.-</t>
  </si>
  <si>
    <t>default</t>
  </si>
  <si>
    <t>Act_s</t>
  </si>
  <si>
    <t>Act_1</t>
  </si>
  <si>
    <t>1,1</t>
  </si>
  <si>
    <t>Act_2</t>
  </si>
  <si>
    <t>-40,40,-40,40,-40,40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</si>
</sst>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" fontId="0" fillId="3" borderId="0" xfId="0" applyNumberForma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131</v>
      </c>
    </row>
    <row r="2" spans="1:4">
      <c r="A2" t="s">
        <v>17</v>
      </c>
      <c r="B2" t="s">
        <v>68</v>
      </c>
      <c r="C2" t="s">
        <v>126</v>
      </c>
      <c r="D2" t="s">
        <v>133</v>
      </c>
    </row>
    <row r="3" spans="1:4">
      <c r="A3" t="s">
        <v>19</v>
      </c>
      <c r="B3" t="s">
        <v>175</v>
      </c>
      <c r="C3" t="s">
        <v>104</v>
      </c>
      <c r="D3" t="s">
        <v>132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66</v>
      </c>
    </row>
    <row r="6" spans="1:4">
      <c r="A6" t="s">
        <v>76</v>
      </c>
      <c r="B6" t="s">
        <v>78</v>
      </c>
    </row>
    <row r="7" spans="1:4">
      <c r="A7" t="s">
        <v>107</v>
      </c>
      <c r="B7" t="s">
        <v>69</v>
      </c>
    </row>
    <row r="8" spans="1:4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6" workbookViewId="0">
      <selection activeCell="C26" sqref="C26"/>
    </sheetView>
  </sheetViews>
  <sheetFormatPr defaultRowHeight="15"/>
  <cols>
    <col min="2" max="2" width="51.42578125" customWidth="1"/>
    <col min="3" max="3" width="34.5703125" style="42" customWidth="1"/>
  </cols>
  <sheetData>
    <row r="1" spans="1:3">
      <c r="A1" s="51" t="s">
        <v>134</v>
      </c>
      <c r="B1" s="51"/>
      <c r="C1" s="43" t="s">
        <v>135</v>
      </c>
    </row>
    <row r="2" spans="1:3">
      <c r="A2" t="s">
        <v>136</v>
      </c>
    </row>
    <row r="3" spans="1:3">
      <c r="B3" t="s">
        <v>137</v>
      </c>
      <c r="C3" s="42" t="b">
        <v>0</v>
      </c>
    </row>
    <row r="4" spans="1:3">
      <c r="A4" t="s">
        <v>138</v>
      </c>
    </row>
    <row r="5" spans="1:3">
      <c r="B5" t="s">
        <v>139</v>
      </c>
      <c r="C5" s="42" t="s">
        <v>140</v>
      </c>
    </row>
    <row r="6" spans="1:3">
      <c r="B6" t="s">
        <v>141</v>
      </c>
      <c r="C6" s="42">
        <v>9.8000000000000007</v>
      </c>
    </row>
    <row r="7" spans="1:3">
      <c r="A7" t="s">
        <v>142</v>
      </c>
    </row>
    <row r="8" spans="1:3">
      <c r="B8" t="s">
        <v>143</v>
      </c>
      <c r="C8" s="42" t="s">
        <v>144</v>
      </c>
    </row>
    <row r="9" spans="1:3">
      <c r="B9" t="s">
        <v>145</v>
      </c>
    </row>
    <row r="10" spans="1:3">
      <c r="B10" t="s">
        <v>146</v>
      </c>
    </row>
    <row r="11" spans="1:3">
      <c r="B11" t="s">
        <v>147</v>
      </c>
    </row>
    <row r="12" spans="1:3">
      <c r="B12" t="s">
        <v>148</v>
      </c>
      <c r="C12" s="42">
        <v>0</v>
      </c>
    </row>
    <row r="13" spans="1:3">
      <c r="B13" t="s">
        <v>149</v>
      </c>
      <c r="C13" s="42">
        <v>5</v>
      </c>
    </row>
    <row r="14" spans="1:3">
      <c r="B14" t="s">
        <v>150</v>
      </c>
      <c r="C14" s="42">
        <v>0.01</v>
      </c>
    </row>
    <row r="15" spans="1:3">
      <c r="B15" t="s">
        <v>151</v>
      </c>
      <c r="C15" s="42">
        <v>0.01</v>
      </c>
    </row>
    <row r="16" spans="1:3">
      <c r="B16" t="s">
        <v>152</v>
      </c>
      <c r="C16" s="42">
        <v>0.05</v>
      </c>
    </row>
    <row r="17" spans="1:3">
      <c r="B17" t="s">
        <v>153</v>
      </c>
      <c r="C17" s="42" t="s">
        <v>154</v>
      </c>
    </row>
    <row r="18" spans="1:3">
      <c r="A18" t="s">
        <v>155</v>
      </c>
    </row>
    <row r="19" spans="1:3">
      <c r="B19" t="s">
        <v>156</v>
      </c>
      <c r="C19" s="42" t="b">
        <v>0</v>
      </c>
    </row>
    <row r="20" spans="1:3">
      <c r="B20" t="s">
        <v>157</v>
      </c>
      <c r="C20" s="44">
        <v>1E-3</v>
      </c>
    </row>
    <row r="21" spans="1:3">
      <c r="A21" t="s">
        <v>158</v>
      </c>
    </row>
    <row r="22" spans="1:3">
      <c r="B22" t="s">
        <v>159</v>
      </c>
      <c r="C22" s="42" t="b">
        <v>1</v>
      </c>
    </row>
    <row r="23" spans="1:3">
      <c r="B23" t="s">
        <v>160</v>
      </c>
      <c r="C23" s="42" t="b">
        <v>1</v>
      </c>
    </row>
    <row r="24" spans="1:3">
      <c r="B24" t="s">
        <v>161</v>
      </c>
      <c r="C24" s="42">
        <v>0</v>
      </c>
    </row>
    <row r="25" spans="1:3">
      <c r="B25" t="s">
        <v>162</v>
      </c>
      <c r="C25" s="42">
        <v>4</v>
      </c>
    </row>
    <row r="26" spans="1:3">
      <c r="A26" t="s">
        <v>163</v>
      </c>
    </row>
    <row r="27" spans="1:3">
      <c r="B27" t="s">
        <v>164</v>
      </c>
      <c r="C27" s="42" t="b">
        <v>0</v>
      </c>
    </row>
    <row r="28" spans="1:3">
      <c r="B28" t="s">
        <v>165</v>
      </c>
      <c r="C28" s="42" t="b">
        <v>0</v>
      </c>
    </row>
    <row r="29" spans="1:3">
      <c r="B29" t="s">
        <v>166</v>
      </c>
    </row>
    <row r="30" spans="1:3">
      <c r="A30" t="s">
        <v>73</v>
      </c>
    </row>
    <row r="31" spans="1:3">
      <c r="B31" t="s">
        <v>167</v>
      </c>
      <c r="C31" s="45" t="s">
        <v>182</v>
      </c>
    </row>
    <row r="32" spans="1:3">
      <c r="B32" t="s">
        <v>168</v>
      </c>
      <c r="C32" s="45" t="s">
        <v>169</v>
      </c>
    </row>
    <row r="33" spans="1:4">
      <c r="B33" t="s">
        <v>170</v>
      </c>
      <c r="C33" s="42" t="s">
        <v>177</v>
      </c>
      <c r="D33" s="45" t="s">
        <v>171</v>
      </c>
    </row>
    <row r="34" spans="1:4">
      <c r="A34" t="s">
        <v>172</v>
      </c>
    </row>
    <row r="35" spans="1:4">
      <c r="B35" t="s">
        <v>173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G13" sqref="G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53" t="s">
        <v>49</v>
      </c>
      <c r="B1" s="53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36" t="str">
        <f t="shared" si="1"/>
        <v/>
      </c>
      <c r="N1" s="36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53" t="s">
        <v>50</v>
      </c>
      <c r="B2" s="53"/>
      <c r="C2" s="53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/>
      <c r="J2" s="21"/>
      <c r="K2" s="21"/>
      <c r="L2" s="46"/>
      <c r="M2" s="46"/>
      <c r="N2" s="46"/>
      <c r="O2" s="46"/>
      <c r="P2" s="46"/>
      <c r="Q2" s="21"/>
    </row>
    <row r="3" spans="1:26" s="16" customFormat="1" ht="33" customHeight="1">
      <c r="A3" s="55" t="s">
        <v>10</v>
      </c>
      <c r="B3" s="55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/>
      <c r="J3" s="34"/>
      <c r="K3" s="34"/>
      <c r="L3" s="34"/>
      <c r="M3" s="35"/>
      <c r="N3" s="35"/>
      <c r="O3" s="39"/>
      <c r="P3" s="39"/>
      <c r="Q3" s="19"/>
    </row>
    <row r="4" spans="1:26" s="16" customFormat="1">
      <c r="A4" s="55"/>
      <c r="B4" s="55"/>
      <c r="C4" s="16" t="s">
        <v>1</v>
      </c>
      <c r="D4" s="19" t="s">
        <v>104</v>
      </c>
      <c r="E4" s="35" t="s">
        <v>104</v>
      </c>
      <c r="F4" s="35" t="s">
        <v>104</v>
      </c>
      <c r="G4" s="35" t="s">
        <v>104</v>
      </c>
      <c r="H4" s="35" t="s">
        <v>104</v>
      </c>
      <c r="I4" s="35"/>
      <c r="J4" s="35"/>
      <c r="K4" s="35"/>
      <c r="L4" s="35"/>
      <c r="M4" s="35"/>
      <c r="N4" s="35"/>
      <c r="O4" s="39"/>
      <c r="P4" s="39"/>
      <c r="Q4" s="19"/>
    </row>
    <row r="5" spans="1:26">
      <c r="A5" s="55"/>
      <c r="B5" s="55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5" t="s">
        <v>9</v>
      </c>
      <c r="B6" s="55"/>
      <c r="C6" s="3" t="s">
        <v>5</v>
      </c>
      <c r="D6" s="27">
        <v>7800</v>
      </c>
      <c r="E6" s="49">
        <v>7800</v>
      </c>
      <c r="F6" s="49">
        <v>7800</v>
      </c>
      <c r="G6" s="49">
        <v>7800</v>
      </c>
      <c r="H6" s="49">
        <v>7800</v>
      </c>
      <c r="I6" s="41"/>
      <c r="J6" s="41"/>
      <c r="K6" s="41"/>
      <c r="L6" s="41"/>
      <c r="M6" s="41"/>
      <c r="N6" s="41"/>
      <c r="O6" s="41"/>
      <c r="P6" s="41"/>
      <c r="Q6" s="20"/>
    </row>
    <row r="7" spans="1:26">
      <c r="A7" s="55"/>
      <c r="B7" s="55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55"/>
      <c r="B8" s="55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55" t="s">
        <v>11</v>
      </c>
      <c r="B9" s="55"/>
      <c r="C9" s="3" t="s">
        <v>6</v>
      </c>
      <c r="D9" s="20">
        <v>15</v>
      </c>
      <c r="E9" s="33">
        <v>15</v>
      </c>
      <c r="F9" s="49">
        <v>15</v>
      </c>
      <c r="G9" s="49">
        <v>15</v>
      </c>
      <c r="H9" s="49">
        <v>5</v>
      </c>
      <c r="I9" s="32"/>
      <c r="J9" s="32"/>
      <c r="K9" s="32"/>
      <c r="L9" s="32"/>
      <c r="M9" s="36"/>
      <c r="N9" s="36"/>
      <c r="O9" s="40"/>
      <c r="P9" s="40"/>
      <c r="Q9" s="20"/>
    </row>
    <row r="10" spans="1:26">
      <c r="A10" s="52" t="s">
        <v>16</v>
      </c>
      <c r="B10" s="54" t="s">
        <v>8</v>
      </c>
      <c r="C10" s="3" t="s">
        <v>3</v>
      </c>
      <c r="D10" s="26">
        <v>0.15</v>
      </c>
      <c r="E10" s="29">
        <v>0.15</v>
      </c>
      <c r="F10" s="49">
        <v>0.15</v>
      </c>
      <c r="G10" s="49">
        <v>1E-3</v>
      </c>
      <c r="H10" s="49">
        <v>0.1</v>
      </c>
      <c r="I10" s="29"/>
      <c r="J10" s="29"/>
      <c r="K10" s="32"/>
      <c r="L10" s="32"/>
      <c r="M10" s="36"/>
      <c r="N10" s="36"/>
      <c r="O10" s="40"/>
      <c r="P10" s="40"/>
      <c r="Q10" s="20"/>
    </row>
    <row r="11" spans="1:26">
      <c r="A11" s="52"/>
      <c r="B11" s="54"/>
      <c r="C11" s="3" t="s">
        <v>4</v>
      </c>
      <c r="D11" s="25">
        <v>0</v>
      </c>
      <c r="E11" s="28">
        <v>0</v>
      </c>
      <c r="F11" s="49">
        <v>0</v>
      </c>
      <c r="G11" s="49">
        <v>0</v>
      </c>
      <c r="H11" s="49">
        <v>0</v>
      </c>
      <c r="I11" s="29"/>
      <c r="J11" s="29"/>
      <c r="K11" s="32"/>
      <c r="L11" s="32"/>
      <c r="M11" s="36"/>
      <c r="N11" s="36"/>
      <c r="O11" s="40"/>
      <c r="P11" s="40"/>
      <c r="Q11" s="20"/>
    </row>
    <row r="12" spans="1:26">
      <c r="A12" s="52"/>
      <c r="B12" s="54" t="s">
        <v>12</v>
      </c>
      <c r="C12" s="3" t="s">
        <v>13</v>
      </c>
      <c r="G12" s="17"/>
      <c r="H12" s="21"/>
    </row>
    <row r="13" spans="1:26">
      <c r="A13" s="52"/>
      <c r="B13" s="54"/>
      <c r="C13" s="3" t="s">
        <v>14</v>
      </c>
      <c r="G13" s="17"/>
      <c r="H13" s="21"/>
    </row>
    <row r="14" spans="1:26">
      <c r="A14" s="52"/>
      <c r="B14" s="54"/>
      <c r="C14" s="3" t="s">
        <v>15</v>
      </c>
      <c r="G14" s="17"/>
      <c r="H14" s="21"/>
    </row>
    <row r="15" spans="1:26">
      <c r="A15" s="52"/>
      <c r="B15" s="52" t="s">
        <v>81</v>
      </c>
      <c r="C15" s="3" t="s">
        <v>82</v>
      </c>
      <c r="G15" s="17"/>
      <c r="H15" s="21"/>
    </row>
    <row r="16" spans="1:26">
      <c r="A16" s="52"/>
      <c r="B16" s="52"/>
      <c r="C16" s="3" t="s">
        <v>83</v>
      </c>
      <c r="G16" s="17"/>
      <c r="H16" s="21"/>
    </row>
    <row r="17" spans="1:13">
      <c r="A17" s="52"/>
      <c r="B17" s="52"/>
      <c r="C17" s="1" t="s">
        <v>84</v>
      </c>
      <c r="G17" s="17"/>
      <c r="H17" s="21"/>
    </row>
    <row r="18" spans="1:13">
      <c r="A18" s="52"/>
      <c r="B18" s="52"/>
      <c r="C18" s="3" t="s">
        <v>86</v>
      </c>
      <c r="G18" s="17"/>
      <c r="H18" s="21"/>
    </row>
    <row r="19" spans="1:13">
      <c r="A19" s="52"/>
      <c r="B19" s="52"/>
      <c r="C19" s="3" t="s">
        <v>56</v>
      </c>
      <c r="G19" s="17"/>
      <c r="H19" s="21"/>
    </row>
    <row r="20" spans="1:13">
      <c r="A20" s="52"/>
      <c r="B20" s="52"/>
      <c r="C20" s="3" t="s">
        <v>85</v>
      </c>
      <c r="D20" s="38"/>
      <c r="G20" s="17"/>
      <c r="H20" s="21"/>
    </row>
    <row r="21" spans="1:13">
      <c r="A21" s="52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52"/>
      <c r="B22" s="52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52"/>
      <c r="B23" s="52"/>
      <c r="C23" s="3" t="s">
        <v>95</v>
      </c>
      <c r="F23" s="18"/>
      <c r="G23" s="18"/>
      <c r="H23" s="21"/>
      <c r="K23" s="20"/>
      <c r="L23" s="18"/>
    </row>
    <row r="24" spans="1:13">
      <c r="A24" s="52"/>
      <c r="B24" s="52"/>
      <c r="C24" s="3" t="s">
        <v>96</v>
      </c>
      <c r="F24" s="18"/>
      <c r="G24" s="18"/>
      <c r="H24" s="21"/>
      <c r="K24" s="20"/>
      <c r="L24" s="18"/>
    </row>
    <row r="25" spans="1:13">
      <c r="A25" s="52"/>
      <c r="B25" s="52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52"/>
      <c r="B26" s="52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52"/>
      <c r="B27" s="52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52"/>
      <c r="B28" s="52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52"/>
      <c r="B29" s="52"/>
      <c r="C29" s="16" t="s">
        <v>98</v>
      </c>
      <c r="F29" s="18"/>
      <c r="G29" s="18"/>
      <c r="H29" s="21"/>
      <c r="K29" s="20"/>
      <c r="L29" s="18"/>
    </row>
    <row r="30" spans="1:13">
      <c r="A30" s="52"/>
      <c r="B30" s="52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52"/>
      <c r="B31" s="52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52"/>
      <c r="B32" s="52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52"/>
      <c r="B33" s="52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H10" sqref="H10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52" t="s">
        <v>0</v>
      </c>
      <c r="B2" s="52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</row>
    <row r="3" spans="1:26">
      <c r="A3" s="53" t="s">
        <v>57</v>
      </c>
      <c r="B3" s="53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53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26">
      <c r="A5" s="53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26">
      <c r="A6" s="53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26">
      <c r="A7" s="53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26">
      <c r="A8" s="53"/>
      <c r="B8" s="1" t="s">
        <v>55</v>
      </c>
      <c r="C8" s="1">
        <f>RADIANS(-90)</f>
        <v>-1.5707963267948966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26">
      <c r="A9" s="53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26" s="8" customFormat="1">
      <c r="A10" s="53" t="str">
        <f t="shared" ref="A10" si="0">"Joint"&amp;((ROW()-4)/6+1)</f>
        <v>Joint2</v>
      </c>
      <c r="B10" s="8" t="s">
        <v>52</v>
      </c>
      <c r="D10" s="8">
        <v>15</v>
      </c>
      <c r="E10" s="8">
        <f>BodyParameter!E9</f>
        <v>15</v>
      </c>
      <c r="F10" s="8">
        <f>BodyParameter!F9</f>
        <v>15</v>
      </c>
      <c r="G10" s="8">
        <f>BodyParameter!G9</f>
        <v>15</v>
      </c>
      <c r="H10" s="8">
        <v>1</v>
      </c>
    </row>
    <row r="11" spans="1:26" s="8" customFormat="1">
      <c r="A11" s="53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26" s="8" customFormat="1">
      <c r="A12" s="53"/>
      <c r="B12" s="8" t="s">
        <v>54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26" s="8" customFormat="1">
      <c r="A13" s="53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26" s="8" customFormat="1">
      <c r="A14" s="53"/>
      <c r="B14" s="8" t="s">
        <v>55</v>
      </c>
      <c r="D14" s="8">
        <f>RADIANS(90)</f>
        <v>1.5707963267948966</v>
      </c>
      <c r="E14" s="8">
        <v>0</v>
      </c>
      <c r="F14" s="8">
        <v>0</v>
      </c>
      <c r="G14" s="8">
        <v>0</v>
      </c>
      <c r="H14" s="8">
        <v>0</v>
      </c>
    </row>
    <row r="15" spans="1:26" s="8" customFormat="1">
      <c r="A15" s="53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26">
      <c r="A16" s="53" t="str">
        <f t="shared" ref="A16" si="1">"Joint"&amp;((ROW()-4)/6+1)</f>
        <v>Joint3</v>
      </c>
      <c r="B16" s="1" t="s">
        <v>52</v>
      </c>
    </row>
    <row r="17" spans="1:10">
      <c r="A17" s="53"/>
      <c r="B17" s="1" t="s">
        <v>53</v>
      </c>
      <c r="H17" s="22"/>
      <c r="J17" s="22"/>
    </row>
    <row r="18" spans="1:10">
      <c r="A18" s="53"/>
      <c r="B18" s="1" t="s">
        <v>54</v>
      </c>
      <c r="H18" s="22"/>
      <c r="J18" s="22"/>
    </row>
    <row r="19" spans="1:10">
      <c r="A19" s="53"/>
      <c r="B19" s="1" t="s">
        <v>51</v>
      </c>
    </row>
    <row r="20" spans="1:10">
      <c r="A20" s="53"/>
      <c r="B20" s="1" t="s">
        <v>55</v>
      </c>
    </row>
    <row r="21" spans="1:10">
      <c r="A21" s="53"/>
      <c r="B21" s="1" t="s">
        <v>56</v>
      </c>
    </row>
    <row r="22" spans="1:10" s="8" customFormat="1">
      <c r="A22" s="53" t="str">
        <f t="shared" ref="A22" si="2">"Joint"&amp;((ROW()-4)/6+1)</f>
        <v>Joint4</v>
      </c>
      <c r="B22" s="8" t="s">
        <v>52</v>
      </c>
    </row>
    <row r="23" spans="1:10" s="8" customFormat="1">
      <c r="A23" s="53"/>
      <c r="B23" s="8" t="s">
        <v>53</v>
      </c>
    </row>
    <row r="24" spans="1:10" s="8" customFormat="1">
      <c r="A24" s="53"/>
      <c r="B24" s="8" t="s">
        <v>54</v>
      </c>
    </row>
    <row r="25" spans="1:10" s="8" customFormat="1">
      <c r="A25" s="53"/>
      <c r="B25" s="8" t="s">
        <v>51</v>
      </c>
    </row>
    <row r="26" spans="1:10" s="8" customFormat="1">
      <c r="A26" s="53"/>
      <c r="B26" s="8" t="s">
        <v>55</v>
      </c>
    </row>
    <row r="27" spans="1:10" s="8" customFormat="1">
      <c r="A27" s="53"/>
      <c r="B27" s="8" t="s">
        <v>56</v>
      </c>
    </row>
    <row r="28" spans="1:10">
      <c r="A28" s="53" t="str">
        <f t="shared" ref="A28" si="3">"Joint"&amp;((ROW()-4)/6+1)</f>
        <v>Joint5</v>
      </c>
      <c r="B28" s="1" t="s">
        <v>52</v>
      </c>
    </row>
    <row r="29" spans="1:10">
      <c r="A29" s="53"/>
      <c r="B29" s="1" t="s">
        <v>53</v>
      </c>
    </row>
    <row r="30" spans="1:10">
      <c r="A30" s="53"/>
      <c r="B30" s="1" t="s">
        <v>54</v>
      </c>
    </row>
    <row r="31" spans="1:10">
      <c r="A31" s="53"/>
      <c r="B31" s="1" t="s">
        <v>51</v>
      </c>
    </row>
    <row r="32" spans="1:10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3" sqref="G23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175</v>
      </c>
      <c r="G2" t="s">
        <v>70</v>
      </c>
      <c r="H2">
        <f>COUNTA(B:B)-1</f>
        <v>5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5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67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69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69</v>
      </c>
    </row>
    <row r="7" spans="1:8">
      <c r="A7">
        <f t="shared" si="0"/>
        <v>6</v>
      </c>
    </row>
    <row r="8" spans="1:8">
      <c r="A8">
        <f t="shared" si="0"/>
        <v>7</v>
      </c>
    </row>
    <row r="9" spans="1:8">
      <c r="A9">
        <f t="shared" si="0"/>
        <v>8</v>
      </c>
    </row>
    <row r="10" spans="1:8">
      <c r="A10">
        <f t="shared" si="0"/>
        <v>9</v>
      </c>
    </row>
    <row r="11" spans="1:8">
      <c r="A11">
        <f t="shared" si="0"/>
        <v>10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F2:F22 O13:O18 O8:O11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K8" sqref="K8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52" t="s">
        <v>0</v>
      </c>
      <c r="B2" s="52"/>
      <c r="C2" s="52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53" t="s">
        <v>30</v>
      </c>
      <c r="B3" s="53" t="s">
        <v>29</v>
      </c>
      <c r="C3" s="1" t="s">
        <v>20</v>
      </c>
      <c r="D3" s="1">
        <v>0</v>
      </c>
      <c r="E3" s="1">
        <v>0</v>
      </c>
      <c r="F3" s="1">
        <v>15</v>
      </c>
      <c r="G3" s="1">
        <v>30</v>
      </c>
      <c r="H3" s="1">
        <v>30</v>
      </c>
    </row>
    <row r="4" spans="1:33">
      <c r="A4" s="53"/>
      <c r="B4" s="53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33">
      <c r="A5" s="53"/>
      <c r="B5" s="53"/>
      <c r="C5" s="1" t="s">
        <v>22</v>
      </c>
      <c r="D5" s="1">
        <v>0</v>
      </c>
      <c r="E5" s="1">
        <v>15</v>
      </c>
      <c r="F5" s="1">
        <v>15</v>
      </c>
      <c r="G5" s="1">
        <v>15</v>
      </c>
      <c r="H5" s="1">
        <v>0</v>
      </c>
    </row>
    <row r="6" spans="1:33">
      <c r="A6" s="53"/>
      <c r="B6" s="53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33">
      <c r="A7" s="53"/>
      <c r="B7" s="53"/>
      <c r="C7" s="1" t="s">
        <v>24</v>
      </c>
      <c r="D7" s="1">
        <f>RADIANS(-90)</f>
        <v>-1.5707963267948966</v>
      </c>
      <c r="E7" s="1">
        <v>0</v>
      </c>
      <c r="F7" s="1">
        <v>0</v>
      </c>
      <c r="G7" s="1">
        <f>RADIANS(90)</f>
        <v>1.5707963267948966</v>
      </c>
      <c r="H7" s="1">
        <f>RADIANS(90)</f>
        <v>1.5707963267948966</v>
      </c>
    </row>
    <row r="8" spans="1:33">
      <c r="A8" s="53"/>
      <c r="B8" s="53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33" s="8" customFormat="1">
      <c r="A9" s="53"/>
      <c r="B9" s="53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53"/>
      <c r="B10" s="53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53"/>
      <c r="B11" s="53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53"/>
      <c r="B12" s="53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53"/>
      <c r="B13" s="53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53"/>
      <c r="B14" s="53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53" t="s">
        <v>31</v>
      </c>
      <c r="B15" s="56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53"/>
      <c r="B16" s="56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53"/>
      <c r="B17" s="56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53"/>
      <c r="B18" s="56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53"/>
      <c r="B19" s="56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53"/>
      <c r="B20" s="56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53"/>
      <c r="B21" s="56" t="s">
        <v>35</v>
      </c>
      <c r="C21" s="8" t="s">
        <v>42</v>
      </c>
    </row>
    <row r="22" spans="1:35" s="8" customFormat="1">
      <c r="A22" s="53"/>
      <c r="B22" s="56"/>
      <c r="C22" s="8" t="s">
        <v>43</v>
      </c>
    </row>
    <row r="23" spans="1:35" s="8" customFormat="1">
      <c r="A23" s="53"/>
      <c r="B23" s="56"/>
      <c r="C23" s="8" t="s">
        <v>44</v>
      </c>
    </row>
    <row r="24" spans="1:35" s="8" customFormat="1">
      <c r="A24" s="53"/>
      <c r="B24" s="56"/>
      <c r="C24" s="8" t="s">
        <v>45</v>
      </c>
    </row>
    <row r="25" spans="1:35" s="8" customFormat="1">
      <c r="A25" s="53"/>
      <c r="B25" s="56"/>
      <c r="C25" s="8" t="s">
        <v>46</v>
      </c>
    </row>
    <row r="26" spans="1:35" s="8" customFormat="1">
      <c r="A26" s="53"/>
      <c r="B26" s="56"/>
      <c r="C26" s="8" t="s">
        <v>47</v>
      </c>
    </row>
    <row r="27" spans="1:35">
      <c r="A27" s="53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3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3"/>
      <c r="B29" s="8" t="s">
        <v>94</v>
      </c>
    </row>
    <row r="30" spans="1:35" s="8" customFormat="1">
      <c r="A30" s="53"/>
      <c r="B30" s="8" t="s">
        <v>109</v>
      </c>
    </row>
    <row r="31" spans="1:35">
      <c r="A31" s="53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3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7" t="str">
        <f>BodyParameter!A1</f>
        <v>BodyQuantity</v>
      </c>
      <c r="B1" s="57"/>
      <c r="C1">
        <f>BodyParameter!C1</f>
        <v>5</v>
      </c>
      <c r="D1" s="57" t="s">
        <v>120</v>
      </c>
      <c r="E1" s="57"/>
      <c r="F1" s="57"/>
      <c r="G1" s="57"/>
      <c r="H1" s="58" t="s">
        <v>121</v>
      </c>
      <c r="I1" s="58"/>
      <c r="J1" s="58"/>
      <c r="K1" s="58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130</v>
      </c>
    </row>
    <row r="3" spans="1:14">
      <c r="A3">
        <f>ROW()-2</f>
        <v>1</v>
      </c>
      <c r="B3">
        <v>1</v>
      </c>
      <c r="C3">
        <v>1</v>
      </c>
      <c r="D3" s="47">
        <v>0</v>
      </c>
      <c r="E3" s="30">
        <v>0</v>
      </c>
      <c r="F3" s="30">
        <v>0</v>
      </c>
      <c r="G3" s="30" t="s">
        <v>132</v>
      </c>
      <c r="H3" s="31" t="s">
        <v>178</v>
      </c>
      <c r="I3" s="37">
        <v>0</v>
      </c>
      <c r="J3" s="48">
        <v>0</v>
      </c>
      <c r="K3" s="31" t="s">
        <v>132</v>
      </c>
      <c r="M3" t="s">
        <v>112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47">
        <v>0</v>
      </c>
      <c r="E4" s="30">
        <v>0</v>
      </c>
      <c r="F4" s="30">
        <v>0</v>
      </c>
      <c r="G4" s="30" t="s">
        <v>132</v>
      </c>
      <c r="H4" s="37">
        <v>0</v>
      </c>
      <c r="I4" s="37" t="s">
        <v>179</v>
      </c>
      <c r="J4" s="37">
        <v>0</v>
      </c>
      <c r="K4" s="31" t="s">
        <v>132</v>
      </c>
    </row>
    <row r="5" spans="1:14">
      <c r="A5">
        <f t="shared" si="0"/>
        <v>3</v>
      </c>
      <c r="B5">
        <v>3</v>
      </c>
      <c r="C5">
        <v>1</v>
      </c>
      <c r="D5" s="47">
        <v>0</v>
      </c>
      <c r="E5" s="30">
        <v>0</v>
      </c>
      <c r="F5" s="30">
        <v>0</v>
      </c>
      <c r="G5" s="30" t="s">
        <v>132</v>
      </c>
      <c r="H5" s="37">
        <v>0</v>
      </c>
      <c r="I5" s="37" t="s">
        <v>181</v>
      </c>
      <c r="J5" s="37">
        <v>0</v>
      </c>
      <c r="K5" s="31" t="s">
        <v>132</v>
      </c>
    </row>
    <row r="6" spans="1:14">
      <c r="A6">
        <f t="shared" si="0"/>
        <v>4</v>
      </c>
      <c r="D6" s="47"/>
      <c r="I6" s="37"/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B7" sqref="B7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9" t="s">
        <v>0</v>
      </c>
      <c r="B2" s="59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</row>
    <row r="3" spans="1:22" s="23" customFormat="1" ht="32.25" customHeight="1">
      <c r="A3" s="60" t="s">
        <v>71</v>
      </c>
      <c r="B3" s="60"/>
      <c r="C3" s="23" t="s">
        <v>124</v>
      </c>
      <c r="D3" s="23" t="s">
        <v>124</v>
      </c>
      <c r="E3" s="50" t="s">
        <v>124</v>
      </c>
      <c r="F3" s="23" t="s">
        <v>124</v>
      </c>
      <c r="G3" s="23" t="s">
        <v>180</v>
      </c>
    </row>
    <row r="4" spans="1:22">
      <c r="A4" s="61" t="s">
        <v>72</v>
      </c>
      <c r="B4" s="61"/>
    </row>
    <row r="5" spans="1:22">
      <c r="A5" s="61" t="s">
        <v>73</v>
      </c>
      <c r="B5" s="61"/>
      <c r="C5" t="s">
        <v>174</v>
      </c>
      <c r="D5" t="s">
        <v>176</v>
      </c>
      <c r="E5" t="s">
        <v>176</v>
      </c>
      <c r="F5" t="s">
        <v>122</v>
      </c>
      <c r="G5" t="s">
        <v>123</v>
      </c>
    </row>
    <row r="6" spans="1:22">
      <c r="A6" t="s">
        <v>106</v>
      </c>
    </row>
    <row r="7" spans="1:22" ht="30">
      <c r="A7" t="s">
        <v>127</v>
      </c>
      <c r="C7" s="23" t="s">
        <v>58</v>
      </c>
      <c r="D7" s="23" t="s">
        <v>128</v>
      </c>
      <c r="E7" s="23" t="s">
        <v>128</v>
      </c>
      <c r="F7" s="23" t="s">
        <v>128</v>
      </c>
      <c r="G7" s="23" t="s">
        <v>129</v>
      </c>
      <c r="H7" s="23"/>
      <c r="I7" s="23"/>
      <c r="J7" s="23"/>
      <c r="K7" s="23"/>
      <c r="L7" s="23"/>
      <c r="M7" s="23"/>
      <c r="N7" s="23"/>
      <c r="O7" s="23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2021-03-18T14:42:43Z</dcterms:modified>
</cp:coreProperties>
</file>