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"/>
    </mc:Choice>
  </mc:AlternateContent>
  <xr:revisionPtr revIDLastSave="0" documentId="13_ncr:1_{3EE1565E-90F3-3747-9661-7DD35890DB92}" xr6:coauthVersionLast="47" xr6:coauthVersionMax="47" xr10:uidLastSave="{00000000-0000-0000-0000-000000000000}"/>
  <bookViews>
    <workbookView xWindow="12220" yWindow="4500" windowWidth="27640" windowHeight="16940" xr2:uid="{A25A7404-B943-D04D-9C3D-3788BD25A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1" l="1" a="1"/>
  <c r="K33" i="1" s="1"/>
  <c r="K32" i="1" a="1"/>
  <c r="K32" i="1" s="1"/>
  <c r="H33" i="1" a="1"/>
  <c r="H33" i="1" s="1"/>
  <c r="H32" i="1" a="1"/>
  <c r="H32" i="1" s="1"/>
  <c r="K30" i="1" l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<sst xmlns="http://schemas.openxmlformats.org/spreadsheetml/2006/main" count="103" uniqueCount="101">
  <si>
    <t>XX</t>
  </si>
  <si>
    <t>STATE</t>
  </si>
  <si>
    <t>FIPS</t>
  </si>
  <si>
    <t>Index</t>
  </si>
  <si>
    <t>CD</t>
  </si>
  <si>
    <t>MAP</t>
  </si>
  <si>
    <t>AL</t>
  </si>
  <si>
    <t>Alabama</t>
  </si>
  <si>
    <t>https://davesredistricting.org/join/eb02eea3-d592-4d14-92af-5238fab78a10</t>
  </si>
  <si>
    <t>AZ</t>
  </si>
  <si>
    <t>Arizona</t>
  </si>
  <si>
    <t>https://davesredistricting.org/join/f5e99d23-4790-4c1d-b670-e6b10cbc1804</t>
  </si>
  <si>
    <t>AR</t>
  </si>
  <si>
    <t>Arkansas</t>
  </si>
  <si>
    <t>https://davesredistricting.org/join/38fbcf78-8192-4a12-84b8-ab8e35c4e3ba</t>
  </si>
  <si>
    <t>CO</t>
  </si>
  <si>
    <t>Colorado</t>
  </si>
  <si>
    <t>https://davesredistricting.org/join/4209cc72-b40f-4f26-962c-3a5f1579747a</t>
  </si>
  <si>
    <t>CT</t>
  </si>
  <si>
    <t>Connecticut</t>
  </si>
  <si>
    <t>https://davesredistricting.org/join/eb93e6cd-e313-4b65-be86-1911e98adab7</t>
  </si>
  <si>
    <t>FL</t>
  </si>
  <si>
    <t>Florida</t>
  </si>
  <si>
    <t>https://davesredistricting.org/join/b0df3496-be24-4568-8227-eb4962ddafde</t>
  </si>
  <si>
    <t>GA</t>
  </si>
  <si>
    <t>Georgia</t>
  </si>
  <si>
    <t>https://davesredistricting.org/join/76cd6f23-fc0f-45eb-b2d1-c272ad540f30</t>
  </si>
  <si>
    <t>IL</t>
  </si>
  <si>
    <t>Illinois</t>
  </si>
  <si>
    <t>https://davesredistricting.org/join/968ba537-ee1b-422b-a27d-3fd9567f8cc4</t>
  </si>
  <si>
    <t>IN</t>
  </si>
  <si>
    <t>Indiana</t>
  </si>
  <si>
    <t>https://davesredistricting.org/join/2b4e38c5-342f-424f-bc19-93f68f09d963</t>
  </si>
  <si>
    <t>KS</t>
  </si>
  <si>
    <t>Kansas</t>
  </si>
  <si>
    <t>https://davesredistricting.org/join/a94442a0-7b33-4861-a079-72150483b547</t>
  </si>
  <si>
    <t>LA</t>
  </si>
  <si>
    <t>Louisiana</t>
  </si>
  <si>
    <t>https://davesredistricting.org/join/a286b5e9-042f-4fe3-b40a-83adbedce9a6</t>
  </si>
  <si>
    <t>MD</t>
  </si>
  <si>
    <t>Maryland</t>
  </si>
  <si>
    <t>https://davesredistricting.org/join/bc54152a-a47f-405d-9862-0407f0e03227</t>
  </si>
  <si>
    <t>MA</t>
  </si>
  <si>
    <t>Massachusetts</t>
  </si>
  <si>
    <t>https://davesredistricting.org/join/d22ed3a6-4ccb-42ef-b870-d6656a8aa797</t>
  </si>
  <si>
    <t>MI</t>
  </si>
  <si>
    <t>Michigan</t>
  </si>
  <si>
    <t>https://davesredistricting.org/join/bef30d8f-87bd-46ce-98bb-73a6510115fc</t>
  </si>
  <si>
    <t>MN</t>
  </si>
  <si>
    <t>Minnesota</t>
  </si>
  <si>
    <t>https://davesredistricting.org/join/9ce09470-d577-44ff-8f24-ca3ddd8160e8</t>
  </si>
  <si>
    <t>MS</t>
  </si>
  <si>
    <t>Mississippi</t>
  </si>
  <si>
    <t>https://davesredistricting.org/join/cb173500-4d67-475a-88f8-91b731303f1b</t>
  </si>
  <si>
    <t>MO</t>
  </si>
  <si>
    <t>Missouri</t>
  </si>
  <si>
    <t>https://davesredistricting.org/join/35868143-c860-4403-989b-f06b3e57801a</t>
  </si>
  <si>
    <t>NV</t>
  </si>
  <si>
    <t>Nevada</t>
  </si>
  <si>
    <t>https://davesredistricting.org/join/9aebf80b-5d84-491c-ba52-f64d31697cb2</t>
  </si>
  <si>
    <t>NM</t>
  </si>
  <si>
    <t>New Mexico</t>
  </si>
  <si>
    <t>https://davesredistricting.org/join/82731456-645b-47b8-9d7e-61bb73e65e51</t>
  </si>
  <si>
    <t>NY</t>
  </si>
  <si>
    <t>New York</t>
  </si>
  <si>
    <t>https://davesredistricting.org/join/85a2710a-3d94-4ea5-81de-ccf6f11d9a77</t>
  </si>
  <si>
    <t>NC</t>
  </si>
  <si>
    <t>North Carolina</t>
  </si>
  <si>
    <t>https://davesredistricting.org/join/9599c62a-f3b0-43b5-8404-9750a104aa1f</t>
  </si>
  <si>
    <t>OH</t>
  </si>
  <si>
    <t>Ohio</t>
  </si>
  <si>
    <t>https://davesredistricting.org/join/0a41162a-6ff1-4ae2-aeb6-14c6ab4e8cdb</t>
  </si>
  <si>
    <t>OK</t>
  </si>
  <si>
    <t>Oklahoma</t>
  </si>
  <si>
    <t>https://davesredistricting.org/join/f1aa40ba-3a37-4b87-9ce1-b8d64caa64a6</t>
  </si>
  <si>
    <t>OR</t>
  </si>
  <si>
    <t>Oregon</t>
  </si>
  <si>
    <t>https://davesredistricting.org/join/e20e9219-de74-4b66-96d4-5d3fd3c36cfc</t>
  </si>
  <si>
    <t>PA</t>
  </si>
  <si>
    <t>Pennsylvania</t>
  </si>
  <si>
    <t>https://davesredistricting.org/join/1e3875e9-0906-442e-aa75-a963673a62ca</t>
  </si>
  <si>
    <t>SC</t>
  </si>
  <si>
    <t>South Carolina</t>
  </si>
  <si>
    <t>https://davesredistricting.org/join/ae4ffddf-50d7-49df-ab73-fa74292ccc38</t>
  </si>
  <si>
    <t>TX</t>
  </si>
  <si>
    <t>Texas</t>
  </si>
  <si>
    <t>https://davesredistricting.org/join/360e7912-f54c-4e67-b284-05540af56c6a</t>
  </si>
  <si>
    <t>WA</t>
  </si>
  <si>
    <t>Washington</t>
  </si>
  <si>
    <t>https://davesredistricting.org/join/b2688b81-4db7-4739-aa51-8629e7bd6266</t>
  </si>
  <si>
    <t>WI</t>
  </si>
  <si>
    <t>Wisconsin</t>
  </si>
  <si>
    <t>https://davesredistricting.org/join/7b49059d-9e45-4de6-bbf8-fe6992829412</t>
  </si>
  <si>
    <t>Vf</t>
  </si>
  <si>
    <t>Sf</t>
  </si>
  <si>
    <t>Vf'</t>
  </si>
  <si>
    <t>Sf'</t>
  </si>
  <si>
    <t>ΔVf</t>
  </si>
  <si>
    <t>ΔSf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</si>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</sst>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8B39-405D-AB4D-926E-4DB683632FEB}">
  <dimension ref="A1:L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2" sqref="J32:K33"/>
    </sheetView>
  </sheetViews>
  <sheetFormatPr baseColWidth="10" defaultRowHeight="16" x14ac:dyDescent="0.2"/>
  <cols>
    <col min="1" max="1" width="4.1640625" bestFit="1" customWidth="1"/>
    <col min="2" max="2" width="13.33203125" bestFit="1" customWidth="1"/>
    <col min="3" max="3" width="4.6640625" bestFit="1" customWidth="1"/>
    <col min="4" max="4" width="5.6640625" bestFit="1" customWidth="1"/>
    <col min="5" max="5" width="3.5" bestFit="1" customWidth="1"/>
    <col min="6" max="8" width="7.33203125" style="3" bestFit="1" customWidth="1"/>
    <col min="9" max="10" width="6.6640625" style="3" bestFit="1" customWidth="1"/>
    <col min="11" max="11" width="7.33203125" style="3" bestFit="1" customWidth="1"/>
    <col min="12" max="12" width="66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93</v>
      </c>
      <c r="G1" s="2" t="s">
        <v>95</v>
      </c>
      <c r="H1" s="2" t="s">
        <v>97</v>
      </c>
      <c r="I1" s="2" t="s">
        <v>94</v>
      </c>
      <c r="J1" s="2" t="s">
        <v>96</v>
      </c>
      <c r="K1" s="2" t="s">
        <v>98</v>
      </c>
      <c r="L1" s="1" t="s">
        <v>5</v>
      </c>
    </row>
    <row r="2" spans="1:12" x14ac:dyDescent="0.2">
      <c r="A2" t="s">
        <v>6</v>
      </c>
      <c r="B2" t="s">
        <v>7</v>
      </c>
      <c r="C2">
        <v>1</v>
      </c>
      <c r="D2">
        <v>1</v>
      </c>
      <c r="E2">
        <v>7</v>
      </c>
      <c r="F2" s="3">
        <v>0.400204</v>
      </c>
      <c r="G2" s="3">
        <v>0.40826099999999999</v>
      </c>
      <c r="H2" s="3">
        <f>G2-F2</f>
        <v>8.0569999999999808E-3</v>
      </c>
      <c r="I2" s="3">
        <v>0.143762</v>
      </c>
      <c r="J2" s="3">
        <v>0.18281700000000001</v>
      </c>
      <c r="K2" s="3">
        <f>J2-I2</f>
        <v>3.9055000000000006E-2</v>
      </c>
      <c r="L2" t="s">
        <v>8</v>
      </c>
    </row>
    <row r="3" spans="1:12" x14ac:dyDescent="0.2">
      <c r="A3" t="s">
        <v>9</v>
      </c>
      <c r="B3" t="s">
        <v>10</v>
      </c>
      <c r="C3">
        <v>4</v>
      </c>
      <c r="D3">
        <v>3</v>
      </c>
      <c r="E3">
        <v>9</v>
      </c>
      <c r="F3" s="3">
        <v>0.48873299999999997</v>
      </c>
      <c r="G3" s="3">
        <v>0.48611599999999999</v>
      </c>
      <c r="H3" s="3">
        <f t="shared" ref="H3:H30" si="0">G3-F3</f>
        <v>-2.6169999999999805E-3</v>
      </c>
      <c r="I3" s="3">
        <v>0.39744499999999999</v>
      </c>
      <c r="J3" s="3">
        <v>0.40370699999999998</v>
      </c>
      <c r="K3" s="3">
        <f t="shared" ref="K3:K30" si="1">J3-I3</f>
        <v>6.2619999999999898E-3</v>
      </c>
      <c r="L3" t="s">
        <v>11</v>
      </c>
    </row>
    <row r="4" spans="1:12" x14ac:dyDescent="0.2">
      <c r="A4" t="s">
        <v>12</v>
      </c>
      <c r="B4" t="s">
        <v>13</v>
      </c>
      <c r="C4">
        <v>5</v>
      </c>
      <c r="D4">
        <v>4</v>
      </c>
      <c r="E4">
        <v>4</v>
      </c>
      <c r="F4" s="3">
        <v>0.352101</v>
      </c>
      <c r="G4" s="3">
        <v>0.35305300000000001</v>
      </c>
      <c r="H4" s="3">
        <f t="shared" si="0"/>
        <v>9.520000000000084E-4</v>
      </c>
      <c r="I4" s="3">
        <v>5.0549999999999996E-3</v>
      </c>
      <c r="J4" s="3">
        <v>8.4019999999999997E-3</v>
      </c>
      <c r="K4" s="3">
        <f t="shared" si="1"/>
        <v>3.3470000000000001E-3</v>
      </c>
      <c r="L4" t="s">
        <v>14</v>
      </c>
    </row>
    <row r="5" spans="1:12" x14ac:dyDescent="0.2">
      <c r="A5" t="s">
        <v>15</v>
      </c>
      <c r="B5" t="s">
        <v>16</v>
      </c>
      <c r="C5">
        <v>8</v>
      </c>
      <c r="D5">
        <v>6</v>
      </c>
      <c r="E5">
        <v>8</v>
      </c>
      <c r="F5" s="3">
        <v>0.54477600000000004</v>
      </c>
      <c r="G5" s="3">
        <v>0.54374800000000001</v>
      </c>
      <c r="H5" s="3">
        <f t="shared" si="0"/>
        <v>-1.0280000000000289E-3</v>
      </c>
      <c r="I5" s="3">
        <v>0.56572199999999995</v>
      </c>
      <c r="J5" s="3">
        <v>0.56111900000000003</v>
      </c>
      <c r="K5" s="3">
        <f t="shared" si="1"/>
        <v>-4.6029999999999127E-3</v>
      </c>
      <c r="L5" t="s">
        <v>17</v>
      </c>
    </row>
    <row r="6" spans="1:12" x14ac:dyDescent="0.2">
      <c r="A6" t="s">
        <v>18</v>
      </c>
      <c r="B6" t="s">
        <v>19</v>
      </c>
      <c r="C6">
        <v>9</v>
      </c>
      <c r="D6">
        <v>7</v>
      </c>
      <c r="E6">
        <v>5</v>
      </c>
      <c r="F6" s="3">
        <v>0.58082800000000001</v>
      </c>
      <c r="G6" s="3">
        <v>0.57805600000000001</v>
      </c>
      <c r="H6" s="3">
        <f t="shared" si="0"/>
        <v>-2.7719999999999967E-3</v>
      </c>
      <c r="I6" s="3">
        <v>0.92620899999999995</v>
      </c>
      <c r="J6" s="3">
        <v>0.85332300000000005</v>
      </c>
      <c r="K6" s="3">
        <f t="shared" si="1"/>
        <v>-7.2885999999999895E-2</v>
      </c>
      <c r="L6" t="s">
        <v>20</v>
      </c>
    </row>
    <row r="7" spans="1:12" x14ac:dyDescent="0.2">
      <c r="A7" t="s">
        <v>21</v>
      </c>
      <c r="B7" t="s">
        <v>22</v>
      </c>
      <c r="C7">
        <v>12</v>
      </c>
      <c r="D7">
        <v>9</v>
      </c>
      <c r="E7">
        <v>28</v>
      </c>
      <c r="F7" s="3">
        <v>0.48365000000000002</v>
      </c>
      <c r="G7" s="3">
        <v>0.48387999999999998</v>
      </c>
      <c r="H7" s="3">
        <f t="shared" si="0"/>
        <v>2.2999999999995246E-4</v>
      </c>
      <c r="I7" s="3">
        <v>0.37613999999999997</v>
      </c>
      <c r="J7" s="3">
        <v>0.38229400000000002</v>
      </c>
      <c r="K7" s="3">
        <f t="shared" si="1"/>
        <v>6.1540000000000483E-3</v>
      </c>
      <c r="L7" t="s">
        <v>23</v>
      </c>
    </row>
    <row r="8" spans="1:12" x14ac:dyDescent="0.2">
      <c r="A8" t="s">
        <v>24</v>
      </c>
      <c r="B8" t="s">
        <v>25</v>
      </c>
      <c r="C8">
        <v>13</v>
      </c>
      <c r="D8">
        <v>10</v>
      </c>
      <c r="E8">
        <v>14</v>
      </c>
      <c r="F8" s="3">
        <v>0.48026099999999999</v>
      </c>
      <c r="G8" s="3">
        <v>0.47895900000000002</v>
      </c>
      <c r="H8" s="3">
        <f t="shared" si="0"/>
        <v>-1.3019999999999698E-3</v>
      </c>
      <c r="I8" s="3">
        <v>0.35019899999999998</v>
      </c>
      <c r="J8" s="3">
        <v>0.34624300000000002</v>
      </c>
      <c r="K8" s="3">
        <f t="shared" si="1"/>
        <v>-3.9559999999999595E-3</v>
      </c>
      <c r="L8" t="s">
        <v>26</v>
      </c>
    </row>
    <row r="9" spans="1:12" x14ac:dyDescent="0.2">
      <c r="A9" t="s">
        <v>27</v>
      </c>
      <c r="B9" t="s">
        <v>28</v>
      </c>
      <c r="C9">
        <v>17</v>
      </c>
      <c r="D9">
        <v>13</v>
      </c>
      <c r="E9">
        <v>17</v>
      </c>
      <c r="F9" s="3">
        <v>0.58168600000000004</v>
      </c>
      <c r="G9" s="3">
        <v>0.58126500000000003</v>
      </c>
      <c r="H9" s="3">
        <f t="shared" si="0"/>
        <v>-4.210000000000047E-4</v>
      </c>
      <c r="I9" s="3">
        <v>0.78288899999999995</v>
      </c>
      <c r="J9" s="3">
        <v>0.77100900000000006</v>
      </c>
      <c r="K9" s="3">
        <f t="shared" si="1"/>
        <v>-1.1879999999999891E-2</v>
      </c>
      <c r="L9" t="s">
        <v>29</v>
      </c>
    </row>
    <row r="10" spans="1:12" x14ac:dyDescent="0.2">
      <c r="A10" t="s">
        <v>30</v>
      </c>
      <c r="B10" t="s">
        <v>31</v>
      </c>
      <c r="C10">
        <v>18</v>
      </c>
      <c r="D10">
        <v>14</v>
      </c>
      <c r="E10">
        <v>9</v>
      </c>
      <c r="F10" s="3">
        <v>0.43473200000000001</v>
      </c>
      <c r="G10" s="3">
        <v>0.41886200000000001</v>
      </c>
      <c r="H10" s="3">
        <f t="shared" si="0"/>
        <v>-1.5869999999999995E-2</v>
      </c>
      <c r="I10" s="3">
        <v>0.222492</v>
      </c>
      <c r="J10" s="3">
        <v>0.213833</v>
      </c>
      <c r="K10" s="3">
        <f t="shared" si="1"/>
        <v>-8.659E-3</v>
      </c>
      <c r="L10" t="s">
        <v>32</v>
      </c>
    </row>
    <row r="11" spans="1:12" x14ac:dyDescent="0.2">
      <c r="A11" t="s">
        <v>33</v>
      </c>
      <c r="B11" t="s">
        <v>34</v>
      </c>
      <c r="C11">
        <v>20</v>
      </c>
      <c r="D11">
        <v>16</v>
      </c>
      <c r="E11">
        <v>4</v>
      </c>
      <c r="F11" s="3">
        <v>0.41860900000000001</v>
      </c>
      <c r="G11" s="3">
        <v>0.42225200000000002</v>
      </c>
      <c r="H11" s="3">
        <f t="shared" si="0"/>
        <v>3.6430000000000073E-3</v>
      </c>
      <c r="I11" s="3">
        <v>0.13325600000000001</v>
      </c>
      <c r="J11" s="3">
        <v>0.20233200000000001</v>
      </c>
      <c r="K11" s="3">
        <f t="shared" si="1"/>
        <v>6.9075999999999999E-2</v>
      </c>
      <c r="L11" t="s">
        <v>35</v>
      </c>
    </row>
    <row r="12" spans="1:12" x14ac:dyDescent="0.2">
      <c r="A12" t="s">
        <v>36</v>
      </c>
      <c r="B12" t="s">
        <v>37</v>
      </c>
      <c r="C12">
        <v>22</v>
      </c>
      <c r="D12">
        <v>18</v>
      </c>
      <c r="E12">
        <v>6</v>
      </c>
      <c r="F12" s="3">
        <v>0.39077499999999998</v>
      </c>
      <c r="G12" s="3">
        <v>0.39243899999999998</v>
      </c>
      <c r="H12" s="3">
        <f t="shared" si="0"/>
        <v>1.6639999999999988E-3</v>
      </c>
      <c r="I12" s="3">
        <v>0.16673499999999999</v>
      </c>
      <c r="J12" s="3">
        <v>0.17176</v>
      </c>
      <c r="K12" s="3">
        <f t="shared" si="1"/>
        <v>5.0250000000000017E-3</v>
      </c>
      <c r="L12" t="s">
        <v>38</v>
      </c>
    </row>
    <row r="13" spans="1:12" x14ac:dyDescent="0.2">
      <c r="A13" t="s">
        <v>39</v>
      </c>
      <c r="B13" t="s">
        <v>40</v>
      </c>
      <c r="C13">
        <v>24</v>
      </c>
      <c r="D13">
        <v>20</v>
      </c>
      <c r="E13">
        <v>8</v>
      </c>
      <c r="F13" s="3">
        <v>0.621452</v>
      </c>
      <c r="G13" s="3">
        <v>0.618537</v>
      </c>
      <c r="H13" s="3">
        <f t="shared" si="0"/>
        <v>-2.9150000000000009E-3</v>
      </c>
      <c r="I13" s="3">
        <v>0.79044700000000001</v>
      </c>
      <c r="J13" s="3">
        <v>0.76340200000000003</v>
      </c>
      <c r="K13" s="3">
        <f t="shared" si="1"/>
        <v>-2.7044999999999986E-2</v>
      </c>
      <c r="L13" t="s">
        <v>41</v>
      </c>
    </row>
    <row r="14" spans="1:12" x14ac:dyDescent="0.2">
      <c r="A14" t="s">
        <v>42</v>
      </c>
      <c r="B14" t="s">
        <v>43</v>
      </c>
      <c r="C14">
        <v>25</v>
      </c>
      <c r="D14">
        <v>21</v>
      </c>
      <c r="E14">
        <v>9</v>
      </c>
      <c r="F14" s="3">
        <v>0.61385400000000001</v>
      </c>
      <c r="G14" s="3">
        <v>0.60691200000000001</v>
      </c>
      <c r="H14" s="3">
        <f t="shared" si="0"/>
        <v>-6.9420000000000037E-3</v>
      </c>
      <c r="I14" s="3">
        <v>0.960507</v>
      </c>
      <c r="J14" s="3">
        <v>0.84187800000000002</v>
      </c>
      <c r="K14" s="3">
        <f t="shared" si="1"/>
        <v>-0.11862899999999998</v>
      </c>
      <c r="L14" t="s">
        <v>44</v>
      </c>
    </row>
    <row r="15" spans="1:12" x14ac:dyDescent="0.2">
      <c r="A15" t="s">
        <v>45</v>
      </c>
      <c r="B15" t="s">
        <v>46</v>
      </c>
      <c r="C15">
        <v>26</v>
      </c>
      <c r="D15">
        <v>22</v>
      </c>
      <c r="E15">
        <v>13</v>
      </c>
      <c r="F15" s="3">
        <v>0.51868400000000003</v>
      </c>
      <c r="G15" s="3">
        <v>0.519764</v>
      </c>
      <c r="H15" s="3">
        <f t="shared" si="0"/>
        <v>1.0799999999999699E-3</v>
      </c>
      <c r="I15" s="3">
        <v>0.52077300000000004</v>
      </c>
      <c r="J15" s="3">
        <v>0.52073000000000003</v>
      </c>
      <c r="K15" s="3">
        <f t="shared" si="1"/>
        <v>-4.3000000000015248E-5</v>
      </c>
      <c r="L15" t="s">
        <v>47</v>
      </c>
    </row>
    <row r="16" spans="1:12" x14ac:dyDescent="0.2">
      <c r="A16" t="s">
        <v>48</v>
      </c>
      <c r="B16" t="s">
        <v>49</v>
      </c>
      <c r="C16">
        <v>27</v>
      </c>
      <c r="D16">
        <v>23</v>
      </c>
      <c r="E16">
        <v>8</v>
      </c>
      <c r="F16" s="3">
        <v>0.54480899999999999</v>
      </c>
      <c r="G16" s="3">
        <v>0.54630699999999999</v>
      </c>
      <c r="H16" s="3">
        <f t="shared" si="0"/>
        <v>1.4979999999999993E-3</v>
      </c>
      <c r="I16" s="3">
        <v>0.53730199999999995</v>
      </c>
      <c r="J16" s="3">
        <v>0.556921</v>
      </c>
      <c r="K16" s="3">
        <f t="shared" si="1"/>
        <v>1.9619000000000053E-2</v>
      </c>
      <c r="L16" t="s">
        <v>50</v>
      </c>
    </row>
    <row r="17" spans="1:12" x14ac:dyDescent="0.2">
      <c r="A17" t="s">
        <v>51</v>
      </c>
      <c r="B17" t="s">
        <v>52</v>
      </c>
      <c r="C17">
        <v>28</v>
      </c>
      <c r="D17">
        <v>24</v>
      </c>
      <c r="E17">
        <v>4</v>
      </c>
      <c r="F17" s="3">
        <v>0.431865</v>
      </c>
      <c r="G17" s="3">
        <v>0.42889300000000002</v>
      </c>
      <c r="H17" s="3">
        <f t="shared" si="0"/>
        <v>-2.9719999999999747E-3</v>
      </c>
      <c r="I17" s="3">
        <v>0.250587</v>
      </c>
      <c r="J17" s="3">
        <v>0.25310199999999999</v>
      </c>
      <c r="K17" s="3">
        <f t="shared" si="1"/>
        <v>2.5149999999999895E-3</v>
      </c>
      <c r="L17" t="s">
        <v>53</v>
      </c>
    </row>
    <row r="18" spans="1:12" x14ac:dyDescent="0.2">
      <c r="A18" t="s">
        <v>54</v>
      </c>
      <c r="B18" t="s">
        <v>55</v>
      </c>
      <c r="C18">
        <v>29</v>
      </c>
      <c r="D18">
        <v>25</v>
      </c>
      <c r="E18">
        <v>8</v>
      </c>
      <c r="F18" s="3">
        <v>0.42791600000000002</v>
      </c>
      <c r="G18" s="3">
        <v>0.43072100000000002</v>
      </c>
      <c r="H18" s="3">
        <f t="shared" si="0"/>
        <v>2.8050000000000019E-3</v>
      </c>
      <c r="I18" s="3">
        <v>0.26219999999999999</v>
      </c>
      <c r="J18" s="3">
        <v>0.27233800000000002</v>
      </c>
      <c r="K18" s="3">
        <f t="shared" si="1"/>
        <v>1.0138000000000036E-2</v>
      </c>
      <c r="L18" t="s">
        <v>56</v>
      </c>
    </row>
    <row r="19" spans="1:12" x14ac:dyDescent="0.2">
      <c r="A19" t="s">
        <v>57</v>
      </c>
      <c r="B19" t="s">
        <v>58</v>
      </c>
      <c r="C19">
        <v>32</v>
      </c>
      <c r="D19">
        <v>28</v>
      </c>
      <c r="E19">
        <v>4</v>
      </c>
      <c r="F19" s="3">
        <v>0.51445700000000005</v>
      </c>
      <c r="G19" s="3">
        <v>0.51478500000000005</v>
      </c>
      <c r="H19" s="3">
        <f t="shared" si="0"/>
        <v>3.2799999999999496E-4</v>
      </c>
      <c r="I19" s="3">
        <v>0.68098999999999998</v>
      </c>
      <c r="J19" s="3">
        <v>0.68054700000000001</v>
      </c>
      <c r="K19" s="3">
        <f t="shared" si="1"/>
        <v>-4.4299999999997119E-4</v>
      </c>
      <c r="L19" t="s">
        <v>59</v>
      </c>
    </row>
    <row r="20" spans="1:12" x14ac:dyDescent="0.2">
      <c r="A20" t="s">
        <v>60</v>
      </c>
      <c r="B20" t="s">
        <v>61</v>
      </c>
      <c r="C20">
        <v>35</v>
      </c>
      <c r="D20">
        <v>31</v>
      </c>
      <c r="E20">
        <v>3</v>
      </c>
      <c r="F20" s="3">
        <v>0.56090799999999996</v>
      </c>
      <c r="G20" s="3">
        <v>0.58219699999999996</v>
      </c>
      <c r="H20" s="3">
        <f t="shared" si="0"/>
        <v>2.1289000000000002E-2</v>
      </c>
      <c r="I20" s="3">
        <v>0.92239400000000005</v>
      </c>
      <c r="J20" s="3">
        <v>0.91268800000000005</v>
      </c>
      <c r="K20" s="3">
        <f t="shared" si="1"/>
        <v>-9.7059999999999924E-3</v>
      </c>
      <c r="L20" t="s">
        <v>62</v>
      </c>
    </row>
    <row r="21" spans="1:12" x14ac:dyDescent="0.2">
      <c r="A21" t="s">
        <v>63</v>
      </c>
      <c r="B21" t="s">
        <v>64</v>
      </c>
      <c r="C21">
        <v>36</v>
      </c>
      <c r="D21">
        <v>32</v>
      </c>
      <c r="E21">
        <v>26</v>
      </c>
      <c r="F21" s="3">
        <v>0.64776400000000001</v>
      </c>
      <c r="G21" s="3">
        <v>0.64810800000000002</v>
      </c>
      <c r="H21" s="3">
        <f t="shared" si="0"/>
        <v>3.4400000000001096E-4</v>
      </c>
      <c r="I21" s="3">
        <v>0.84793700000000005</v>
      </c>
      <c r="J21" s="3">
        <v>0.82934399999999997</v>
      </c>
      <c r="K21" s="3">
        <f t="shared" si="1"/>
        <v>-1.8593000000000082E-2</v>
      </c>
      <c r="L21" t="s">
        <v>65</v>
      </c>
    </row>
    <row r="22" spans="1:12" x14ac:dyDescent="0.2">
      <c r="A22" t="s">
        <v>66</v>
      </c>
      <c r="B22" t="s">
        <v>67</v>
      </c>
      <c r="C22">
        <v>37</v>
      </c>
      <c r="D22">
        <v>33</v>
      </c>
      <c r="E22">
        <v>14</v>
      </c>
      <c r="F22" s="3">
        <v>0.49433300000000002</v>
      </c>
      <c r="G22" s="3">
        <v>0.49325000000000002</v>
      </c>
      <c r="H22" s="3">
        <f t="shared" si="0"/>
        <v>-1.0830000000000006E-3</v>
      </c>
      <c r="I22" s="3">
        <v>0.48244700000000001</v>
      </c>
      <c r="J22" s="3">
        <v>0.47804200000000002</v>
      </c>
      <c r="K22" s="3">
        <f t="shared" si="1"/>
        <v>-4.4049999999999923E-3</v>
      </c>
      <c r="L22" t="s">
        <v>68</v>
      </c>
    </row>
    <row r="23" spans="1:12" x14ac:dyDescent="0.2">
      <c r="A23" t="s">
        <v>69</v>
      </c>
      <c r="B23" t="s">
        <v>70</v>
      </c>
      <c r="C23">
        <v>39</v>
      </c>
      <c r="D23">
        <v>35</v>
      </c>
      <c r="E23">
        <v>15</v>
      </c>
      <c r="F23" s="3">
        <v>0.46383999999999997</v>
      </c>
      <c r="G23" s="3">
        <v>0.46666800000000003</v>
      </c>
      <c r="H23" s="3">
        <f t="shared" si="0"/>
        <v>2.8280000000000527E-3</v>
      </c>
      <c r="I23" s="3">
        <v>0.28743999999999997</v>
      </c>
      <c r="J23" s="3">
        <v>0.33099200000000001</v>
      </c>
      <c r="K23" s="3">
        <f t="shared" si="1"/>
        <v>4.3552000000000035E-2</v>
      </c>
      <c r="L23" t="s">
        <v>71</v>
      </c>
    </row>
    <row r="24" spans="1:12" x14ac:dyDescent="0.2">
      <c r="A24" t="s">
        <v>72</v>
      </c>
      <c r="B24" t="s">
        <v>73</v>
      </c>
      <c r="C24">
        <v>40</v>
      </c>
      <c r="D24">
        <v>36</v>
      </c>
      <c r="E24">
        <v>5</v>
      </c>
      <c r="F24" s="3">
        <v>0.33626299999999998</v>
      </c>
      <c r="G24" s="3">
        <v>0.340526</v>
      </c>
      <c r="H24" s="3">
        <f t="shared" si="0"/>
        <v>4.2630000000000168E-3</v>
      </c>
      <c r="I24" s="3">
        <v>1.1310000000000001E-3</v>
      </c>
      <c r="J24" s="3">
        <v>2.6917E-2</v>
      </c>
      <c r="K24" s="3">
        <f t="shared" si="1"/>
        <v>2.5786E-2</v>
      </c>
      <c r="L24" t="s">
        <v>74</v>
      </c>
    </row>
    <row r="25" spans="1:12" x14ac:dyDescent="0.2">
      <c r="A25" t="s">
        <v>75</v>
      </c>
      <c r="B25" t="s">
        <v>76</v>
      </c>
      <c r="C25">
        <v>41</v>
      </c>
      <c r="D25">
        <v>37</v>
      </c>
      <c r="E25">
        <v>6</v>
      </c>
      <c r="F25" s="3">
        <v>0.57498199999999999</v>
      </c>
      <c r="G25" s="3">
        <v>0.57919799999999999</v>
      </c>
      <c r="H25" s="3">
        <f t="shared" si="0"/>
        <v>4.2159999999999975E-3</v>
      </c>
      <c r="I25" s="3">
        <v>0.771787</v>
      </c>
      <c r="J25" s="3">
        <v>0.76624300000000001</v>
      </c>
      <c r="K25" s="3">
        <f t="shared" si="1"/>
        <v>-5.5439999999999934E-3</v>
      </c>
      <c r="L25" t="s">
        <v>77</v>
      </c>
    </row>
    <row r="26" spans="1:12" x14ac:dyDescent="0.2">
      <c r="A26" t="s">
        <v>78</v>
      </c>
      <c r="B26" t="s">
        <v>79</v>
      </c>
      <c r="C26">
        <v>42</v>
      </c>
      <c r="D26">
        <v>38</v>
      </c>
      <c r="E26">
        <v>17</v>
      </c>
      <c r="F26" s="3">
        <v>0.52509799999999995</v>
      </c>
      <c r="G26" s="3">
        <v>0.52856499999999995</v>
      </c>
      <c r="H26" s="3">
        <f t="shared" si="0"/>
        <v>3.4669999999999979E-3</v>
      </c>
      <c r="I26" s="3">
        <v>0.54191500000000004</v>
      </c>
      <c r="J26" s="3">
        <v>0.53644899999999995</v>
      </c>
      <c r="K26" s="3">
        <f t="shared" si="1"/>
        <v>-5.4660000000000819E-3</v>
      </c>
      <c r="L26" t="s">
        <v>80</v>
      </c>
    </row>
    <row r="27" spans="1:12" x14ac:dyDescent="0.2">
      <c r="A27" t="s">
        <v>81</v>
      </c>
      <c r="B27" t="s">
        <v>82</v>
      </c>
      <c r="C27">
        <v>45</v>
      </c>
      <c r="D27">
        <v>40</v>
      </c>
      <c r="E27">
        <v>7</v>
      </c>
      <c r="F27" s="3">
        <v>0.43163400000000002</v>
      </c>
      <c r="G27" s="3">
        <v>0.43169200000000002</v>
      </c>
      <c r="H27" s="3">
        <f t="shared" si="0"/>
        <v>5.8000000000002494E-5</v>
      </c>
      <c r="I27" s="3">
        <v>0.156862</v>
      </c>
      <c r="J27" s="3">
        <v>0.171876</v>
      </c>
      <c r="K27" s="3">
        <f t="shared" si="1"/>
        <v>1.5014E-2</v>
      </c>
      <c r="L27" t="s">
        <v>83</v>
      </c>
    </row>
    <row r="28" spans="1:12" x14ac:dyDescent="0.2">
      <c r="A28" t="s">
        <v>84</v>
      </c>
      <c r="B28" t="s">
        <v>85</v>
      </c>
      <c r="C28">
        <v>48</v>
      </c>
      <c r="D28">
        <v>43</v>
      </c>
      <c r="E28">
        <v>38</v>
      </c>
      <c r="F28" s="3">
        <v>0.46222800000000003</v>
      </c>
      <c r="G28" s="3">
        <v>0.46273399999999998</v>
      </c>
      <c r="H28" s="3">
        <f t="shared" si="0"/>
        <v>5.0599999999995093E-4</v>
      </c>
      <c r="I28" s="3">
        <v>0.36452099999999998</v>
      </c>
      <c r="J28" s="3">
        <v>0.36432399999999998</v>
      </c>
      <c r="K28" s="3">
        <f t="shared" si="1"/>
        <v>-1.9700000000000273E-4</v>
      </c>
      <c r="L28" t="s">
        <v>86</v>
      </c>
    </row>
    <row r="29" spans="1:12" x14ac:dyDescent="0.2">
      <c r="A29" t="s">
        <v>87</v>
      </c>
      <c r="B29" t="s">
        <v>88</v>
      </c>
      <c r="C29">
        <v>53</v>
      </c>
      <c r="D29">
        <v>47</v>
      </c>
      <c r="E29">
        <v>10</v>
      </c>
      <c r="F29" s="3">
        <v>0.58168600000000004</v>
      </c>
      <c r="G29" s="3">
        <v>0.58232300000000004</v>
      </c>
      <c r="H29" s="3">
        <f t="shared" si="0"/>
        <v>6.3699999999999868E-4</v>
      </c>
      <c r="I29" s="3">
        <v>0.681253</v>
      </c>
      <c r="J29" s="3">
        <v>0.685832</v>
      </c>
      <c r="K29" s="3">
        <f t="shared" si="1"/>
        <v>4.5789999999999997E-3</v>
      </c>
      <c r="L29" t="s">
        <v>89</v>
      </c>
    </row>
    <row r="30" spans="1:12" x14ac:dyDescent="0.2">
      <c r="A30" t="s">
        <v>90</v>
      </c>
      <c r="B30" t="s">
        <v>91</v>
      </c>
      <c r="C30">
        <v>55</v>
      </c>
      <c r="D30">
        <v>49</v>
      </c>
      <c r="E30">
        <v>8</v>
      </c>
      <c r="F30" s="3">
        <v>0.50677300000000003</v>
      </c>
      <c r="G30" s="3">
        <v>0.50749</v>
      </c>
      <c r="H30" s="3">
        <f t="shared" si="0"/>
        <v>7.1699999999996766E-4</v>
      </c>
      <c r="I30" s="3">
        <v>0.379635</v>
      </c>
      <c r="J30" s="3">
        <v>0.39349400000000001</v>
      </c>
      <c r="K30" s="3">
        <f t="shared" si="1"/>
        <v>1.385900000000001E-2</v>
      </c>
      <c r="L30" t="s">
        <v>92</v>
      </c>
    </row>
    <row r="32" spans="1:12" x14ac:dyDescent="0.2">
      <c r="G32" s="3" t="s">
        <v>99</v>
      </c>
      <c r="H32" s="3" cm="1">
        <f t="array" ref="H32">AVERAGE(IF(ISNUMBER(H$2:H$30),ABS(H$2:H$30)))</f>
        <v>3.3277241379310301E-3</v>
      </c>
      <c r="J32" s="3" t="s">
        <v>99</v>
      </c>
      <c r="K32" s="3" cm="1">
        <f t="array" ref="K32">AVERAGE(IF(ISNUMBER(K$2:K$30),ABS(K$2:K$30)))</f>
        <v>1.9173655172413793E-2</v>
      </c>
    </row>
    <row r="33" spans="7:11" x14ac:dyDescent="0.2">
      <c r="G33" s="3" t="s">
        <v>100</v>
      </c>
      <c r="H33" s="3" cm="1">
        <f t="array" ref="H33">STDEV(IF(ISNUMBER(H$2:H$30),ABS(H$2:H$30)))</f>
        <v>4.7005311166213072E-3</v>
      </c>
      <c r="J33" s="3" t="s">
        <v>100</v>
      </c>
      <c r="K33" s="3" cm="1">
        <f t="array" ref="K33">STDEV(IF(ISNUMBER(K$2:K$30),ABS(K$2:K$30)))</f>
        <v>2.6814838584362548E-2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2022-07-27T13:56:14Z</dcterms:created>
  <dcterms:modified xsi:type="dcterms:W3CDTF">2022-07-27T15:03:25Z</dcterms:modified>
</cp:coreProperties>
</file>