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arles.ST45045\Documents\00_LaFE\Docencia\TFM&amp;PE\2023_2024\TFM_FMISO\Examples\"/>
    </mc:Choice>
  </mc:AlternateContent>
  <bookViews>
    <workbookView xWindow="0" yWindow="0" windowWidth="28800" windowHeight="11700" firstSheet="1" activeTab="1"/>
  </bookViews>
  <sheets>
    <sheet name="Mastertabelle" sheetId="3" r:id="rId1"/>
    <sheet name="Mastertabelle inkl. Bildgebung" sheetId="4" r:id="rId2"/>
    <sheet name="Tabelle1" sheetId="5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67" i="4" l="1"/>
  <c r="Z68" i="4"/>
  <c r="Z69" i="4"/>
  <c r="Z70" i="4"/>
  <c r="Z71" i="4"/>
  <c r="Z72" i="4"/>
  <c r="Z73" i="4"/>
  <c r="Z74" i="4"/>
  <c r="Z56" i="4"/>
  <c r="Z57" i="4"/>
  <c r="Z58" i="4"/>
  <c r="Z59" i="4"/>
  <c r="Z60" i="4"/>
  <c r="Z61" i="4"/>
  <c r="Z62" i="4"/>
  <c r="Z63" i="4"/>
  <c r="Z64" i="4"/>
  <c r="Z65" i="4"/>
  <c r="Z66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18" i="4"/>
  <c r="X63" i="4"/>
  <c r="X64" i="4"/>
  <c r="X65" i="4"/>
  <c r="X66" i="4"/>
  <c r="X67" i="4"/>
  <c r="X68" i="4"/>
  <c r="X69" i="4"/>
  <c r="X70" i="4"/>
  <c r="X71" i="4"/>
  <c r="X72" i="4"/>
  <c r="X73" i="4"/>
  <c r="X74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18" i="4"/>
  <c r="V63" i="4"/>
  <c r="V64" i="4"/>
  <c r="V65" i="4"/>
  <c r="V66" i="4"/>
  <c r="V67" i="4"/>
  <c r="V68" i="4"/>
  <c r="V69" i="4"/>
  <c r="V70" i="4"/>
  <c r="V71" i="4"/>
  <c r="V72" i="4"/>
  <c r="V73" i="4"/>
  <c r="V74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18" i="4"/>
  <c r="T67" i="4" l="1"/>
  <c r="T68" i="4"/>
  <c r="T69" i="4"/>
  <c r="T70" i="4"/>
  <c r="T71" i="4"/>
  <c r="T72" i="4"/>
  <c r="T73" i="4"/>
  <c r="T74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18" i="4"/>
  <c r="T15" i="4" l="1"/>
  <c r="R15" i="3" l="1"/>
  <c r="V32" i="3"/>
  <c r="R32" i="3"/>
  <c r="X32" i="3"/>
  <c r="R39" i="3"/>
  <c r="R38" i="3"/>
  <c r="X40" i="3"/>
  <c r="R40" i="3"/>
  <c r="T40" i="3"/>
  <c r="T64" i="3"/>
  <c r="X64" i="3"/>
  <c r="R64" i="3"/>
  <c r="R61" i="3"/>
  <c r="X58" i="3"/>
  <c r="R58" i="3"/>
  <c r="X57" i="3"/>
  <c r="R57" i="3"/>
  <c r="R55" i="3"/>
  <c r="R49" i="3"/>
  <c r="X45" i="3"/>
  <c r="X46" i="3"/>
  <c r="R46" i="3"/>
  <c r="V45" i="3"/>
  <c r="T45" i="3"/>
  <c r="R45" i="3"/>
  <c r="R42" i="3"/>
  <c r="X52" i="3"/>
  <c r="X48" i="3"/>
  <c r="T48" i="3"/>
  <c r="R48" i="3"/>
  <c r="X51" i="3"/>
  <c r="V51" i="3"/>
  <c r="T51" i="3"/>
  <c r="R51" i="3"/>
  <c r="R53" i="3"/>
  <c r="X68" i="3"/>
  <c r="V68" i="3"/>
  <c r="T68" i="3"/>
  <c r="R68" i="3"/>
  <c r="X67" i="3"/>
  <c r="V67" i="3"/>
  <c r="X66" i="3"/>
  <c r="R66" i="3"/>
  <c r="T67" i="3"/>
  <c r="R67" i="3"/>
  <c r="V60" i="3"/>
  <c r="T60" i="3"/>
  <c r="X60" i="3"/>
  <c r="R60" i="3"/>
  <c r="X62" i="3"/>
  <c r="V62" i="3"/>
  <c r="T62" i="3"/>
  <c r="R62" i="3"/>
  <c r="X65" i="3"/>
  <c r="V65" i="3"/>
  <c r="T65" i="3"/>
  <c r="R65" i="3"/>
  <c r="V66" i="3" l="1"/>
  <c r="T66" i="3"/>
  <c r="R52" i="3"/>
  <c r="V52" i="3"/>
  <c r="T52" i="3"/>
  <c r="R21" i="3"/>
  <c r="R22" i="3"/>
  <c r="R28" i="3"/>
  <c r="R19" i="3"/>
  <c r="T19" i="3" l="1"/>
  <c r="V21" i="3"/>
  <c r="V27" i="3"/>
  <c r="T27" i="3"/>
  <c r="T32" i="3"/>
  <c r="V40" i="3"/>
  <c r="V46" i="3"/>
  <c r="V48" i="3"/>
  <c r="V58" i="3"/>
  <c r="V57" i="3"/>
  <c r="T46" i="3"/>
  <c r="T57" i="3"/>
  <c r="T58" i="3"/>
</calcChain>
</file>

<file path=xl/sharedStrings.xml><?xml version="1.0" encoding="utf-8"?>
<sst xmlns="http://schemas.openxmlformats.org/spreadsheetml/2006/main" count="441" uniqueCount="121">
  <si>
    <t>FMISO</t>
  </si>
  <si>
    <t>Fortlaufende Nummer</t>
  </si>
  <si>
    <t>FMISO-Nummer</t>
  </si>
  <si>
    <t>PIZ</t>
  </si>
  <si>
    <t>Beginn Strahlentherapie</t>
  </si>
  <si>
    <t>Ende Strahlentherapie</t>
  </si>
  <si>
    <t>Alter</t>
  </si>
  <si>
    <t>Geschlecht (m=1, w=2)</t>
  </si>
  <si>
    <t>T</t>
  </si>
  <si>
    <t>Lokalisation (1=Mundhöhle, 2=Oropharynx, 3=Hypopharynx, 4=Larynx, 5=multilevel)</t>
  </si>
  <si>
    <t>HPV</t>
  </si>
  <si>
    <t>Grading</t>
  </si>
  <si>
    <t>Karnofsky</t>
  </si>
  <si>
    <t>Rauchen (0=nein, 1=ja und aktiv, 2=ex-Raucher)</t>
  </si>
  <si>
    <t>Packyears</t>
  </si>
  <si>
    <t>Status OS</t>
  </si>
  <si>
    <t>Monate OS</t>
  </si>
  <si>
    <t>Status LRC</t>
  </si>
  <si>
    <t>Monate LRC</t>
  </si>
  <si>
    <t>Status DMFS</t>
  </si>
  <si>
    <t>Monate DMFS</t>
  </si>
  <si>
    <t>Status PFS</t>
  </si>
  <si>
    <t>Monate PFS</t>
  </si>
  <si>
    <t>2b</t>
  </si>
  <si>
    <t>2c</t>
  </si>
  <si>
    <t>FMISO001</t>
  </si>
  <si>
    <t>FMISO002</t>
  </si>
  <si>
    <t>FMISO003</t>
  </si>
  <si>
    <t>FMISO006</t>
  </si>
  <si>
    <t>FMISO007</t>
  </si>
  <si>
    <t>FMISO008</t>
  </si>
  <si>
    <t>FMISO009</t>
  </si>
  <si>
    <t>FMISO010</t>
  </si>
  <si>
    <t>FMISO011</t>
  </si>
  <si>
    <t>FMISO012</t>
  </si>
  <si>
    <t>FMISO015</t>
  </si>
  <si>
    <t>FMISO018</t>
  </si>
  <si>
    <t>FMISO019</t>
  </si>
  <si>
    <t>FMISO022</t>
  </si>
  <si>
    <t>FMISO025</t>
  </si>
  <si>
    <t>FMISO026</t>
  </si>
  <si>
    <t>FMISO027</t>
  </si>
  <si>
    <t>FMISO028</t>
  </si>
  <si>
    <t>FMISO029</t>
  </si>
  <si>
    <t>FMISO030</t>
  </si>
  <si>
    <t>FMISO031</t>
  </si>
  <si>
    <t>FMISO032</t>
  </si>
  <si>
    <t>FMISO033</t>
  </si>
  <si>
    <t>FMISO034</t>
  </si>
  <si>
    <t>FMISO035</t>
  </si>
  <si>
    <t>FMISO036</t>
  </si>
  <si>
    <t>FMISO039</t>
  </si>
  <si>
    <t>FMISO040</t>
  </si>
  <si>
    <t>FMISO041</t>
  </si>
  <si>
    <t>FMISO043</t>
  </si>
  <si>
    <t>FMISO044</t>
  </si>
  <si>
    <t>FMISO045</t>
  </si>
  <si>
    <t>FMISO046</t>
  </si>
  <si>
    <t>FMISO047</t>
  </si>
  <si>
    <t>FMISO048</t>
  </si>
  <si>
    <t>FMISO049</t>
  </si>
  <si>
    <t>2a</t>
  </si>
  <si>
    <t>FMISO050</t>
  </si>
  <si>
    <t>FMISO051</t>
  </si>
  <si>
    <t>FMISO058</t>
  </si>
  <si>
    <t>FMISO059</t>
  </si>
  <si>
    <t>FMISO060</t>
  </si>
  <si>
    <t>FMISO062</t>
  </si>
  <si>
    <t>FMISO063</t>
  </si>
  <si>
    <t>FMISO064</t>
  </si>
  <si>
    <t>FMISO065</t>
  </si>
  <si>
    <t>FMISO066</t>
  </si>
  <si>
    <t>FMISO067</t>
  </si>
  <si>
    <t>FMISO068</t>
  </si>
  <si>
    <t>FMISO069</t>
  </si>
  <si>
    <t>N (7. Klassifikation, auch für HPV-positive)</t>
  </si>
  <si>
    <t>FMISO Woche 2</t>
  </si>
  <si>
    <t>FMISO Woche 5</t>
  </si>
  <si>
    <t>MRT Woche 0</t>
  </si>
  <si>
    <t>MRT Woche 2</t>
  </si>
  <si>
    <t>MRT Woche 5</t>
  </si>
  <si>
    <t>Datum Lokalprogress</t>
  </si>
  <si>
    <t>Datum Fernmetastase</t>
  </si>
  <si>
    <t>Tod</t>
  </si>
  <si>
    <t>Letzte Bildgebung ohne Progress/HNO</t>
  </si>
  <si>
    <t>Letztes Lebenddatum</t>
  </si>
  <si>
    <t>Letzte Bildgebung ohne Fernmetastasierung</t>
  </si>
  <si>
    <t>FMISO 074</t>
  </si>
  <si>
    <t>FMISO 075</t>
  </si>
  <si>
    <t>FMISO 077</t>
  </si>
  <si>
    <t>FMISO 079</t>
  </si>
  <si>
    <t>Tod???</t>
  </si>
  <si>
    <t>FMISO 082</t>
  </si>
  <si>
    <t>FMISO 083</t>
  </si>
  <si>
    <t>FMISO 085</t>
  </si>
  <si>
    <t>FMISO 086</t>
  </si>
  <si>
    <t>ja</t>
  </si>
  <si>
    <t>ÖsophagusCa im CT und Endoskopie</t>
  </si>
  <si>
    <t>ZweitCa</t>
  </si>
  <si>
    <t>Datum ZweitCa</t>
  </si>
  <si>
    <t>TracheaCa-PEC</t>
  </si>
  <si>
    <t>jährlich lokal Rezidive</t>
  </si>
  <si>
    <t>UrothelCa und ProstataCa.</t>
  </si>
  <si>
    <t>Letzter Kontakt  bei uns /UKF</t>
  </si>
  <si>
    <t>OrophCa li</t>
  </si>
  <si>
    <t>Umplanung 1=ja 0=nein</t>
  </si>
  <si>
    <t>Boost SIB=1 sequentiell = 2</t>
  </si>
  <si>
    <t>geplant bei 40 Gy,aber nicht gebraucht</t>
  </si>
  <si>
    <t>geplant bei 45 Gy, nicht gebraucht</t>
  </si>
  <si>
    <t>Umplanung bei 40Gy nicht klinisch sinnvoll</t>
  </si>
  <si>
    <t>reevaluation nach 40 gy,nicht umgeplant</t>
  </si>
  <si>
    <t>umplanung nach Studie, hat man nicht gebraucht</t>
  </si>
  <si>
    <t>Lost to FU, umgezogen im Frankreich</t>
  </si>
  <si>
    <t>Umplanung im Verlauf geplant, klinisch nicht relevant</t>
  </si>
  <si>
    <t>ALG berichtet Pat geht’s gut.</t>
  </si>
  <si>
    <t>Lost to FU , kam aus Baden-Baden</t>
  </si>
  <si>
    <t>Letzter Kontakt  +Tod</t>
  </si>
  <si>
    <t>Datum LRC (= LokalProgr+LetztKonkt/Tod</t>
  </si>
  <si>
    <t>DATUM DMFS (+Letzter Kontakt  +Tod</t>
  </si>
  <si>
    <t xml:space="preserve">Datum Lokale+DistMTS </t>
  </si>
  <si>
    <t>Datum PFS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</si>
</sst>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28DC53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60">
    <xf numFmtId="0" fontId="0" fillId="0" borderId="0" xfId="0"/>
    <xf numFmtId="0" fontId="2" fillId="2" borderId="0" xfId="0" applyFont="1" applyFill="1"/>
    <xf numFmtId="0" fontId="0" fillId="2" borderId="0" xfId="0" applyFill="1"/>
    <xf numFmtId="0" fontId="1" fillId="3" borderId="0" xfId="0" applyFont="1" applyFill="1"/>
    <xf numFmtId="14" fontId="1" fillId="3" borderId="0" xfId="0" applyNumberFormat="1" applyFont="1" applyFill="1"/>
    <xf numFmtId="1" fontId="1" fillId="3" borderId="0" xfId="0" applyNumberFormat="1" applyFont="1" applyFill="1"/>
    <xf numFmtId="0" fontId="0" fillId="0" borderId="1" xfId="0" applyBorder="1"/>
    <xf numFmtId="14" fontId="0" fillId="0" borderId="1" xfId="0" applyNumberFormat="1" applyBorder="1"/>
    <xf numFmtId="1" fontId="0" fillId="0" borderId="1" xfId="0" applyNumberFormat="1" applyBorder="1"/>
    <xf numFmtId="0" fontId="1" fillId="3" borderId="1" xfId="0" applyFont="1" applyFill="1" applyBorder="1"/>
    <xf numFmtId="14" fontId="1" fillId="3" borderId="1" xfId="0" applyNumberFormat="1" applyFont="1" applyFill="1" applyBorder="1"/>
    <xf numFmtId="1" fontId="1" fillId="3" borderId="1" xfId="0" applyNumberFormat="1" applyFont="1" applyFill="1" applyBorder="1"/>
    <xf numFmtId="0" fontId="0" fillId="0" borderId="0" xfId="0" applyFill="1"/>
    <xf numFmtId="0" fontId="2" fillId="0" borderId="0" xfId="0" applyFont="1" applyFill="1"/>
    <xf numFmtId="14" fontId="0" fillId="0" borderId="0" xfId="0" applyNumberFormat="1" applyFill="1"/>
    <xf numFmtId="14" fontId="2" fillId="0" borderId="0" xfId="0" applyNumberFormat="1" applyFont="1" applyFill="1"/>
    <xf numFmtId="0" fontId="3" fillId="4" borderId="0" xfId="1"/>
    <xf numFmtId="1" fontId="3" fillId="4" borderId="0" xfId="1" applyNumberFormat="1"/>
    <xf numFmtId="14" fontId="3" fillId="4" borderId="0" xfId="1" applyNumberFormat="1"/>
    <xf numFmtId="0" fontId="4" fillId="3" borderId="2" xfId="0" applyFont="1" applyFill="1" applyBorder="1"/>
    <xf numFmtId="0" fontId="4" fillId="3" borderId="1" xfId="0" applyFont="1" applyFill="1" applyBorder="1"/>
    <xf numFmtId="14" fontId="4" fillId="3" borderId="1" xfId="0" applyNumberFormat="1" applyFont="1" applyFill="1" applyBorder="1"/>
    <xf numFmtId="1" fontId="4" fillId="3" borderId="1" xfId="0" applyNumberFormat="1" applyFont="1" applyFill="1" applyBorder="1"/>
    <xf numFmtId="1" fontId="4" fillId="3" borderId="3" xfId="0" applyNumberFormat="1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14" fontId="4" fillId="3" borderId="5" xfId="0" applyNumberFormat="1" applyFont="1" applyFill="1" applyBorder="1"/>
    <xf numFmtId="1" fontId="4" fillId="3" borderId="5" xfId="0" applyNumberFormat="1" applyFont="1" applyFill="1" applyBorder="1"/>
    <xf numFmtId="1" fontId="4" fillId="3" borderId="6" xfId="0" applyNumberFormat="1" applyFont="1" applyFill="1" applyBorder="1"/>
    <xf numFmtId="0" fontId="4" fillId="2" borderId="1" xfId="0" applyFont="1" applyFill="1" applyBorder="1"/>
    <xf numFmtId="14" fontId="1" fillId="0" borderId="0" xfId="0" applyNumberFormat="1" applyFont="1" applyFill="1"/>
    <xf numFmtId="0" fontId="1" fillId="2" borderId="1" xfId="0" applyFont="1" applyFill="1" applyBorder="1"/>
    <xf numFmtId="14" fontId="1" fillId="2" borderId="1" xfId="0" applyNumberFormat="1" applyFont="1" applyFill="1" applyBorder="1"/>
    <xf numFmtId="1" fontId="1" fillId="2" borderId="1" xfId="0" applyNumberFormat="1" applyFont="1" applyFill="1" applyBorder="1"/>
    <xf numFmtId="0" fontId="3" fillId="2" borderId="0" xfId="1" applyFill="1"/>
    <xf numFmtId="14" fontId="3" fillId="2" borderId="0" xfId="1" applyNumberFormat="1" applyFill="1"/>
    <xf numFmtId="1" fontId="3" fillId="0" borderId="0" xfId="1" applyNumberFormat="1" applyFill="1"/>
    <xf numFmtId="0" fontId="3" fillId="0" borderId="0" xfId="1" applyFill="1"/>
    <xf numFmtId="14" fontId="3" fillId="0" borderId="0" xfId="1" applyNumberFormat="1" applyFill="1"/>
    <xf numFmtId="0" fontId="1" fillId="0" borderId="1" xfId="0" applyFont="1" applyFill="1" applyBorder="1"/>
    <xf numFmtId="14" fontId="3" fillId="5" borderId="0" xfId="1" applyNumberFormat="1" applyFill="1"/>
    <xf numFmtId="14" fontId="1" fillId="4" borderId="0" xfId="1" applyNumberFormat="1" applyFont="1"/>
    <xf numFmtId="14" fontId="5" fillId="4" borderId="0" xfId="1" applyNumberFormat="1" applyFont="1"/>
    <xf numFmtId="1" fontId="5" fillId="4" borderId="0" xfId="1" applyNumberFormat="1" applyFont="1"/>
    <xf numFmtId="0" fontId="5" fillId="4" borderId="0" xfId="1" applyFont="1"/>
    <xf numFmtId="0" fontId="5" fillId="2" borderId="0" xfId="0" applyFont="1" applyFill="1"/>
    <xf numFmtId="0" fontId="1" fillId="6" borderId="1" xfId="0" applyFont="1" applyFill="1" applyBorder="1"/>
    <xf numFmtId="0" fontId="3" fillId="3" borderId="0" xfId="1" applyFill="1"/>
    <xf numFmtId="0" fontId="2" fillId="3" borderId="0" xfId="0" applyFont="1" applyFill="1"/>
    <xf numFmtId="14" fontId="2" fillId="3" borderId="0" xfId="0" applyNumberFormat="1" applyFont="1" applyFill="1"/>
    <xf numFmtId="0" fontId="6" fillId="3" borderId="2" xfId="0" applyFont="1" applyFill="1" applyBorder="1"/>
    <xf numFmtId="0" fontId="6" fillId="3" borderId="1" xfId="0" applyFont="1" applyFill="1" applyBorder="1"/>
    <xf numFmtId="14" fontId="6" fillId="3" borderId="1" xfId="0" applyNumberFormat="1" applyFont="1" applyFill="1" applyBorder="1"/>
    <xf numFmtId="1" fontId="6" fillId="3" borderId="1" xfId="0" applyNumberFormat="1" applyFont="1" applyFill="1" applyBorder="1"/>
    <xf numFmtId="1" fontId="6" fillId="3" borderId="3" xfId="0" applyNumberFormat="1" applyFont="1" applyFill="1" applyBorder="1"/>
    <xf numFmtId="14" fontId="1" fillId="0" borderId="0" xfId="1" applyNumberFormat="1" applyFont="1" applyFill="1"/>
    <xf numFmtId="1" fontId="3" fillId="3" borderId="0" xfId="1" applyNumberFormat="1" applyFill="1"/>
    <xf numFmtId="14" fontId="3" fillId="3" borderId="0" xfId="1" applyNumberFormat="1" applyFill="1"/>
    <xf numFmtId="0" fontId="0" fillId="5" borderId="1" xfId="0" applyFill="1" applyBorder="1"/>
    <xf numFmtId="1" fontId="0" fillId="5" borderId="1" xfId="0" applyNumberFormat="1" applyFill="1" applyBorder="1"/>
  </cellXfs>
  <cellStyles count="2">
    <cellStyle name="Neutral" xfId="1" builtinId="28"/>
    <cellStyle name="Standard" xfId="0" builtinId="0"/>
  </cellStyles>
  <dxfs count="54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>
          <fgColor rgb="FF000000"/>
          <bgColor rgb="FFFFFFFF"/>
        </patternFill>
      </fill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28DC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le2" displayName="Tabelle2" ref="A1:X75" totalsRowShown="0" headerRowDxfId="53" dataDxfId="52">
  <autoFilter ref="A1:X75"/>
  <tableColumns count="24">
    <tableColumn id="1" name="FMISO" dataDxfId="51"/>
    <tableColumn id="2" name="Fortlaufende Nummer" dataDxfId="50"/>
    <tableColumn id="3" name="FMISO-Nummer" dataDxfId="49"/>
    <tableColumn id="4" name="PIZ" dataDxfId="48"/>
    <tableColumn id="5" name="Beginn Strahlentherapie" dataDxfId="47"/>
    <tableColumn id="6" name="Ende Strahlentherapie" dataDxfId="46"/>
    <tableColumn id="7" name="Alter" dataDxfId="45"/>
    <tableColumn id="8" name="Geschlecht (m=1, w=2)" dataDxfId="44"/>
    <tableColumn id="9" name="T" dataDxfId="43"/>
    <tableColumn id="10" name="N (7. Klassifikation, auch für HPV-positive)" dataDxfId="42"/>
    <tableColumn id="11" name="Lokalisation (1=Mundhöhle, 2=Oropharynx, 3=Hypopharynx, 4=Larynx, 5=multilevel)" dataDxfId="41"/>
    <tableColumn id="12" name="HPV" dataDxfId="40"/>
    <tableColumn id="13" name="Grading" dataDxfId="39"/>
    <tableColumn id="14" name="Karnofsky" dataDxfId="38"/>
    <tableColumn id="15" name="Rauchen (0=nein, 1=ja und aktiv, 2=ex-Raucher)" dataDxfId="37"/>
    <tableColumn id="16" name="Packyears" dataDxfId="36"/>
    <tableColumn id="17" name="Status OS" dataDxfId="35"/>
    <tableColumn id="18" name="Monate OS" dataDxfId="34"/>
    <tableColumn id="19" name="Status LRC" dataDxfId="33"/>
    <tableColumn id="20" name="Monate LRC" dataDxfId="32"/>
    <tableColumn id="21" name="Status DMFS" dataDxfId="31"/>
    <tableColumn id="22" name="Monate DMFS" dataDxfId="30"/>
    <tableColumn id="23" name="Status PFS" dataDxfId="29"/>
    <tableColumn id="24" name="Monate PFS" dataDxfId="28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1" name="Tabelle22" displayName="Tabelle22" ref="A1:Z1048576" totalsRowShown="0" headerRowDxfId="27" dataDxfId="26">
  <autoFilter ref="A1:Z1048576"/>
  <tableColumns count="26">
    <tableColumn id="1" name="FMISO" dataDxfId="25"/>
    <tableColumn id="2" name="Fortlaufende Nummer" dataDxfId="24"/>
    <tableColumn id="3" name="FMISO-Nummer" dataDxfId="23"/>
    <tableColumn id="4" name="PIZ" dataDxfId="22"/>
    <tableColumn id="25" name="Umplanung 1=ja 0=nein" dataDxfId="21"/>
    <tableColumn id="26" name="Boost SIB=1 sequentiell = 2" dataDxfId="20"/>
    <tableColumn id="5" name="Beginn Strahlentherapie" dataDxfId="19"/>
    <tableColumn id="6" name="Ende Strahlentherapie" dataDxfId="18"/>
    <tableColumn id="7" name="Alter" dataDxfId="17"/>
    <tableColumn id="8" name="Geschlecht (m=1, w=2)" dataDxfId="16"/>
    <tableColumn id="9" name="T" dataDxfId="15"/>
    <tableColumn id="10" name="N (7. Klassifikation, auch für HPV-positive)" dataDxfId="14"/>
    <tableColumn id="11" name="Lokalisation (1=Mundhöhle, 2=Oropharynx, 3=Hypopharynx, 4=Larynx, 5=multilevel)" dataDxfId="13"/>
    <tableColumn id="12" name="HPV" dataDxfId="12"/>
    <tableColumn id="13" name="Grading" dataDxfId="11"/>
    <tableColumn id="14" name="Karnofsky" dataDxfId="10"/>
    <tableColumn id="15" name="Rauchen (0=nein, 1=ja und aktiv, 2=ex-Raucher)" dataDxfId="9"/>
    <tableColumn id="16" name="Packyears" dataDxfId="8"/>
    <tableColumn id="17" name="Status OS" dataDxfId="7"/>
    <tableColumn id="18" name="Monate OS" dataDxfId="6"/>
    <tableColumn id="19" name="Status LRC" dataDxfId="5"/>
    <tableColumn id="20" name="Monate LRC" dataDxfId="4"/>
    <tableColumn id="21" name="Status DMFS" dataDxfId="3"/>
    <tableColumn id="22" name="Monate DMFS" dataDxfId="2"/>
    <tableColumn id="23" name="Status PFS" dataDxfId="1"/>
    <tableColumn id="24" name="Monate PFS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5"/>
  <sheetViews>
    <sheetView topLeftCell="A20" zoomScale="70" zoomScaleNormal="70" workbookViewId="0">
      <selection activeCell="A71" sqref="A71:X74"/>
    </sheetView>
  </sheetViews>
  <sheetFormatPr baseColWidth="10" defaultRowHeight="15" x14ac:dyDescent="0.25"/>
  <cols>
    <col min="1" max="1" width="11.42578125" style="6"/>
    <col min="2" max="2" width="14.42578125" style="6" customWidth="1"/>
    <col min="3" max="3" width="11.7109375" style="6" customWidth="1"/>
    <col min="4" max="4" width="13.7109375" style="6" customWidth="1"/>
    <col min="5" max="5" width="26.140625" style="7" customWidth="1"/>
    <col min="6" max="6" width="24.28515625" style="7" customWidth="1"/>
    <col min="7" max="7" width="11.42578125" style="6"/>
    <col min="8" max="8" width="24.42578125" style="6" customWidth="1"/>
    <col min="9" max="9" width="11.42578125" style="6"/>
    <col min="10" max="10" width="18" style="6" customWidth="1"/>
    <col min="11" max="11" width="11.5703125" style="6" customWidth="1"/>
    <col min="12" max="13" width="11.42578125" style="6"/>
    <col min="14" max="14" width="12.7109375" style="6" customWidth="1"/>
    <col min="15" max="15" width="16.5703125" style="6" customWidth="1"/>
    <col min="16" max="16" width="13.28515625" style="6" customWidth="1"/>
    <col min="17" max="17" width="12.85546875" style="6" customWidth="1"/>
    <col min="18" max="18" width="13.85546875" style="8" customWidth="1"/>
    <col min="19" max="19" width="13.85546875" style="6" customWidth="1"/>
    <col min="20" max="20" width="14.85546875" style="8" customWidth="1"/>
    <col min="21" max="21" width="15.5703125" style="6" customWidth="1"/>
    <col min="22" max="22" width="16.5703125" style="8" customWidth="1"/>
    <col min="23" max="23" width="13.85546875" style="6" customWidth="1"/>
    <col min="24" max="24" width="14.85546875" style="8" customWidth="1"/>
    <col min="25" max="26" width="13.5703125" style="3" customWidth="1"/>
    <col min="27" max="27" width="14.85546875" style="3" customWidth="1"/>
    <col min="28" max="28" width="14" style="3" customWidth="1"/>
    <col min="29" max="29" width="13.28515625" style="3" customWidth="1"/>
    <col min="30" max="30" width="14.28515625" style="3" customWidth="1"/>
  </cols>
  <sheetData>
    <row r="1" spans="1:30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7" t="s">
        <v>5</v>
      </c>
      <c r="G1" s="6" t="s">
        <v>6</v>
      </c>
      <c r="H1" s="6" t="s">
        <v>7</v>
      </c>
      <c r="I1" s="6" t="s">
        <v>8</v>
      </c>
      <c r="J1" s="6" t="s">
        <v>75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8" t="s">
        <v>16</v>
      </c>
      <c r="S1" s="6" t="s">
        <v>17</v>
      </c>
      <c r="T1" s="8" t="s">
        <v>18</v>
      </c>
      <c r="U1" s="6" t="s">
        <v>19</v>
      </c>
      <c r="V1" s="8" t="s">
        <v>20</v>
      </c>
      <c r="W1" s="6" t="s">
        <v>21</v>
      </c>
      <c r="X1" s="8" t="s">
        <v>22</v>
      </c>
      <c r="Y1" s="3" t="s">
        <v>84</v>
      </c>
      <c r="Z1" s="5" t="s">
        <v>81</v>
      </c>
      <c r="AA1" s="3" t="s">
        <v>82</v>
      </c>
      <c r="AB1" s="5" t="s">
        <v>83</v>
      </c>
      <c r="AC1" s="3" t="s">
        <v>85</v>
      </c>
      <c r="AD1" s="5" t="s">
        <v>86</v>
      </c>
    </row>
    <row r="2" spans="1:30" s="1" customFormat="1" x14ac:dyDescent="0.25">
      <c r="A2" s="9"/>
      <c r="B2" s="9">
        <v>1</v>
      </c>
      <c r="C2" s="9"/>
      <c r="D2" s="9">
        <v>27244254</v>
      </c>
      <c r="E2" s="10">
        <v>39695</v>
      </c>
      <c r="F2" s="10">
        <v>39744</v>
      </c>
      <c r="G2" s="9">
        <v>64</v>
      </c>
      <c r="H2" s="9">
        <v>1</v>
      </c>
      <c r="I2" s="9">
        <v>4</v>
      </c>
      <c r="J2" s="9" t="s">
        <v>23</v>
      </c>
      <c r="K2" s="9">
        <v>2</v>
      </c>
      <c r="L2" s="9">
        <v>0</v>
      </c>
      <c r="M2" s="9">
        <v>3</v>
      </c>
      <c r="N2" s="9">
        <v>90</v>
      </c>
      <c r="O2" s="9">
        <v>1</v>
      </c>
      <c r="P2" s="9">
        <v>40</v>
      </c>
      <c r="Q2" s="9">
        <v>1</v>
      </c>
      <c r="R2" s="11">
        <v>99.21</v>
      </c>
      <c r="S2" s="9">
        <v>0</v>
      </c>
      <c r="T2" s="11">
        <v>97.54</v>
      </c>
      <c r="U2" s="9">
        <v>0</v>
      </c>
      <c r="V2" s="11">
        <v>97.54</v>
      </c>
      <c r="W2" s="9">
        <v>0</v>
      </c>
      <c r="X2" s="11">
        <v>97.5</v>
      </c>
      <c r="Y2" s="3"/>
      <c r="Z2" s="3"/>
      <c r="AA2" s="3"/>
      <c r="AB2" s="3"/>
      <c r="AC2" s="3"/>
      <c r="AD2" s="3"/>
    </row>
    <row r="3" spans="1:30" s="1" customFormat="1" x14ac:dyDescent="0.25">
      <c r="A3" s="9"/>
      <c r="B3" s="9">
        <v>2</v>
      </c>
      <c r="C3" s="9"/>
      <c r="D3" s="9">
        <v>23530961</v>
      </c>
      <c r="E3" s="10">
        <v>39776</v>
      </c>
      <c r="F3" s="10">
        <v>39827</v>
      </c>
      <c r="G3" s="9">
        <v>52</v>
      </c>
      <c r="H3" s="9">
        <v>1</v>
      </c>
      <c r="I3" s="9">
        <v>4</v>
      </c>
      <c r="J3" s="9" t="s">
        <v>24</v>
      </c>
      <c r="K3" s="9">
        <v>2</v>
      </c>
      <c r="L3" s="9">
        <v>0</v>
      </c>
      <c r="M3" s="9">
        <v>2</v>
      </c>
      <c r="N3" s="9">
        <v>100</v>
      </c>
      <c r="O3" s="9">
        <v>1</v>
      </c>
      <c r="P3" s="9"/>
      <c r="Q3" s="9">
        <v>1</v>
      </c>
      <c r="R3" s="11">
        <v>39.799999999999997</v>
      </c>
      <c r="S3" s="9">
        <v>1</v>
      </c>
      <c r="T3" s="11">
        <v>8.98</v>
      </c>
      <c r="U3" s="9">
        <v>0</v>
      </c>
      <c r="V3" s="11">
        <v>39.799999999999997</v>
      </c>
      <c r="W3" s="9">
        <v>1</v>
      </c>
      <c r="X3" s="11">
        <v>9</v>
      </c>
      <c r="Y3" s="3"/>
      <c r="Z3" s="3"/>
      <c r="AA3" s="3"/>
      <c r="AB3" s="3"/>
      <c r="AC3" s="3"/>
      <c r="AD3" s="3"/>
    </row>
    <row r="4" spans="1:30" s="1" customFormat="1" x14ac:dyDescent="0.25">
      <c r="A4" s="9"/>
      <c r="B4" s="9">
        <v>3</v>
      </c>
      <c r="C4" s="9"/>
      <c r="D4" s="9">
        <v>27334890</v>
      </c>
      <c r="E4" s="10">
        <v>39750</v>
      </c>
      <c r="F4" s="10">
        <v>39806</v>
      </c>
      <c r="G4" s="9">
        <v>61</v>
      </c>
      <c r="H4" s="9">
        <v>2</v>
      </c>
      <c r="I4" s="9">
        <v>4</v>
      </c>
      <c r="J4" s="9" t="s">
        <v>24</v>
      </c>
      <c r="K4" s="9">
        <v>1</v>
      </c>
      <c r="L4" s="9">
        <v>0</v>
      </c>
      <c r="M4" s="9">
        <v>2</v>
      </c>
      <c r="N4" s="9">
        <v>70</v>
      </c>
      <c r="O4" s="9">
        <v>2</v>
      </c>
      <c r="P4" s="9"/>
      <c r="Q4" s="9">
        <v>1</v>
      </c>
      <c r="R4" s="11">
        <v>3.11</v>
      </c>
      <c r="S4" s="9">
        <v>1</v>
      </c>
      <c r="T4" s="11">
        <v>2.82</v>
      </c>
      <c r="U4" s="9">
        <v>0</v>
      </c>
      <c r="V4" s="11">
        <v>2.82</v>
      </c>
      <c r="W4" s="9">
        <v>1</v>
      </c>
      <c r="X4" s="11">
        <v>2.8</v>
      </c>
      <c r="Y4" s="3"/>
      <c r="Z4" s="3"/>
      <c r="AA4" s="3"/>
      <c r="AB4" s="3"/>
      <c r="AC4" s="3"/>
      <c r="AD4" s="3"/>
    </row>
    <row r="5" spans="1:30" s="1" customFormat="1" x14ac:dyDescent="0.25">
      <c r="A5" s="9"/>
      <c r="B5" s="9">
        <v>4</v>
      </c>
      <c r="C5" s="9"/>
      <c r="D5" s="9">
        <v>27406220</v>
      </c>
      <c r="E5" s="10">
        <v>40134</v>
      </c>
      <c r="F5" s="10">
        <v>39821</v>
      </c>
      <c r="G5" s="9">
        <v>75</v>
      </c>
      <c r="H5" s="9">
        <v>2</v>
      </c>
      <c r="I5" s="9">
        <v>2</v>
      </c>
      <c r="J5" s="9" t="s">
        <v>24</v>
      </c>
      <c r="K5" s="9">
        <v>2</v>
      </c>
      <c r="L5" s="9">
        <v>0</v>
      </c>
      <c r="M5" s="9">
        <v>2</v>
      </c>
      <c r="N5" s="9">
        <v>100</v>
      </c>
      <c r="O5" s="9">
        <v>2</v>
      </c>
      <c r="P5" s="9">
        <v>45</v>
      </c>
      <c r="Q5" s="9">
        <v>1</v>
      </c>
      <c r="R5" s="11">
        <v>2.39</v>
      </c>
      <c r="S5" s="9">
        <v>0</v>
      </c>
      <c r="T5" s="11">
        <v>2.39</v>
      </c>
      <c r="U5" s="9">
        <v>0</v>
      </c>
      <c r="V5" s="11">
        <v>2.39</v>
      </c>
      <c r="W5" s="9">
        <v>0</v>
      </c>
      <c r="X5" s="11">
        <v>2.4</v>
      </c>
      <c r="Y5" s="3"/>
      <c r="Z5" s="3"/>
      <c r="AA5" s="3"/>
      <c r="AB5" s="3"/>
      <c r="AC5" s="3"/>
      <c r="AD5" s="3"/>
    </row>
    <row r="6" spans="1:30" s="1" customFormat="1" x14ac:dyDescent="0.25">
      <c r="A6" s="9"/>
      <c r="B6" s="9">
        <v>5</v>
      </c>
      <c r="C6" s="9"/>
      <c r="D6" s="9">
        <v>27524362</v>
      </c>
      <c r="E6" s="10">
        <v>39835</v>
      </c>
      <c r="F6" s="10">
        <v>39883</v>
      </c>
      <c r="G6" s="9">
        <v>62</v>
      </c>
      <c r="H6" s="9">
        <v>1</v>
      </c>
      <c r="I6" s="9">
        <v>4</v>
      </c>
      <c r="J6" s="9" t="s">
        <v>24</v>
      </c>
      <c r="K6" s="9">
        <v>4</v>
      </c>
      <c r="L6" s="9">
        <v>0</v>
      </c>
      <c r="M6" s="9">
        <v>2</v>
      </c>
      <c r="N6" s="9">
        <v>100</v>
      </c>
      <c r="O6" s="9">
        <v>2</v>
      </c>
      <c r="P6" s="9">
        <v>50</v>
      </c>
      <c r="Q6" s="9">
        <v>1</v>
      </c>
      <c r="R6" s="11">
        <v>47.02</v>
      </c>
      <c r="S6" s="9">
        <v>0</v>
      </c>
      <c r="T6" s="11">
        <v>36.69</v>
      </c>
      <c r="U6" s="9">
        <v>0</v>
      </c>
      <c r="V6" s="11">
        <v>36.69</v>
      </c>
      <c r="W6" s="9">
        <v>0</v>
      </c>
      <c r="X6" s="11">
        <v>36.700000000000003</v>
      </c>
      <c r="Y6" s="3"/>
      <c r="Z6" s="3"/>
      <c r="AA6" s="3"/>
      <c r="AB6" s="3"/>
      <c r="AC6" s="3"/>
      <c r="AD6" s="3"/>
    </row>
    <row r="7" spans="1:30" s="1" customFormat="1" x14ac:dyDescent="0.25">
      <c r="A7" s="9"/>
      <c r="B7" s="9">
        <v>6</v>
      </c>
      <c r="C7" s="9"/>
      <c r="D7" s="9">
        <v>27493122</v>
      </c>
      <c r="E7" s="10">
        <v>39848</v>
      </c>
      <c r="F7" s="10">
        <v>39896</v>
      </c>
      <c r="G7" s="9">
        <v>48</v>
      </c>
      <c r="H7" s="9">
        <v>1</v>
      </c>
      <c r="I7" s="9">
        <v>4</v>
      </c>
      <c r="J7" s="9" t="s">
        <v>24</v>
      </c>
      <c r="K7" s="9">
        <v>3</v>
      </c>
      <c r="L7" s="9">
        <v>0</v>
      </c>
      <c r="M7" s="9">
        <v>3</v>
      </c>
      <c r="N7" s="9">
        <v>90</v>
      </c>
      <c r="O7" s="9">
        <v>2</v>
      </c>
      <c r="P7" s="9">
        <v>50</v>
      </c>
      <c r="Q7" s="9">
        <v>1</v>
      </c>
      <c r="R7" s="11">
        <v>20.100000000000001</v>
      </c>
      <c r="S7" s="9">
        <v>1</v>
      </c>
      <c r="T7" s="11">
        <v>7.87</v>
      </c>
      <c r="U7" s="9">
        <v>1</v>
      </c>
      <c r="V7" s="11">
        <v>5.8</v>
      </c>
      <c r="W7" s="9">
        <v>1</v>
      </c>
      <c r="X7" s="11">
        <v>5.8</v>
      </c>
      <c r="Y7" s="3"/>
      <c r="Z7" s="3"/>
      <c r="AA7" s="3"/>
      <c r="AB7" s="3"/>
      <c r="AC7" s="3"/>
      <c r="AD7" s="3"/>
    </row>
    <row r="8" spans="1:30" s="2" customFormat="1" x14ac:dyDescent="0.25">
      <c r="A8" s="9"/>
      <c r="B8" s="9">
        <v>7</v>
      </c>
      <c r="C8" s="9"/>
      <c r="D8" s="9">
        <v>27759270</v>
      </c>
      <c r="E8" s="10">
        <v>39973</v>
      </c>
      <c r="F8" s="10">
        <v>40025</v>
      </c>
      <c r="G8" s="9">
        <v>68</v>
      </c>
      <c r="H8" s="9">
        <v>2</v>
      </c>
      <c r="I8" s="9">
        <v>3</v>
      </c>
      <c r="J8" s="9" t="s">
        <v>24</v>
      </c>
      <c r="K8" s="9">
        <v>2</v>
      </c>
      <c r="L8" s="9">
        <v>1</v>
      </c>
      <c r="M8" s="9">
        <v>2</v>
      </c>
      <c r="N8" s="9">
        <v>90</v>
      </c>
      <c r="O8" s="9">
        <v>0</v>
      </c>
      <c r="P8" s="9"/>
      <c r="Q8" s="9">
        <v>0</v>
      </c>
      <c r="R8" s="11">
        <v>105.67</v>
      </c>
      <c r="S8" s="9">
        <v>0</v>
      </c>
      <c r="T8" s="11">
        <v>105.67</v>
      </c>
      <c r="U8" s="9">
        <v>0</v>
      </c>
      <c r="V8" s="11">
        <v>105.67</v>
      </c>
      <c r="W8" s="9">
        <v>0</v>
      </c>
      <c r="X8" s="11">
        <v>105.7</v>
      </c>
      <c r="Y8" s="3"/>
      <c r="Z8" s="3"/>
      <c r="AA8" s="3"/>
      <c r="AB8" s="3"/>
      <c r="AC8" s="4">
        <v>44581</v>
      </c>
      <c r="AD8" s="3"/>
    </row>
    <row r="9" spans="1:30" s="1" customFormat="1" x14ac:dyDescent="0.25">
      <c r="A9" s="9"/>
      <c r="B9" s="9">
        <v>8</v>
      </c>
      <c r="C9" s="9"/>
      <c r="D9" s="9">
        <v>27777104</v>
      </c>
      <c r="E9" s="10">
        <v>39972</v>
      </c>
      <c r="F9" s="10">
        <v>40018</v>
      </c>
      <c r="G9" s="9">
        <v>47</v>
      </c>
      <c r="H9" s="9">
        <v>1</v>
      </c>
      <c r="I9" s="9">
        <v>4</v>
      </c>
      <c r="J9" s="9" t="s">
        <v>24</v>
      </c>
      <c r="K9" s="9">
        <v>2</v>
      </c>
      <c r="L9" s="9">
        <v>0</v>
      </c>
      <c r="M9" s="9">
        <v>2</v>
      </c>
      <c r="N9" s="9"/>
      <c r="O9" s="9"/>
      <c r="P9" s="9">
        <v>30</v>
      </c>
      <c r="Q9" s="9">
        <v>1</v>
      </c>
      <c r="R9" s="11">
        <v>13.84</v>
      </c>
      <c r="S9" s="9">
        <v>0</v>
      </c>
      <c r="T9" s="11">
        <v>13.84</v>
      </c>
      <c r="U9" s="9">
        <v>1</v>
      </c>
      <c r="V9" s="11">
        <v>9.25</v>
      </c>
      <c r="W9" s="9">
        <v>0</v>
      </c>
      <c r="X9" s="11">
        <v>9.1999999999999993</v>
      </c>
      <c r="Y9" s="3"/>
      <c r="Z9" s="3"/>
      <c r="AA9" s="3"/>
      <c r="AB9" s="3"/>
      <c r="AC9" s="3"/>
      <c r="AD9" s="3"/>
    </row>
    <row r="10" spans="1:30" s="1" customFormat="1" x14ac:dyDescent="0.25">
      <c r="A10" s="9"/>
      <c r="B10" s="9">
        <v>9</v>
      </c>
      <c r="C10" s="9"/>
      <c r="D10" s="9">
        <v>26640261</v>
      </c>
      <c r="E10" s="10">
        <v>39979</v>
      </c>
      <c r="F10" s="10">
        <v>39993</v>
      </c>
      <c r="G10" s="9">
        <v>71</v>
      </c>
      <c r="H10" s="9">
        <v>1</v>
      </c>
      <c r="I10" s="9">
        <v>4</v>
      </c>
      <c r="J10" s="9" t="s">
        <v>24</v>
      </c>
      <c r="K10" s="9">
        <v>4</v>
      </c>
      <c r="L10" s="9">
        <v>0</v>
      </c>
      <c r="M10" s="9">
        <v>2</v>
      </c>
      <c r="N10" s="9">
        <v>100</v>
      </c>
      <c r="O10" s="9">
        <v>2</v>
      </c>
      <c r="P10" s="9"/>
      <c r="Q10" s="9">
        <v>1</v>
      </c>
      <c r="R10" s="11">
        <v>99.54</v>
      </c>
      <c r="S10" s="9">
        <v>0</v>
      </c>
      <c r="T10" s="11">
        <v>64.33</v>
      </c>
      <c r="U10" s="9">
        <v>0</v>
      </c>
      <c r="V10" s="11">
        <v>64.33</v>
      </c>
      <c r="W10" s="9">
        <v>0</v>
      </c>
      <c r="X10" s="11">
        <v>64.3</v>
      </c>
      <c r="Y10" s="3"/>
      <c r="Z10" s="3"/>
      <c r="AA10" s="3"/>
      <c r="AB10" s="3"/>
      <c r="AC10" s="3"/>
      <c r="AD10" s="3"/>
    </row>
    <row r="11" spans="1:30" s="1" customFormat="1" x14ac:dyDescent="0.25">
      <c r="A11" s="9"/>
      <c r="B11" s="9">
        <v>10</v>
      </c>
      <c r="C11" s="9"/>
      <c r="D11" s="9">
        <v>10110530</v>
      </c>
      <c r="E11" s="10">
        <v>39980</v>
      </c>
      <c r="F11" s="10">
        <v>40031</v>
      </c>
      <c r="G11" s="9">
        <v>69</v>
      </c>
      <c r="H11" s="9">
        <v>1</v>
      </c>
      <c r="I11" s="9">
        <v>3</v>
      </c>
      <c r="J11" s="9" t="s">
        <v>24</v>
      </c>
      <c r="K11" s="9">
        <v>4</v>
      </c>
      <c r="L11" s="9">
        <v>0</v>
      </c>
      <c r="M11" s="9">
        <v>3</v>
      </c>
      <c r="N11" s="9"/>
      <c r="O11" s="9">
        <v>1</v>
      </c>
      <c r="P11" s="9"/>
      <c r="Q11" s="9">
        <v>1</v>
      </c>
      <c r="R11" s="11">
        <v>81.64</v>
      </c>
      <c r="S11" s="9">
        <v>0</v>
      </c>
      <c r="T11" s="11">
        <v>81.34</v>
      </c>
      <c r="U11" s="9">
        <v>0</v>
      </c>
      <c r="V11" s="11">
        <v>81.34</v>
      </c>
      <c r="W11" s="9">
        <v>0</v>
      </c>
      <c r="X11" s="11">
        <v>81.3</v>
      </c>
      <c r="Y11" s="3"/>
      <c r="Z11" s="3"/>
      <c r="AA11" s="3"/>
      <c r="AB11" s="3"/>
      <c r="AC11" s="3"/>
      <c r="AD11" s="3"/>
    </row>
    <row r="12" spans="1:30" s="1" customFormat="1" x14ac:dyDescent="0.25">
      <c r="A12" s="9"/>
      <c r="B12" s="9">
        <v>11</v>
      </c>
      <c r="C12" s="9"/>
      <c r="D12" s="9">
        <v>27797644</v>
      </c>
      <c r="E12" s="10">
        <v>40000</v>
      </c>
      <c r="F12" s="10">
        <v>40046</v>
      </c>
      <c r="G12" s="9">
        <v>66</v>
      </c>
      <c r="H12" s="9">
        <v>1</v>
      </c>
      <c r="I12" s="9">
        <v>3</v>
      </c>
      <c r="J12" s="9" t="s">
        <v>24</v>
      </c>
      <c r="K12" s="9">
        <v>3</v>
      </c>
      <c r="L12" s="9">
        <v>0</v>
      </c>
      <c r="M12" s="9"/>
      <c r="N12" s="9">
        <v>100</v>
      </c>
      <c r="O12" s="9">
        <v>2</v>
      </c>
      <c r="P12" s="9"/>
      <c r="Q12" s="9">
        <v>1</v>
      </c>
      <c r="R12" s="11">
        <v>63.18</v>
      </c>
      <c r="S12" s="9">
        <v>1</v>
      </c>
      <c r="T12" s="11">
        <v>44.52</v>
      </c>
      <c r="U12" s="9">
        <v>1</v>
      </c>
      <c r="V12" s="11">
        <v>50.56</v>
      </c>
      <c r="W12" s="9">
        <v>1</v>
      </c>
      <c r="X12" s="11">
        <v>44.5</v>
      </c>
      <c r="Y12" s="3"/>
      <c r="Z12" s="3"/>
      <c r="AA12" s="3"/>
      <c r="AB12" s="3"/>
      <c r="AC12" s="3"/>
      <c r="AD12" s="3"/>
    </row>
    <row r="13" spans="1:30" s="1" customFormat="1" x14ac:dyDescent="0.25">
      <c r="A13" s="9"/>
      <c r="B13" s="9">
        <v>12</v>
      </c>
      <c r="C13" s="9"/>
      <c r="D13" s="9">
        <v>23673142</v>
      </c>
      <c r="E13" s="10">
        <v>40030</v>
      </c>
      <c r="F13" s="10">
        <v>40078</v>
      </c>
      <c r="G13" s="9">
        <v>51</v>
      </c>
      <c r="H13" s="9">
        <v>1</v>
      </c>
      <c r="I13" s="9">
        <v>4</v>
      </c>
      <c r="J13" s="9" t="s">
        <v>23</v>
      </c>
      <c r="K13" s="9">
        <v>3</v>
      </c>
      <c r="L13" s="9">
        <v>0</v>
      </c>
      <c r="M13" s="9">
        <v>3</v>
      </c>
      <c r="N13" s="9">
        <v>100</v>
      </c>
      <c r="O13" s="9">
        <v>1</v>
      </c>
      <c r="P13" s="9">
        <v>30</v>
      </c>
      <c r="Q13" s="9">
        <v>1</v>
      </c>
      <c r="R13" s="11">
        <v>7.51</v>
      </c>
      <c r="S13" s="9">
        <v>0</v>
      </c>
      <c r="T13" s="11">
        <v>7.51</v>
      </c>
      <c r="U13" s="9">
        <v>0</v>
      </c>
      <c r="V13" s="11">
        <v>7.51</v>
      </c>
      <c r="W13" s="9">
        <v>0</v>
      </c>
      <c r="X13" s="11">
        <v>7.5</v>
      </c>
      <c r="Y13" s="3"/>
      <c r="Z13" s="3"/>
      <c r="AA13" s="3"/>
      <c r="AB13" s="3"/>
      <c r="AC13" s="3"/>
      <c r="AD13" s="3"/>
    </row>
    <row r="14" spans="1:30" s="1" customFormat="1" x14ac:dyDescent="0.25">
      <c r="A14" s="9"/>
      <c r="B14" s="9">
        <v>13</v>
      </c>
      <c r="C14" s="9"/>
      <c r="D14" s="9">
        <v>27927670</v>
      </c>
      <c r="E14" s="10">
        <v>40042</v>
      </c>
      <c r="F14" s="10">
        <v>40088</v>
      </c>
      <c r="G14" s="9">
        <v>44</v>
      </c>
      <c r="H14" s="9">
        <v>1</v>
      </c>
      <c r="I14" s="9">
        <v>4</v>
      </c>
      <c r="J14" s="9" t="s">
        <v>24</v>
      </c>
      <c r="K14" s="9">
        <v>3</v>
      </c>
      <c r="L14" s="9">
        <v>0</v>
      </c>
      <c r="M14" s="9">
        <v>2</v>
      </c>
      <c r="N14" s="9">
        <v>100</v>
      </c>
      <c r="O14" s="9">
        <v>2</v>
      </c>
      <c r="P14" s="9"/>
      <c r="Q14" s="9">
        <v>1</v>
      </c>
      <c r="R14" s="11">
        <v>108.03</v>
      </c>
      <c r="S14" s="9">
        <v>1</v>
      </c>
      <c r="T14" s="11">
        <v>77.150000000000006</v>
      </c>
      <c r="U14" s="9">
        <v>1</v>
      </c>
      <c r="V14" s="11">
        <v>102.66</v>
      </c>
      <c r="W14" s="9">
        <v>1</v>
      </c>
      <c r="X14" s="11">
        <v>77.099999999999994</v>
      </c>
      <c r="Y14" s="3"/>
      <c r="Z14" s="3"/>
      <c r="AA14" s="3"/>
      <c r="AB14" s="3"/>
      <c r="AC14" s="3"/>
      <c r="AD14" s="3"/>
    </row>
    <row r="15" spans="1:30" s="2" customFormat="1" x14ac:dyDescent="0.25">
      <c r="A15" s="9"/>
      <c r="B15" s="9">
        <v>14</v>
      </c>
      <c r="C15" s="9"/>
      <c r="D15" s="9">
        <v>26304938</v>
      </c>
      <c r="E15" s="10">
        <v>40080</v>
      </c>
      <c r="F15" s="10">
        <v>40128</v>
      </c>
      <c r="G15" s="9">
        <v>61</v>
      </c>
      <c r="H15" s="9">
        <v>1</v>
      </c>
      <c r="I15" s="9">
        <v>4</v>
      </c>
      <c r="J15" s="9" t="s">
        <v>24</v>
      </c>
      <c r="K15" s="9">
        <v>2</v>
      </c>
      <c r="L15" s="9">
        <v>1</v>
      </c>
      <c r="M15" s="9">
        <v>2</v>
      </c>
      <c r="N15" s="9">
        <v>100</v>
      </c>
      <c r="O15" s="9">
        <v>1</v>
      </c>
      <c r="P15" s="9"/>
      <c r="Q15" s="9">
        <v>0</v>
      </c>
      <c r="R15" s="11">
        <f>DATEDIF(Tabelle2[[#This Row],[Beginn Strahlentherapie]],AC15,"m")</f>
        <v>152</v>
      </c>
      <c r="S15" s="9">
        <v>0</v>
      </c>
      <c r="T15" s="11">
        <v>104.56</v>
      </c>
      <c r="U15" s="9">
        <v>0</v>
      </c>
      <c r="V15" s="11">
        <v>104.56</v>
      </c>
      <c r="W15" s="9">
        <v>0</v>
      </c>
      <c r="X15" s="11">
        <v>104.6</v>
      </c>
      <c r="Y15" s="3"/>
      <c r="Z15" s="3"/>
      <c r="AA15" s="3"/>
      <c r="AB15" s="3"/>
      <c r="AC15" s="4">
        <v>44730</v>
      </c>
      <c r="AD15" s="3"/>
    </row>
    <row r="16" spans="1:30" s="1" customFormat="1" x14ac:dyDescent="0.25">
      <c r="A16" s="9"/>
      <c r="B16" s="9">
        <v>15</v>
      </c>
      <c r="C16" s="9"/>
      <c r="D16" s="9">
        <v>25581229</v>
      </c>
      <c r="E16" s="10">
        <v>40086</v>
      </c>
      <c r="F16" s="10">
        <v>40140</v>
      </c>
      <c r="G16" s="9">
        <v>51</v>
      </c>
      <c r="H16" s="9">
        <v>1</v>
      </c>
      <c r="I16" s="9">
        <v>4</v>
      </c>
      <c r="J16" s="9" t="s">
        <v>24</v>
      </c>
      <c r="K16" s="9">
        <v>2</v>
      </c>
      <c r="L16" s="9">
        <v>0</v>
      </c>
      <c r="M16" s="9">
        <v>3</v>
      </c>
      <c r="N16" s="9">
        <v>80</v>
      </c>
      <c r="O16" s="9">
        <v>1</v>
      </c>
      <c r="P16" s="9">
        <v>30</v>
      </c>
      <c r="Q16" s="9">
        <v>1</v>
      </c>
      <c r="R16" s="11">
        <v>95.84</v>
      </c>
      <c r="S16" s="9">
        <v>0</v>
      </c>
      <c r="T16" s="11">
        <v>78</v>
      </c>
      <c r="U16" s="9">
        <v>0</v>
      </c>
      <c r="V16" s="11">
        <v>78</v>
      </c>
      <c r="W16" s="9">
        <v>0</v>
      </c>
      <c r="X16" s="11">
        <v>78</v>
      </c>
      <c r="Y16" s="3"/>
      <c r="Z16" s="3"/>
      <c r="AA16" s="3"/>
      <c r="AB16" s="3"/>
      <c r="AC16" s="3"/>
      <c r="AD16" s="3"/>
    </row>
    <row r="17" spans="1:30" s="1" customFormat="1" x14ac:dyDescent="0.25">
      <c r="A17" s="9"/>
      <c r="B17" s="9">
        <v>16</v>
      </c>
      <c r="C17" s="9"/>
      <c r="D17" s="9">
        <v>27982689</v>
      </c>
      <c r="E17" s="10">
        <v>40079</v>
      </c>
      <c r="F17" s="10">
        <v>40127</v>
      </c>
      <c r="G17" s="9">
        <v>44</v>
      </c>
      <c r="H17" s="9">
        <v>1</v>
      </c>
      <c r="I17" s="9">
        <v>4</v>
      </c>
      <c r="J17" s="9" t="s">
        <v>24</v>
      </c>
      <c r="K17" s="9">
        <v>3</v>
      </c>
      <c r="L17" s="9">
        <v>0</v>
      </c>
      <c r="M17" s="9">
        <v>2</v>
      </c>
      <c r="N17" s="9">
        <v>100</v>
      </c>
      <c r="O17" s="9">
        <v>2</v>
      </c>
      <c r="P17" s="9">
        <v>70</v>
      </c>
      <c r="Q17" s="9">
        <v>1</v>
      </c>
      <c r="R17" s="11">
        <v>28.03</v>
      </c>
      <c r="S17" s="9">
        <v>1</v>
      </c>
      <c r="T17" s="11">
        <v>9.8699999999999992</v>
      </c>
      <c r="U17" s="9">
        <v>1</v>
      </c>
      <c r="V17" s="11">
        <v>20.07</v>
      </c>
      <c r="W17" s="9">
        <v>1</v>
      </c>
      <c r="X17" s="11">
        <v>9.9</v>
      </c>
      <c r="Y17" s="3"/>
      <c r="Z17" s="3"/>
      <c r="AA17" s="3"/>
      <c r="AB17" s="3"/>
      <c r="AC17" s="3"/>
      <c r="AD17" s="3"/>
    </row>
    <row r="18" spans="1:30" s="2" customFormat="1" x14ac:dyDescent="0.25">
      <c r="A18" s="9" t="s">
        <v>25</v>
      </c>
      <c r="B18" s="9">
        <v>17</v>
      </c>
      <c r="C18" s="9">
        <v>1</v>
      </c>
      <c r="D18" s="9">
        <v>30345002</v>
      </c>
      <c r="E18" s="10">
        <v>41472</v>
      </c>
      <c r="F18" s="10">
        <v>41520</v>
      </c>
      <c r="G18" s="9">
        <v>60</v>
      </c>
      <c r="H18" s="9">
        <v>1</v>
      </c>
      <c r="I18" s="9">
        <v>3</v>
      </c>
      <c r="J18" s="9">
        <v>0</v>
      </c>
      <c r="K18" s="9">
        <v>2</v>
      </c>
      <c r="L18" s="9">
        <v>1</v>
      </c>
      <c r="M18" s="9">
        <v>3</v>
      </c>
      <c r="N18" s="9">
        <v>100</v>
      </c>
      <c r="O18" s="9">
        <v>0</v>
      </c>
      <c r="P18" s="9">
        <v>0</v>
      </c>
      <c r="Q18" s="9">
        <v>0</v>
      </c>
      <c r="R18" s="11">
        <v>71</v>
      </c>
      <c r="S18" s="9">
        <v>0</v>
      </c>
      <c r="T18" s="11">
        <v>71</v>
      </c>
      <c r="U18" s="9">
        <v>0</v>
      </c>
      <c r="V18" s="11">
        <v>71</v>
      </c>
      <c r="W18" s="9">
        <v>0</v>
      </c>
      <c r="X18" s="11">
        <v>71</v>
      </c>
      <c r="Y18" s="3"/>
      <c r="Z18" s="3"/>
      <c r="AA18" s="3"/>
      <c r="AB18" s="3"/>
      <c r="AC18" s="4">
        <v>44724</v>
      </c>
      <c r="AD18" s="3"/>
    </row>
    <row r="19" spans="1:30" s="1" customFormat="1" x14ac:dyDescent="0.25">
      <c r="A19" s="9" t="s">
        <v>26</v>
      </c>
      <c r="B19" s="9">
        <v>18</v>
      </c>
      <c r="C19" s="9">
        <v>2</v>
      </c>
      <c r="D19" s="9">
        <v>30401069</v>
      </c>
      <c r="E19" s="10">
        <v>41514</v>
      </c>
      <c r="F19" s="10">
        <v>41568</v>
      </c>
      <c r="G19" s="9">
        <v>63</v>
      </c>
      <c r="H19" s="9">
        <v>1</v>
      </c>
      <c r="I19" s="9">
        <v>4</v>
      </c>
      <c r="J19" s="9" t="s">
        <v>24</v>
      </c>
      <c r="K19" s="9">
        <v>3</v>
      </c>
      <c r="L19" s="9">
        <v>0</v>
      </c>
      <c r="M19" s="9">
        <v>3</v>
      </c>
      <c r="N19" s="9">
        <v>80</v>
      </c>
      <c r="O19" s="9">
        <v>1</v>
      </c>
      <c r="P19" s="9"/>
      <c r="Q19" s="9">
        <v>1</v>
      </c>
      <c r="R19" s="11">
        <f>DATEDIF(Tabelle2[[#This Row],[Beginn Strahlentherapie]],AB19,"m")</f>
        <v>92</v>
      </c>
      <c r="S19" s="9">
        <v>0</v>
      </c>
      <c r="T19" s="11">
        <f>DATEDIF(E19,Y19,"m")</f>
        <v>90</v>
      </c>
      <c r="U19" s="9">
        <v>0</v>
      </c>
      <c r="V19" s="11">
        <v>73</v>
      </c>
      <c r="W19" s="9">
        <v>1</v>
      </c>
      <c r="X19" s="11">
        <v>92</v>
      </c>
      <c r="Y19" s="4">
        <v>44280</v>
      </c>
      <c r="Z19" s="3"/>
      <c r="AA19" s="3"/>
      <c r="AB19" s="4">
        <v>44339</v>
      </c>
      <c r="AC19" s="3"/>
      <c r="AD19" s="3"/>
    </row>
    <row r="20" spans="1:30" s="1" customFormat="1" x14ac:dyDescent="0.25">
      <c r="A20" s="9" t="s">
        <v>27</v>
      </c>
      <c r="B20" s="9">
        <v>19</v>
      </c>
      <c r="C20" s="9">
        <v>3</v>
      </c>
      <c r="D20" s="9">
        <v>17676792</v>
      </c>
      <c r="E20" s="10">
        <v>41564</v>
      </c>
      <c r="F20" s="10">
        <v>41613</v>
      </c>
      <c r="G20" s="9">
        <v>49</v>
      </c>
      <c r="H20" s="9">
        <v>1</v>
      </c>
      <c r="I20" s="9">
        <v>3</v>
      </c>
      <c r="J20" s="9">
        <v>1</v>
      </c>
      <c r="K20" s="9">
        <v>3</v>
      </c>
      <c r="L20" s="9">
        <v>0</v>
      </c>
      <c r="M20" s="9">
        <v>3</v>
      </c>
      <c r="N20" s="9">
        <v>100</v>
      </c>
      <c r="O20" s="9">
        <v>1</v>
      </c>
      <c r="P20" s="9">
        <v>30</v>
      </c>
      <c r="Q20" s="9">
        <v>1</v>
      </c>
      <c r="R20" s="11">
        <v>78</v>
      </c>
      <c r="S20" s="9">
        <v>0</v>
      </c>
      <c r="T20" s="11">
        <v>61.21</v>
      </c>
      <c r="U20" s="9">
        <v>0</v>
      </c>
      <c r="V20" s="11">
        <v>61.21</v>
      </c>
      <c r="W20" s="9">
        <v>0</v>
      </c>
      <c r="X20" s="11">
        <v>61.2</v>
      </c>
      <c r="Y20" s="3"/>
      <c r="Z20" s="3"/>
      <c r="AA20" s="3"/>
      <c r="AB20" s="3"/>
      <c r="AC20" s="3"/>
      <c r="AD20" s="3"/>
    </row>
    <row r="21" spans="1:30" s="1" customFormat="1" x14ac:dyDescent="0.25">
      <c r="A21" s="9" t="s">
        <v>28</v>
      </c>
      <c r="B21" s="9">
        <v>20</v>
      </c>
      <c r="C21" s="9">
        <v>4</v>
      </c>
      <c r="D21" s="9">
        <v>17710303</v>
      </c>
      <c r="E21" s="10">
        <v>41676</v>
      </c>
      <c r="F21" s="10">
        <v>41724</v>
      </c>
      <c r="G21" s="9">
        <v>60</v>
      </c>
      <c r="H21" s="9">
        <v>1</v>
      </c>
      <c r="I21" s="9">
        <v>4</v>
      </c>
      <c r="J21" s="9" t="s">
        <v>24</v>
      </c>
      <c r="K21" s="9">
        <v>3</v>
      </c>
      <c r="L21" s="9">
        <v>0</v>
      </c>
      <c r="M21" s="9">
        <v>3</v>
      </c>
      <c r="N21" s="9">
        <v>80</v>
      </c>
      <c r="O21" s="9">
        <v>1</v>
      </c>
      <c r="P21" s="9">
        <v>30</v>
      </c>
      <c r="Q21" s="9">
        <v>1</v>
      </c>
      <c r="R21" s="11">
        <f>DATEDIF(Tabelle2[[#This Row],[Beginn Strahlentherapie]],AB21,"m")</f>
        <v>78</v>
      </c>
      <c r="S21" s="9">
        <v>1</v>
      </c>
      <c r="T21" s="11">
        <v>8.1999999999999993</v>
      </c>
      <c r="U21" s="9">
        <v>1</v>
      </c>
      <c r="V21" s="11">
        <f>DATEDIF(E21,Z21,"m")</f>
        <v>57</v>
      </c>
      <c r="W21" s="9">
        <v>1</v>
      </c>
      <c r="X21" s="11">
        <v>8.1999999999999993</v>
      </c>
      <c r="Y21" s="3"/>
      <c r="Z21" s="4">
        <v>43417</v>
      </c>
      <c r="AA21" s="3"/>
      <c r="AB21" s="4">
        <v>44049</v>
      </c>
      <c r="AC21" s="3"/>
      <c r="AD21" s="3"/>
    </row>
    <row r="22" spans="1:30" s="1" customFormat="1" x14ac:dyDescent="0.25">
      <c r="A22" s="9" t="s">
        <v>29</v>
      </c>
      <c r="B22" s="9">
        <v>21</v>
      </c>
      <c r="C22" s="9">
        <v>5</v>
      </c>
      <c r="D22" s="9">
        <v>26731283</v>
      </c>
      <c r="E22" s="10">
        <v>41696</v>
      </c>
      <c r="F22" s="10">
        <v>41745</v>
      </c>
      <c r="G22" s="9">
        <v>59</v>
      </c>
      <c r="H22" s="9">
        <v>1</v>
      </c>
      <c r="I22" s="9">
        <v>4</v>
      </c>
      <c r="J22" s="9" t="s">
        <v>24</v>
      </c>
      <c r="K22" s="9">
        <v>4</v>
      </c>
      <c r="L22" s="9">
        <v>0</v>
      </c>
      <c r="M22" s="9">
        <v>3</v>
      </c>
      <c r="N22" s="9">
        <v>100</v>
      </c>
      <c r="O22" s="9">
        <v>2</v>
      </c>
      <c r="P22" s="9"/>
      <c r="Q22" s="9">
        <v>1</v>
      </c>
      <c r="R22" s="11">
        <f>DATEDIF(Tabelle2[[#This Row],[Beginn Strahlentherapie]],AB22,"m")</f>
        <v>81</v>
      </c>
      <c r="S22" s="9">
        <v>1</v>
      </c>
      <c r="T22" s="11">
        <v>7.8</v>
      </c>
      <c r="U22" s="9">
        <v>0</v>
      </c>
      <c r="V22" s="11">
        <v>65</v>
      </c>
      <c r="W22" s="9">
        <v>1</v>
      </c>
      <c r="X22" s="11">
        <v>7.8</v>
      </c>
      <c r="Y22" s="3"/>
      <c r="Z22" s="3"/>
      <c r="AA22" s="3"/>
      <c r="AB22" s="4">
        <v>44190</v>
      </c>
      <c r="AC22" s="3"/>
      <c r="AD22" s="3"/>
    </row>
    <row r="23" spans="1:30" s="1" customFormat="1" x14ac:dyDescent="0.25">
      <c r="A23" s="9" t="s">
        <v>30</v>
      </c>
      <c r="B23" s="9">
        <v>22</v>
      </c>
      <c r="C23" s="9">
        <v>6</v>
      </c>
      <c r="D23" s="9">
        <v>30860845</v>
      </c>
      <c r="E23" s="10">
        <v>41753</v>
      </c>
      <c r="F23" s="10">
        <v>41806</v>
      </c>
      <c r="G23" s="9">
        <v>63</v>
      </c>
      <c r="H23" s="9">
        <v>1</v>
      </c>
      <c r="I23" s="9">
        <v>4</v>
      </c>
      <c r="J23" s="9" t="s">
        <v>24</v>
      </c>
      <c r="K23" s="9">
        <v>2</v>
      </c>
      <c r="L23" s="9">
        <v>0</v>
      </c>
      <c r="M23" s="9">
        <v>2</v>
      </c>
      <c r="N23" s="9">
        <v>100</v>
      </c>
      <c r="O23" s="9">
        <v>2</v>
      </c>
      <c r="P23" s="9">
        <v>100</v>
      </c>
      <c r="Q23" s="9">
        <v>1</v>
      </c>
      <c r="R23" s="11">
        <v>64</v>
      </c>
      <c r="S23" s="9">
        <v>1</v>
      </c>
      <c r="T23" s="11">
        <v>10.69</v>
      </c>
      <c r="U23" s="9">
        <v>1</v>
      </c>
      <c r="V23" s="11">
        <v>58</v>
      </c>
      <c r="W23" s="9">
        <v>1</v>
      </c>
      <c r="X23" s="11">
        <v>10.7</v>
      </c>
      <c r="Y23" s="3"/>
      <c r="Z23" s="3"/>
      <c r="AA23" s="3"/>
      <c r="AB23" s="3"/>
      <c r="AC23" s="3"/>
      <c r="AD23" s="3"/>
    </row>
    <row r="24" spans="1:30" s="1" customFormat="1" x14ac:dyDescent="0.25">
      <c r="A24" s="9" t="s">
        <v>31</v>
      </c>
      <c r="B24" s="9">
        <v>23</v>
      </c>
      <c r="C24" s="9">
        <v>7</v>
      </c>
      <c r="D24" s="9">
        <v>27130020</v>
      </c>
      <c r="E24" s="10">
        <v>41765</v>
      </c>
      <c r="F24" s="10">
        <v>41816</v>
      </c>
      <c r="G24" s="9">
        <v>64</v>
      </c>
      <c r="H24" s="9">
        <v>2</v>
      </c>
      <c r="I24" s="9">
        <v>2</v>
      </c>
      <c r="J24" s="9" t="s">
        <v>24</v>
      </c>
      <c r="K24" s="9">
        <v>2</v>
      </c>
      <c r="L24" s="9">
        <v>0</v>
      </c>
      <c r="M24" s="9">
        <v>2</v>
      </c>
      <c r="N24" s="9">
        <v>90</v>
      </c>
      <c r="O24" s="9">
        <v>2</v>
      </c>
      <c r="P24" s="9">
        <v>20</v>
      </c>
      <c r="Q24" s="9">
        <v>1</v>
      </c>
      <c r="R24" s="11">
        <v>36.75</v>
      </c>
      <c r="S24" s="9">
        <v>0</v>
      </c>
      <c r="T24" s="11">
        <v>34</v>
      </c>
      <c r="U24" s="9">
        <v>1</v>
      </c>
      <c r="V24" s="11">
        <v>33.020000000000003</v>
      </c>
      <c r="W24" s="9">
        <v>1</v>
      </c>
      <c r="X24" s="11">
        <v>33</v>
      </c>
      <c r="Y24" s="3"/>
      <c r="Z24" s="3"/>
      <c r="AA24" s="3"/>
      <c r="AB24" s="3"/>
      <c r="AC24" s="3"/>
      <c r="AD24" s="3"/>
    </row>
    <row r="25" spans="1:30" s="1" customFormat="1" x14ac:dyDescent="0.25">
      <c r="A25" s="9" t="s">
        <v>32</v>
      </c>
      <c r="B25" s="9">
        <v>24</v>
      </c>
      <c r="C25" s="9">
        <v>8</v>
      </c>
      <c r="D25" s="9">
        <v>30974620</v>
      </c>
      <c r="E25" s="10">
        <v>41816</v>
      </c>
      <c r="F25" s="10">
        <v>41865</v>
      </c>
      <c r="G25" s="9">
        <v>41</v>
      </c>
      <c r="H25" s="9">
        <v>1</v>
      </c>
      <c r="I25" s="9">
        <v>4</v>
      </c>
      <c r="J25" s="9" t="s">
        <v>24</v>
      </c>
      <c r="K25" s="9">
        <v>2</v>
      </c>
      <c r="L25" s="9">
        <v>0</v>
      </c>
      <c r="M25" s="9">
        <v>2</v>
      </c>
      <c r="N25" s="9">
        <v>80</v>
      </c>
      <c r="O25" s="9">
        <v>1</v>
      </c>
      <c r="P25" s="9">
        <v>60</v>
      </c>
      <c r="Q25" s="9">
        <v>1</v>
      </c>
      <c r="R25" s="11">
        <v>34.229999999999997</v>
      </c>
      <c r="S25" s="9">
        <v>1</v>
      </c>
      <c r="T25" s="11">
        <v>6.56</v>
      </c>
      <c r="U25" s="9">
        <v>1</v>
      </c>
      <c r="V25" s="11">
        <v>32.979999999999997</v>
      </c>
      <c r="W25" s="9">
        <v>1</v>
      </c>
      <c r="X25" s="11">
        <v>6.6</v>
      </c>
      <c r="Y25" s="3"/>
      <c r="Z25" s="3"/>
      <c r="AA25" s="3"/>
      <c r="AB25" s="3"/>
      <c r="AC25" s="3"/>
      <c r="AD25" s="3"/>
    </row>
    <row r="26" spans="1:30" s="1" customFormat="1" x14ac:dyDescent="0.25">
      <c r="A26" s="9" t="s">
        <v>33</v>
      </c>
      <c r="B26" s="9">
        <v>25</v>
      </c>
      <c r="C26" s="9">
        <v>9</v>
      </c>
      <c r="D26" s="9">
        <v>24259471</v>
      </c>
      <c r="E26" s="10">
        <v>41829</v>
      </c>
      <c r="F26" s="10">
        <v>41877</v>
      </c>
      <c r="G26" s="9">
        <v>54</v>
      </c>
      <c r="H26" s="9">
        <v>2</v>
      </c>
      <c r="I26" s="9">
        <v>4</v>
      </c>
      <c r="J26" s="9" t="s">
        <v>24</v>
      </c>
      <c r="K26" s="9">
        <v>5</v>
      </c>
      <c r="L26" s="9">
        <v>0</v>
      </c>
      <c r="M26" s="9">
        <v>3</v>
      </c>
      <c r="N26" s="9">
        <v>90</v>
      </c>
      <c r="O26" s="9">
        <v>2</v>
      </c>
      <c r="P26" s="9">
        <v>40</v>
      </c>
      <c r="Q26" s="9">
        <v>1</v>
      </c>
      <c r="R26" s="11">
        <v>8.9499999999999993</v>
      </c>
      <c r="S26" s="9">
        <v>0</v>
      </c>
      <c r="T26" s="11">
        <v>5.25</v>
      </c>
      <c r="U26" s="9">
        <v>0</v>
      </c>
      <c r="V26" s="11">
        <v>5.25</v>
      </c>
      <c r="W26" s="9">
        <v>0</v>
      </c>
      <c r="X26" s="11">
        <v>5.2</v>
      </c>
      <c r="Y26" s="3"/>
      <c r="Z26" s="3"/>
      <c r="AA26" s="3"/>
      <c r="AB26" s="3"/>
      <c r="AC26" s="3"/>
      <c r="AD26" s="3"/>
    </row>
    <row r="27" spans="1:30" s="2" customFormat="1" x14ac:dyDescent="0.25">
      <c r="A27" s="9" t="s">
        <v>34</v>
      </c>
      <c r="B27" s="9">
        <v>26</v>
      </c>
      <c r="C27" s="9">
        <v>10</v>
      </c>
      <c r="D27" s="9">
        <v>33068573</v>
      </c>
      <c r="E27" s="10">
        <v>41864</v>
      </c>
      <c r="F27" s="10">
        <v>41912</v>
      </c>
      <c r="G27" s="9">
        <v>60</v>
      </c>
      <c r="H27" s="9">
        <v>1</v>
      </c>
      <c r="I27" s="9">
        <v>4</v>
      </c>
      <c r="J27" s="9" t="s">
        <v>24</v>
      </c>
      <c r="K27" s="9">
        <v>5</v>
      </c>
      <c r="L27" s="9">
        <v>0</v>
      </c>
      <c r="M27" s="9">
        <v>2</v>
      </c>
      <c r="N27" s="9">
        <v>100</v>
      </c>
      <c r="O27" s="9">
        <v>2</v>
      </c>
      <c r="P27" s="9">
        <v>30</v>
      </c>
      <c r="Q27" s="9">
        <v>0</v>
      </c>
      <c r="R27" s="11">
        <v>60</v>
      </c>
      <c r="S27" s="9">
        <v>0</v>
      </c>
      <c r="T27" s="11">
        <f>DATEDIF(E27,Y27,"m")</f>
        <v>85</v>
      </c>
      <c r="U27" s="9">
        <v>0</v>
      </c>
      <c r="V27" s="11">
        <f>DATEDIF(E27,Y27,"m")</f>
        <v>85</v>
      </c>
      <c r="W27" s="9">
        <v>0</v>
      </c>
      <c r="X27" s="11">
        <v>60</v>
      </c>
      <c r="Y27" s="4">
        <v>44475</v>
      </c>
      <c r="Z27" s="3"/>
      <c r="AA27" s="3"/>
      <c r="AB27" s="3"/>
      <c r="AC27" s="4">
        <v>44482</v>
      </c>
      <c r="AD27" s="3"/>
    </row>
    <row r="28" spans="1:30" s="1" customFormat="1" x14ac:dyDescent="0.25">
      <c r="A28" s="9" t="s">
        <v>35</v>
      </c>
      <c r="B28" s="9">
        <v>27</v>
      </c>
      <c r="C28" s="9">
        <v>11</v>
      </c>
      <c r="D28" s="9">
        <v>33212135</v>
      </c>
      <c r="E28" s="10">
        <v>41934</v>
      </c>
      <c r="F28" s="10">
        <v>41984</v>
      </c>
      <c r="G28" s="9">
        <v>78</v>
      </c>
      <c r="H28" s="9">
        <v>1</v>
      </c>
      <c r="I28" s="9">
        <v>4</v>
      </c>
      <c r="J28" s="9" t="s">
        <v>24</v>
      </c>
      <c r="K28" s="9">
        <v>1</v>
      </c>
      <c r="L28" s="9">
        <v>1</v>
      </c>
      <c r="M28" s="9">
        <v>2</v>
      </c>
      <c r="N28" s="9">
        <v>100</v>
      </c>
      <c r="O28" s="9">
        <v>2</v>
      </c>
      <c r="P28" s="9">
        <v>55</v>
      </c>
      <c r="Q28" s="9">
        <v>1</v>
      </c>
      <c r="R28" s="11">
        <f>DATEDIF(Tabelle2[[#This Row],[Beginn Strahlentherapie]],AB28,"m")</f>
        <v>55</v>
      </c>
      <c r="S28" s="9">
        <v>0</v>
      </c>
      <c r="T28" s="11">
        <v>44.1</v>
      </c>
      <c r="U28" s="9">
        <v>1</v>
      </c>
      <c r="V28" s="11">
        <v>43.61</v>
      </c>
      <c r="W28" s="9">
        <v>1</v>
      </c>
      <c r="X28" s="11">
        <v>43.6</v>
      </c>
      <c r="Y28" s="3"/>
      <c r="Z28" s="3"/>
      <c r="AA28" s="3"/>
      <c r="AB28" s="4">
        <v>43632</v>
      </c>
      <c r="AC28" s="3"/>
      <c r="AD28" s="3"/>
    </row>
    <row r="29" spans="1:30" s="1" customFormat="1" x14ac:dyDescent="0.25">
      <c r="A29" s="9" t="s">
        <v>36</v>
      </c>
      <c r="B29" s="9">
        <v>28</v>
      </c>
      <c r="C29" s="9">
        <v>12</v>
      </c>
      <c r="D29" s="9">
        <v>26618355</v>
      </c>
      <c r="E29" s="10">
        <v>42019</v>
      </c>
      <c r="F29" s="10">
        <v>42069</v>
      </c>
      <c r="G29" s="9">
        <v>53</v>
      </c>
      <c r="H29" s="9">
        <v>1</v>
      </c>
      <c r="I29" s="9">
        <v>3</v>
      </c>
      <c r="J29" s="9" t="s">
        <v>24</v>
      </c>
      <c r="K29" s="9">
        <v>2</v>
      </c>
      <c r="L29" s="9">
        <v>0</v>
      </c>
      <c r="M29" s="9">
        <v>3</v>
      </c>
      <c r="N29" s="9">
        <v>90</v>
      </c>
      <c r="O29" s="9">
        <v>1</v>
      </c>
      <c r="P29" s="9">
        <v>80</v>
      </c>
      <c r="Q29" s="9">
        <v>1</v>
      </c>
      <c r="R29" s="11">
        <v>24.33</v>
      </c>
      <c r="S29" s="9">
        <v>1</v>
      </c>
      <c r="T29" s="11">
        <v>9.8000000000000007</v>
      </c>
      <c r="U29" s="9">
        <v>1</v>
      </c>
      <c r="V29" s="11">
        <v>18.329999999999998</v>
      </c>
      <c r="W29" s="9">
        <v>1</v>
      </c>
      <c r="X29" s="11">
        <v>9.8000000000000007</v>
      </c>
      <c r="Y29" s="3"/>
      <c r="Z29" s="3"/>
      <c r="AA29" s="3"/>
      <c r="AB29" s="3"/>
      <c r="AC29" s="3"/>
      <c r="AD29" s="3"/>
    </row>
    <row r="30" spans="1:30" s="1" customFormat="1" x14ac:dyDescent="0.25">
      <c r="A30" s="9" t="s">
        <v>37</v>
      </c>
      <c r="B30" s="9">
        <v>29</v>
      </c>
      <c r="C30" s="9">
        <v>13</v>
      </c>
      <c r="D30" s="9">
        <v>33327331</v>
      </c>
      <c r="E30" s="10">
        <v>42024</v>
      </c>
      <c r="F30" s="10">
        <v>42072</v>
      </c>
      <c r="G30" s="9">
        <v>69</v>
      </c>
      <c r="H30" s="9">
        <v>1</v>
      </c>
      <c r="I30" s="9">
        <v>4</v>
      </c>
      <c r="J30" s="9" t="s">
        <v>24</v>
      </c>
      <c r="K30" s="9">
        <v>5</v>
      </c>
      <c r="L30" s="9">
        <v>0</v>
      </c>
      <c r="M30" s="9">
        <v>3</v>
      </c>
      <c r="N30" s="9">
        <v>90</v>
      </c>
      <c r="O30" s="9">
        <v>1</v>
      </c>
      <c r="P30" s="9">
        <v>80</v>
      </c>
      <c r="Q30" s="9">
        <v>1</v>
      </c>
      <c r="R30" s="11">
        <v>15.93</v>
      </c>
      <c r="S30" s="9">
        <v>1</v>
      </c>
      <c r="T30" s="11">
        <v>9.84</v>
      </c>
      <c r="U30" s="9">
        <v>0</v>
      </c>
      <c r="V30" s="11">
        <v>11.7</v>
      </c>
      <c r="W30" s="9">
        <v>1</v>
      </c>
      <c r="X30" s="11">
        <v>9.8000000000000007</v>
      </c>
      <c r="Y30" s="3"/>
      <c r="Z30" s="3"/>
      <c r="AA30" s="3"/>
      <c r="AB30" s="3"/>
      <c r="AC30" s="3"/>
      <c r="AD30" s="3"/>
    </row>
    <row r="31" spans="1:30" s="1" customFormat="1" x14ac:dyDescent="0.25">
      <c r="A31" s="9" t="s">
        <v>38</v>
      </c>
      <c r="B31" s="9">
        <v>30</v>
      </c>
      <c r="C31" s="9">
        <v>14</v>
      </c>
      <c r="D31" s="9">
        <v>16199460</v>
      </c>
      <c r="E31" s="10">
        <v>42103</v>
      </c>
      <c r="F31" s="10">
        <v>42156</v>
      </c>
      <c r="G31" s="9">
        <v>54</v>
      </c>
      <c r="H31" s="9">
        <v>1</v>
      </c>
      <c r="I31" s="9">
        <v>3</v>
      </c>
      <c r="J31" s="9">
        <v>0</v>
      </c>
      <c r="K31" s="9">
        <v>3</v>
      </c>
      <c r="L31" s="9">
        <v>0</v>
      </c>
      <c r="M31" s="9">
        <v>2</v>
      </c>
      <c r="N31" s="9">
        <v>100</v>
      </c>
      <c r="O31" s="9">
        <v>0</v>
      </c>
      <c r="P31" s="9">
        <v>0</v>
      </c>
      <c r="Q31" s="9">
        <v>1</v>
      </c>
      <c r="R31" s="11">
        <v>12.13</v>
      </c>
      <c r="S31" s="9">
        <v>1</v>
      </c>
      <c r="T31" s="11">
        <v>7.48</v>
      </c>
      <c r="U31" s="9">
        <v>0</v>
      </c>
      <c r="V31" s="11">
        <v>10.59</v>
      </c>
      <c r="W31" s="9">
        <v>1</v>
      </c>
      <c r="X31" s="11">
        <v>7.5</v>
      </c>
      <c r="Y31" s="3"/>
      <c r="Z31" s="3"/>
      <c r="AA31" s="3"/>
      <c r="AB31" s="3"/>
      <c r="AC31" s="3"/>
      <c r="AD31" s="3"/>
    </row>
    <row r="32" spans="1:30" s="2" customFormat="1" x14ac:dyDescent="0.25">
      <c r="A32" s="9" t="s">
        <v>39</v>
      </c>
      <c r="B32" s="9">
        <v>31</v>
      </c>
      <c r="C32" s="9">
        <v>15</v>
      </c>
      <c r="D32" s="9">
        <v>19249530</v>
      </c>
      <c r="E32" s="10">
        <v>42184</v>
      </c>
      <c r="F32" s="10">
        <v>42233</v>
      </c>
      <c r="G32" s="9">
        <v>52</v>
      </c>
      <c r="H32" s="9">
        <v>1</v>
      </c>
      <c r="I32" s="9">
        <v>2</v>
      </c>
      <c r="J32" s="9" t="s">
        <v>23</v>
      </c>
      <c r="K32" s="9">
        <v>2</v>
      </c>
      <c r="L32" s="9">
        <v>1</v>
      </c>
      <c r="M32" s="9">
        <v>3</v>
      </c>
      <c r="N32" s="9">
        <v>100</v>
      </c>
      <c r="O32" s="9">
        <v>0</v>
      </c>
      <c r="P32" s="9">
        <v>0</v>
      </c>
      <c r="Q32" s="9">
        <v>0</v>
      </c>
      <c r="R32" s="11">
        <f>DATEDIF(Tabelle2[[#This Row],[Beginn Strahlentherapie]],AC32,"m")</f>
        <v>84</v>
      </c>
      <c r="S32" s="9">
        <v>0</v>
      </c>
      <c r="T32" s="11">
        <f>DATEDIF(E32,Y32,"m")</f>
        <v>81</v>
      </c>
      <c r="U32" s="9">
        <v>0</v>
      </c>
      <c r="V32" s="11">
        <f>DATEDIF(Tabelle2[[#This Row],[Beginn Strahlentherapie]],AD32,"m")</f>
        <v>84</v>
      </c>
      <c r="W32" s="9">
        <v>0</v>
      </c>
      <c r="X32" s="11">
        <f>DATEDIF(Tabelle2[[#This Row],[Beginn Strahlentherapie]],AD32,"m")</f>
        <v>84</v>
      </c>
      <c r="Y32" s="4">
        <v>44662</v>
      </c>
      <c r="Z32" s="3"/>
      <c r="AA32" s="3"/>
      <c r="AB32" s="3"/>
      <c r="AC32" s="4">
        <v>44756</v>
      </c>
      <c r="AD32" s="4">
        <v>44756</v>
      </c>
    </row>
    <row r="33" spans="1:30" s="1" customFormat="1" x14ac:dyDescent="0.25">
      <c r="A33" s="9" t="s">
        <v>40</v>
      </c>
      <c r="B33" s="9">
        <v>32</v>
      </c>
      <c r="C33" s="9">
        <v>16</v>
      </c>
      <c r="D33" s="9">
        <v>10444764</v>
      </c>
      <c r="E33" s="10">
        <v>42186</v>
      </c>
      <c r="F33" s="10">
        <v>42234</v>
      </c>
      <c r="G33" s="9">
        <v>61</v>
      </c>
      <c r="H33" s="9">
        <v>1</v>
      </c>
      <c r="I33" s="9">
        <v>3</v>
      </c>
      <c r="J33" s="9" t="s">
        <v>24</v>
      </c>
      <c r="K33" s="9">
        <v>3</v>
      </c>
      <c r="L33" s="9">
        <v>0</v>
      </c>
      <c r="M33" s="9">
        <v>3</v>
      </c>
      <c r="N33" s="9">
        <v>100</v>
      </c>
      <c r="O33" s="9">
        <v>1</v>
      </c>
      <c r="P33" s="9">
        <v>30</v>
      </c>
      <c r="Q33" s="9">
        <v>1</v>
      </c>
      <c r="R33" s="11">
        <v>29.57</v>
      </c>
      <c r="S33" s="9">
        <v>1</v>
      </c>
      <c r="T33" s="11">
        <v>6.89</v>
      </c>
      <c r="U33" s="9">
        <v>1</v>
      </c>
      <c r="V33" s="11">
        <v>10.85</v>
      </c>
      <c r="W33" s="9">
        <v>1</v>
      </c>
      <c r="X33" s="11">
        <v>6.9</v>
      </c>
      <c r="Y33" s="3"/>
      <c r="Z33" s="3"/>
      <c r="AA33" s="3"/>
      <c r="AB33" s="3"/>
      <c r="AC33" s="3"/>
      <c r="AD33" s="3"/>
    </row>
    <row r="34" spans="1:30" s="1" customFormat="1" x14ac:dyDescent="0.25">
      <c r="A34" s="9" t="s">
        <v>41</v>
      </c>
      <c r="B34" s="9">
        <v>33</v>
      </c>
      <c r="C34" s="9">
        <v>17</v>
      </c>
      <c r="D34" s="9">
        <v>10580072</v>
      </c>
      <c r="E34" s="10">
        <v>42234</v>
      </c>
      <c r="F34" s="10">
        <v>42284</v>
      </c>
      <c r="G34" s="9">
        <v>67</v>
      </c>
      <c r="H34" s="9">
        <v>1</v>
      </c>
      <c r="I34" s="9">
        <v>3</v>
      </c>
      <c r="J34" s="9" t="s">
        <v>24</v>
      </c>
      <c r="K34" s="9">
        <v>3</v>
      </c>
      <c r="L34" s="9">
        <v>0</v>
      </c>
      <c r="M34" s="9">
        <v>2</v>
      </c>
      <c r="N34" s="9">
        <v>90</v>
      </c>
      <c r="O34" s="9">
        <v>1</v>
      </c>
      <c r="P34" s="9">
        <v>50</v>
      </c>
      <c r="Q34" s="9">
        <v>1</v>
      </c>
      <c r="R34" s="11">
        <v>15.74</v>
      </c>
      <c r="S34" s="9">
        <v>0</v>
      </c>
      <c r="T34" s="11">
        <v>15.74</v>
      </c>
      <c r="U34" s="9">
        <v>1</v>
      </c>
      <c r="V34" s="11">
        <v>3.18</v>
      </c>
      <c r="W34" s="9">
        <v>1</v>
      </c>
      <c r="X34" s="11">
        <v>3.2</v>
      </c>
      <c r="Y34" s="3"/>
      <c r="Z34" s="3"/>
      <c r="AA34" s="3"/>
      <c r="AB34" s="3"/>
      <c r="AC34" s="3"/>
      <c r="AD34" s="3"/>
    </row>
    <row r="35" spans="1:30" s="2" customFormat="1" x14ac:dyDescent="0.25">
      <c r="A35" s="9" t="s">
        <v>42</v>
      </c>
      <c r="B35" s="9">
        <v>34</v>
      </c>
      <c r="C35" s="9">
        <v>18</v>
      </c>
      <c r="D35" s="9">
        <v>33604980</v>
      </c>
      <c r="E35" s="10">
        <v>42205</v>
      </c>
      <c r="F35" s="10">
        <v>42251</v>
      </c>
      <c r="G35" s="9">
        <v>34</v>
      </c>
      <c r="H35" s="9">
        <v>1</v>
      </c>
      <c r="I35" s="9">
        <v>3</v>
      </c>
      <c r="J35" s="9" t="s">
        <v>23</v>
      </c>
      <c r="K35" s="9">
        <v>4</v>
      </c>
      <c r="L35" s="9">
        <v>0</v>
      </c>
      <c r="M35" s="9">
        <v>2</v>
      </c>
      <c r="N35" s="9">
        <v>100</v>
      </c>
      <c r="O35" s="9">
        <v>2</v>
      </c>
      <c r="P35" s="9">
        <v>30</v>
      </c>
      <c r="Q35" s="9">
        <v>0</v>
      </c>
      <c r="R35" s="11">
        <v>4.3899999999999997</v>
      </c>
      <c r="S35" s="9">
        <v>0</v>
      </c>
      <c r="T35" s="11">
        <v>4.3899999999999997</v>
      </c>
      <c r="U35" s="9">
        <v>0</v>
      </c>
      <c r="V35" s="11">
        <v>0</v>
      </c>
      <c r="W35" s="9">
        <v>0</v>
      </c>
      <c r="X35" s="11">
        <v>4.4000000000000004</v>
      </c>
      <c r="Y35" s="3"/>
      <c r="Z35" s="3"/>
      <c r="AA35" s="3"/>
      <c r="AB35" s="3"/>
      <c r="AC35" s="3"/>
      <c r="AD35" s="3"/>
    </row>
    <row r="36" spans="1:30" s="2" customFormat="1" x14ac:dyDescent="0.25">
      <c r="A36" s="9" t="s">
        <v>43</v>
      </c>
      <c r="B36" s="9">
        <v>35</v>
      </c>
      <c r="C36" s="9">
        <v>19</v>
      </c>
      <c r="D36" s="9">
        <v>33773692</v>
      </c>
      <c r="E36" s="10">
        <v>42249</v>
      </c>
      <c r="F36" s="10">
        <v>42297</v>
      </c>
      <c r="G36" s="9">
        <v>42</v>
      </c>
      <c r="H36" s="9">
        <v>1</v>
      </c>
      <c r="I36" s="9">
        <v>4</v>
      </c>
      <c r="J36" s="9">
        <v>0</v>
      </c>
      <c r="K36" s="9">
        <v>4</v>
      </c>
      <c r="L36" s="9">
        <v>0</v>
      </c>
      <c r="M36" s="9">
        <v>3</v>
      </c>
      <c r="N36" s="9">
        <v>90</v>
      </c>
      <c r="O36" s="9">
        <v>0</v>
      </c>
      <c r="P36" s="9">
        <v>0</v>
      </c>
      <c r="Q36" s="9">
        <v>0</v>
      </c>
      <c r="R36" s="11">
        <v>27.15</v>
      </c>
      <c r="S36" s="9">
        <v>1</v>
      </c>
      <c r="T36" s="11">
        <v>7.15</v>
      </c>
      <c r="U36" s="9">
        <v>0</v>
      </c>
      <c r="V36" s="11">
        <v>22.46</v>
      </c>
      <c r="W36" s="9">
        <v>1</v>
      </c>
      <c r="X36" s="11">
        <v>7.1</v>
      </c>
      <c r="Y36" s="3"/>
      <c r="Z36" s="3"/>
      <c r="AA36" s="3"/>
      <c r="AB36" s="3"/>
      <c r="AC36" s="3"/>
      <c r="AD36" s="3"/>
    </row>
    <row r="37" spans="1:30" s="1" customFormat="1" x14ac:dyDescent="0.25">
      <c r="A37" s="9" t="s">
        <v>44</v>
      </c>
      <c r="B37" s="9">
        <v>36</v>
      </c>
      <c r="C37" s="9">
        <v>20</v>
      </c>
      <c r="D37" s="9">
        <v>30480368</v>
      </c>
      <c r="E37" s="10">
        <v>42264</v>
      </c>
      <c r="F37" s="10">
        <v>42312</v>
      </c>
      <c r="G37" s="9">
        <v>61</v>
      </c>
      <c r="H37" s="9">
        <v>1</v>
      </c>
      <c r="I37" s="9">
        <v>4</v>
      </c>
      <c r="J37" s="9" t="s">
        <v>24</v>
      </c>
      <c r="K37" s="9">
        <v>5</v>
      </c>
      <c r="L37" s="9">
        <v>0</v>
      </c>
      <c r="M37" s="9">
        <v>2</v>
      </c>
      <c r="N37" s="9">
        <v>100</v>
      </c>
      <c r="O37" s="9">
        <v>2</v>
      </c>
      <c r="P37" s="9">
        <v>20</v>
      </c>
      <c r="Q37" s="9">
        <v>1</v>
      </c>
      <c r="R37" s="11">
        <v>6.07</v>
      </c>
      <c r="S37" s="9">
        <v>1</v>
      </c>
      <c r="T37" s="11">
        <v>4.82</v>
      </c>
      <c r="U37" s="9">
        <v>1</v>
      </c>
      <c r="V37" s="11">
        <v>0</v>
      </c>
      <c r="W37" s="9">
        <v>1</v>
      </c>
      <c r="X37" s="11">
        <v>4.8</v>
      </c>
      <c r="Y37" s="3"/>
      <c r="Z37" s="3"/>
      <c r="AA37" s="3"/>
      <c r="AB37" s="3"/>
      <c r="AC37" s="3"/>
      <c r="AD37" s="3"/>
    </row>
    <row r="38" spans="1:30" s="2" customFormat="1" x14ac:dyDescent="0.25">
      <c r="A38" s="9" t="s">
        <v>45</v>
      </c>
      <c r="B38" s="9">
        <v>37</v>
      </c>
      <c r="C38" s="9">
        <v>21</v>
      </c>
      <c r="D38" s="9">
        <v>27812007</v>
      </c>
      <c r="E38" s="10">
        <v>42312</v>
      </c>
      <c r="F38" s="10">
        <v>42361</v>
      </c>
      <c r="G38" s="9">
        <v>54</v>
      </c>
      <c r="H38" s="9">
        <v>1</v>
      </c>
      <c r="I38" s="9">
        <v>3</v>
      </c>
      <c r="J38" s="9" t="s">
        <v>24</v>
      </c>
      <c r="K38" s="9">
        <v>3</v>
      </c>
      <c r="L38" s="9">
        <v>1</v>
      </c>
      <c r="M38" s="9">
        <v>2</v>
      </c>
      <c r="N38" s="9">
        <v>100</v>
      </c>
      <c r="O38" s="9">
        <v>0</v>
      </c>
      <c r="P38" s="9">
        <v>0</v>
      </c>
      <c r="Q38" s="9">
        <v>0</v>
      </c>
      <c r="R38" s="11">
        <f>DATEDIF(Tabelle2[[#This Row],[Beginn Strahlentherapie]],AC38,"m")</f>
        <v>79</v>
      </c>
      <c r="S38" s="9">
        <v>1</v>
      </c>
      <c r="T38" s="11">
        <v>8.07</v>
      </c>
      <c r="U38" s="9">
        <v>0</v>
      </c>
      <c r="V38" s="11">
        <v>53</v>
      </c>
      <c r="W38" s="9">
        <v>1</v>
      </c>
      <c r="X38" s="11">
        <v>8.1</v>
      </c>
      <c r="Y38" s="3"/>
      <c r="Z38" s="3"/>
      <c r="AA38" s="3"/>
      <c r="AB38" s="3"/>
      <c r="AC38" s="4">
        <v>44724</v>
      </c>
      <c r="AD38" s="3"/>
    </row>
    <row r="39" spans="1:30" s="1" customFormat="1" x14ac:dyDescent="0.25">
      <c r="A39" s="9" t="s">
        <v>46</v>
      </c>
      <c r="B39" s="9">
        <v>38</v>
      </c>
      <c r="C39" s="9">
        <v>22</v>
      </c>
      <c r="D39" s="9">
        <v>33900783</v>
      </c>
      <c r="E39" s="10">
        <v>42341</v>
      </c>
      <c r="F39" s="10">
        <v>42394</v>
      </c>
      <c r="G39" s="9">
        <v>50</v>
      </c>
      <c r="H39" s="9">
        <v>1</v>
      </c>
      <c r="I39" s="9">
        <v>3</v>
      </c>
      <c r="J39" s="9" t="s">
        <v>23</v>
      </c>
      <c r="K39" s="9">
        <v>3</v>
      </c>
      <c r="L39" s="9">
        <v>0</v>
      </c>
      <c r="M39" s="9">
        <v>3</v>
      </c>
      <c r="N39" s="9">
        <v>80</v>
      </c>
      <c r="O39" s="9">
        <v>0</v>
      </c>
      <c r="P39" s="9">
        <v>0</v>
      </c>
      <c r="Q39" s="9">
        <v>1</v>
      </c>
      <c r="R39" s="11">
        <f>DATEDIF(Tabelle2[[#This Row],[Beginn Strahlentherapie]],AB39,"m")</f>
        <v>47</v>
      </c>
      <c r="S39" s="9">
        <v>1</v>
      </c>
      <c r="T39" s="11">
        <v>17.440000000000001</v>
      </c>
      <c r="U39" s="9">
        <v>0</v>
      </c>
      <c r="V39" s="11">
        <v>40</v>
      </c>
      <c r="W39" s="9">
        <v>1</v>
      </c>
      <c r="X39" s="11">
        <v>17.399999999999999</v>
      </c>
      <c r="Y39" s="3"/>
      <c r="Z39" s="3"/>
      <c r="AA39" s="3"/>
      <c r="AB39" s="4">
        <v>43785</v>
      </c>
      <c r="AC39" s="3"/>
      <c r="AD39" s="3"/>
    </row>
    <row r="40" spans="1:30" s="2" customFormat="1" x14ac:dyDescent="0.25">
      <c r="A40" s="9" t="s">
        <v>47</v>
      </c>
      <c r="B40" s="9">
        <v>39</v>
      </c>
      <c r="C40" s="9">
        <v>23</v>
      </c>
      <c r="D40" s="9">
        <v>27040152</v>
      </c>
      <c r="E40" s="10">
        <v>42395</v>
      </c>
      <c r="F40" s="10">
        <v>42443</v>
      </c>
      <c r="G40" s="9">
        <v>67</v>
      </c>
      <c r="H40" s="9">
        <v>1</v>
      </c>
      <c r="I40" s="9">
        <v>4</v>
      </c>
      <c r="J40" s="9" t="s">
        <v>23</v>
      </c>
      <c r="K40" s="9">
        <v>4</v>
      </c>
      <c r="L40" s="9">
        <v>0</v>
      </c>
      <c r="M40" s="9">
        <v>2</v>
      </c>
      <c r="N40" s="9">
        <v>90</v>
      </c>
      <c r="O40" s="9">
        <v>2</v>
      </c>
      <c r="P40" s="9"/>
      <c r="Q40" s="9">
        <v>0</v>
      </c>
      <c r="R40" s="11">
        <f>DATEDIF(Tabelle2[[#This Row],[Beginn Strahlentherapie]],AC40,"m")</f>
        <v>77</v>
      </c>
      <c r="S40" s="9">
        <v>0</v>
      </c>
      <c r="T40" s="11">
        <f>DATEDIF(E40,Y40,"m")</f>
        <v>74</v>
      </c>
      <c r="U40" s="9">
        <v>0</v>
      </c>
      <c r="V40" s="11">
        <f>DATEDIF(E40,Y40,"m")</f>
        <v>74</v>
      </c>
      <c r="W40" s="9">
        <v>0</v>
      </c>
      <c r="X40" s="11">
        <f>DATEDIF(Tabelle2[[#This Row],[Beginn Strahlentherapie]],AC40,"m")</f>
        <v>77</v>
      </c>
      <c r="Y40" s="4">
        <v>44662</v>
      </c>
      <c r="Z40" s="3"/>
      <c r="AA40" s="3"/>
      <c r="AB40" s="3"/>
      <c r="AC40" s="4">
        <v>44748</v>
      </c>
      <c r="AD40" s="3"/>
    </row>
    <row r="41" spans="1:30" s="2" customFormat="1" x14ac:dyDescent="0.25">
      <c r="A41" s="9" t="s">
        <v>48</v>
      </c>
      <c r="B41" s="9">
        <v>40</v>
      </c>
      <c r="C41" s="9">
        <v>24</v>
      </c>
      <c r="D41" s="9">
        <v>33915934</v>
      </c>
      <c r="E41" s="10">
        <v>42459</v>
      </c>
      <c r="F41" s="10">
        <v>42510</v>
      </c>
      <c r="G41" s="9">
        <v>51</v>
      </c>
      <c r="H41" s="9">
        <v>1</v>
      </c>
      <c r="I41" s="9">
        <v>4</v>
      </c>
      <c r="J41" s="9" t="s">
        <v>24</v>
      </c>
      <c r="K41" s="9">
        <v>5</v>
      </c>
      <c r="L41" s="9">
        <v>0</v>
      </c>
      <c r="M41" s="9">
        <v>2</v>
      </c>
      <c r="N41" s="9">
        <v>100</v>
      </c>
      <c r="O41" s="9">
        <v>1</v>
      </c>
      <c r="P41" s="9">
        <v>200</v>
      </c>
      <c r="Q41" s="9">
        <v>0</v>
      </c>
      <c r="R41" s="11">
        <v>28.39</v>
      </c>
      <c r="S41" s="9">
        <v>1</v>
      </c>
      <c r="T41" s="11">
        <v>13.74</v>
      </c>
      <c r="U41" s="9">
        <v>0</v>
      </c>
      <c r="V41" s="11">
        <v>24.39</v>
      </c>
      <c r="W41" s="9">
        <v>1</v>
      </c>
      <c r="X41" s="11">
        <v>13.7</v>
      </c>
      <c r="Y41" s="3"/>
      <c r="Z41" s="3"/>
      <c r="AA41" s="3"/>
      <c r="AB41" s="3"/>
      <c r="AC41" s="3"/>
      <c r="AD41" s="3"/>
    </row>
    <row r="42" spans="1:30" s="2" customFormat="1" x14ac:dyDescent="0.25">
      <c r="A42" s="9" t="s">
        <v>49</v>
      </c>
      <c r="B42" s="9">
        <v>41</v>
      </c>
      <c r="C42" s="9">
        <v>25</v>
      </c>
      <c r="D42" s="9">
        <v>30385373</v>
      </c>
      <c r="E42" s="10">
        <v>42472</v>
      </c>
      <c r="F42" s="10">
        <v>42523</v>
      </c>
      <c r="G42" s="9">
        <v>57</v>
      </c>
      <c r="H42" s="9">
        <v>1</v>
      </c>
      <c r="I42" s="9">
        <v>4</v>
      </c>
      <c r="J42" s="9">
        <v>0</v>
      </c>
      <c r="K42" s="9">
        <v>4</v>
      </c>
      <c r="L42" s="9">
        <v>0</v>
      </c>
      <c r="M42" s="9">
        <v>2</v>
      </c>
      <c r="N42" s="9">
        <v>90</v>
      </c>
      <c r="O42" s="9">
        <v>2</v>
      </c>
      <c r="P42" s="9">
        <v>40</v>
      </c>
      <c r="Q42" s="9">
        <v>0</v>
      </c>
      <c r="R42" s="11">
        <f>DATEDIF(Tabelle2[[#This Row],[Beginn Strahlentherapie]],AC42,"m")</f>
        <v>74</v>
      </c>
      <c r="S42" s="9">
        <v>1</v>
      </c>
      <c r="T42" s="11">
        <v>9.67</v>
      </c>
      <c r="U42" s="9">
        <v>0</v>
      </c>
      <c r="V42" s="11">
        <v>50</v>
      </c>
      <c r="W42" s="9">
        <v>1</v>
      </c>
      <c r="X42" s="11">
        <v>9.6999999999999993</v>
      </c>
      <c r="Y42" s="3"/>
      <c r="Z42" s="3"/>
      <c r="AA42" s="3"/>
      <c r="AB42" s="3"/>
      <c r="AC42" s="4">
        <v>44724</v>
      </c>
      <c r="AD42" s="3"/>
    </row>
    <row r="43" spans="1:30" s="1" customFormat="1" x14ac:dyDescent="0.25">
      <c r="A43" s="9" t="s">
        <v>50</v>
      </c>
      <c r="B43" s="9">
        <v>42</v>
      </c>
      <c r="C43" s="9">
        <v>26</v>
      </c>
      <c r="D43" s="9">
        <v>20714930</v>
      </c>
      <c r="E43" s="10">
        <v>42600</v>
      </c>
      <c r="F43" s="10">
        <v>42649</v>
      </c>
      <c r="G43" s="9">
        <v>66</v>
      </c>
      <c r="H43" s="9">
        <v>1</v>
      </c>
      <c r="I43" s="9">
        <v>4</v>
      </c>
      <c r="J43" s="9" t="s">
        <v>24</v>
      </c>
      <c r="K43" s="9">
        <v>2</v>
      </c>
      <c r="L43" s="9">
        <v>0</v>
      </c>
      <c r="M43" s="9">
        <v>2</v>
      </c>
      <c r="N43" s="9">
        <v>90</v>
      </c>
      <c r="O43" s="9">
        <v>1</v>
      </c>
      <c r="P43" s="9">
        <v>40</v>
      </c>
      <c r="Q43" s="9">
        <v>1</v>
      </c>
      <c r="R43" s="11">
        <v>18.489999999999998</v>
      </c>
      <c r="S43" s="9">
        <v>1</v>
      </c>
      <c r="T43" s="11">
        <v>3.34</v>
      </c>
      <c r="U43" s="9">
        <v>1</v>
      </c>
      <c r="V43" s="11">
        <v>11.9</v>
      </c>
      <c r="W43" s="9">
        <v>1</v>
      </c>
      <c r="X43" s="11">
        <v>3.3</v>
      </c>
      <c r="Y43" s="3"/>
      <c r="Z43" s="3"/>
      <c r="AA43" s="3"/>
      <c r="AB43" s="3"/>
      <c r="AC43" s="3"/>
      <c r="AD43" s="3"/>
    </row>
    <row r="44" spans="1:30" s="2" customFormat="1" x14ac:dyDescent="0.25">
      <c r="A44" s="9" t="s">
        <v>51</v>
      </c>
      <c r="B44" s="9">
        <v>43</v>
      </c>
      <c r="C44" s="9">
        <v>27</v>
      </c>
      <c r="D44" s="9">
        <v>21052159</v>
      </c>
      <c r="E44" s="10">
        <v>42649</v>
      </c>
      <c r="F44" s="10">
        <v>42699</v>
      </c>
      <c r="G44" s="9">
        <v>57</v>
      </c>
      <c r="H44" s="9">
        <v>1</v>
      </c>
      <c r="I44" s="9">
        <v>4</v>
      </c>
      <c r="J44" s="9" t="s">
        <v>24</v>
      </c>
      <c r="K44" s="9">
        <v>2</v>
      </c>
      <c r="L44" s="9">
        <v>0</v>
      </c>
      <c r="M44" s="9">
        <v>2</v>
      </c>
      <c r="N44" s="9">
        <v>90</v>
      </c>
      <c r="O44" s="9">
        <v>1</v>
      </c>
      <c r="P44" s="9">
        <v>50</v>
      </c>
      <c r="Q44" s="9">
        <v>0</v>
      </c>
      <c r="R44" s="11">
        <v>16</v>
      </c>
      <c r="S44" s="9">
        <v>1</v>
      </c>
      <c r="T44" s="11">
        <v>7.84</v>
      </c>
      <c r="U44" s="9">
        <v>0</v>
      </c>
      <c r="V44" s="11">
        <v>7.84</v>
      </c>
      <c r="W44" s="9">
        <v>1</v>
      </c>
      <c r="X44" s="11">
        <v>7.8</v>
      </c>
      <c r="Y44" s="3"/>
      <c r="Z44" s="3"/>
      <c r="AA44" s="3"/>
      <c r="AB44" s="3"/>
      <c r="AC44" s="3"/>
      <c r="AD44" s="3"/>
    </row>
    <row r="45" spans="1:30" s="2" customFormat="1" x14ac:dyDescent="0.25">
      <c r="A45" s="9" t="s">
        <v>52</v>
      </c>
      <c r="B45" s="9">
        <v>44</v>
      </c>
      <c r="C45" s="9">
        <v>28</v>
      </c>
      <c r="D45" s="9">
        <v>34393044</v>
      </c>
      <c r="E45" s="10">
        <v>42691</v>
      </c>
      <c r="F45" s="10">
        <v>42740</v>
      </c>
      <c r="G45" s="9">
        <v>61</v>
      </c>
      <c r="H45" s="9">
        <v>1</v>
      </c>
      <c r="I45" s="9">
        <v>1</v>
      </c>
      <c r="J45" s="9" t="s">
        <v>23</v>
      </c>
      <c r="K45" s="9">
        <v>2</v>
      </c>
      <c r="L45" s="9">
        <v>1</v>
      </c>
      <c r="M45" s="9">
        <v>3</v>
      </c>
      <c r="N45" s="9">
        <v>90</v>
      </c>
      <c r="O45" s="9">
        <v>2</v>
      </c>
      <c r="P45" s="9">
        <v>100</v>
      </c>
      <c r="Q45" s="9">
        <v>0</v>
      </c>
      <c r="R45" s="11">
        <f>DATEDIF(Tabelle2[[#This Row],[Beginn Strahlentherapie]],AC45,"m")</f>
        <v>59</v>
      </c>
      <c r="S45" s="9">
        <v>0</v>
      </c>
      <c r="T45" s="11">
        <f>DATEDIF(E45,Y45,"m")</f>
        <v>59</v>
      </c>
      <c r="U45" s="9">
        <v>0</v>
      </c>
      <c r="V45" s="11">
        <f>DATEDIF(E45,Y45,"m")</f>
        <v>59</v>
      </c>
      <c r="W45" s="9">
        <v>0</v>
      </c>
      <c r="X45" s="11">
        <f>DATEDIF(Tabelle2[[#This Row],[Beginn Strahlentherapie]],AC45,"m")</f>
        <v>59</v>
      </c>
      <c r="Y45" s="4">
        <v>44509</v>
      </c>
      <c r="Z45" s="3"/>
      <c r="AA45" s="3"/>
      <c r="AB45" s="3"/>
      <c r="AC45" s="4">
        <v>44511</v>
      </c>
      <c r="AD45" s="3"/>
    </row>
    <row r="46" spans="1:30" s="2" customFormat="1" x14ac:dyDescent="0.25">
      <c r="A46" s="9" t="s">
        <v>53</v>
      </c>
      <c r="B46" s="9">
        <v>45</v>
      </c>
      <c r="C46" s="9">
        <v>29</v>
      </c>
      <c r="D46" s="9">
        <v>22528025</v>
      </c>
      <c r="E46" s="10">
        <v>42681</v>
      </c>
      <c r="F46" s="10">
        <v>42727</v>
      </c>
      <c r="G46" s="9">
        <v>70</v>
      </c>
      <c r="H46" s="9">
        <v>1</v>
      </c>
      <c r="I46" s="9">
        <v>4</v>
      </c>
      <c r="J46" s="9" t="s">
        <v>23</v>
      </c>
      <c r="K46" s="9">
        <v>5</v>
      </c>
      <c r="L46" s="9">
        <v>1</v>
      </c>
      <c r="M46" s="9">
        <v>2</v>
      </c>
      <c r="N46" s="9">
        <v>90</v>
      </c>
      <c r="O46" s="9">
        <v>0</v>
      </c>
      <c r="P46" s="9">
        <v>0</v>
      </c>
      <c r="Q46" s="9">
        <v>0</v>
      </c>
      <c r="R46" s="11">
        <f>DATEDIF(Tabelle2[[#This Row],[Beginn Strahlentherapie]],AC46,"m")</f>
        <v>57</v>
      </c>
      <c r="S46" s="9">
        <v>0</v>
      </c>
      <c r="T46" s="11">
        <f>DATEDIF(E46,Y46,"m")</f>
        <v>57</v>
      </c>
      <c r="U46" s="9">
        <v>0</v>
      </c>
      <c r="V46" s="11">
        <f>DATEDIF(E46,Y46,"m")</f>
        <v>57</v>
      </c>
      <c r="W46" s="9">
        <v>0</v>
      </c>
      <c r="X46" s="11">
        <f>DATEDIF(Tabelle2[[#This Row],[Beginn Strahlentherapie]],AC46,"m")</f>
        <v>57</v>
      </c>
      <c r="Y46" s="4">
        <v>44424</v>
      </c>
      <c r="Z46" s="3"/>
      <c r="AA46" s="3"/>
      <c r="AB46" s="3"/>
      <c r="AC46" s="4">
        <v>44426</v>
      </c>
      <c r="AD46" s="3"/>
    </row>
    <row r="47" spans="1:30" s="1" customFormat="1" x14ac:dyDescent="0.25">
      <c r="A47" s="9" t="s">
        <v>54</v>
      </c>
      <c r="B47" s="9">
        <v>46</v>
      </c>
      <c r="C47" s="9">
        <v>30</v>
      </c>
      <c r="D47" s="9">
        <v>27708269</v>
      </c>
      <c r="E47" s="10">
        <v>42803</v>
      </c>
      <c r="F47" s="10">
        <v>42853</v>
      </c>
      <c r="G47" s="9">
        <v>67</v>
      </c>
      <c r="H47" s="9">
        <v>1</v>
      </c>
      <c r="I47" s="9">
        <v>4</v>
      </c>
      <c r="J47" s="9" t="s">
        <v>23</v>
      </c>
      <c r="K47" s="9">
        <v>1</v>
      </c>
      <c r="L47" s="9">
        <v>0</v>
      </c>
      <c r="M47" s="9">
        <v>2</v>
      </c>
      <c r="N47" s="9">
        <v>70</v>
      </c>
      <c r="O47" s="9">
        <v>2</v>
      </c>
      <c r="P47" s="9">
        <v>150</v>
      </c>
      <c r="Q47" s="9">
        <v>1</v>
      </c>
      <c r="R47" s="11">
        <v>38</v>
      </c>
      <c r="S47" s="9">
        <v>0</v>
      </c>
      <c r="T47" s="11">
        <v>27</v>
      </c>
      <c r="U47" s="9">
        <v>0</v>
      </c>
      <c r="V47" s="11">
        <v>38</v>
      </c>
      <c r="W47" s="9">
        <v>1</v>
      </c>
      <c r="X47" s="11">
        <v>38</v>
      </c>
      <c r="Y47" s="3"/>
      <c r="Z47" s="3"/>
      <c r="AA47" s="3"/>
      <c r="AB47" s="3"/>
      <c r="AC47" s="3"/>
      <c r="AD47" s="3"/>
    </row>
    <row r="48" spans="1:30" s="2" customFormat="1" x14ac:dyDescent="0.25">
      <c r="A48" s="9" t="s">
        <v>55</v>
      </c>
      <c r="B48" s="9">
        <v>47</v>
      </c>
      <c r="C48" s="9">
        <v>31</v>
      </c>
      <c r="D48" s="9">
        <v>34674493</v>
      </c>
      <c r="E48" s="10">
        <v>42808</v>
      </c>
      <c r="F48" s="10">
        <v>42859</v>
      </c>
      <c r="G48" s="9">
        <v>56</v>
      </c>
      <c r="H48" s="9">
        <v>1</v>
      </c>
      <c r="I48" s="9">
        <v>4</v>
      </c>
      <c r="J48" s="9" t="s">
        <v>24</v>
      </c>
      <c r="K48" s="9">
        <v>2</v>
      </c>
      <c r="L48" s="9">
        <v>1</v>
      </c>
      <c r="M48" s="9">
        <v>3</v>
      </c>
      <c r="N48" s="9">
        <v>100</v>
      </c>
      <c r="O48" s="9">
        <v>2</v>
      </c>
      <c r="P48" s="9">
        <v>30</v>
      </c>
      <c r="Q48" s="9">
        <v>0</v>
      </c>
      <c r="R48" s="11">
        <f>DATEDIF(Tabelle2[[#This Row],[Beginn Strahlentherapie]],AC48,"m")</f>
        <v>62</v>
      </c>
      <c r="S48" s="9">
        <v>0</v>
      </c>
      <c r="T48" s="11">
        <f>DATEDIF(E48,Y48,"m")</f>
        <v>62</v>
      </c>
      <c r="U48" s="9">
        <v>0</v>
      </c>
      <c r="V48" s="11">
        <f>DATEDIF(E48,Y48,"m")</f>
        <v>62</v>
      </c>
      <c r="W48" s="9">
        <v>0</v>
      </c>
      <c r="X48" s="11">
        <f>DATEDIF(Tabelle2[[#This Row],[Beginn Strahlentherapie]],AD48,"m")</f>
        <v>62</v>
      </c>
      <c r="Y48" s="4">
        <v>44706</v>
      </c>
      <c r="Z48" s="3"/>
      <c r="AA48" s="3"/>
      <c r="AB48" s="3"/>
      <c r="AC48" s="4">
        <v>44712</v>
      </c>
      <c r="AD48" s="4">
        <v>44706</v>
      </c>
    </row>
    <row r="49" spans="1:30" s="1" customFormat="1" x14ac:dyDescent="0.25">
      <c r="A49" s="9" t="s">
        <v>56</v>
      </c>
      <c r="B49" s="9">
        <v>48</v>
      </c>
      <c r="C49" s="9">
        <v>32</v>
      </c>
      <c r="D49" s="9">
        <v>24780201</v>
      </c>
      <c r="E49" s="10">
        <v>42949</v>
      </c>
      <c r="F49" s="10">
        <v>42998</v>
      </c>
      <c r="G49" s="9">
        <v>61</v>
      </c>
      <c r="H49" s="9">
        <v>1</v>
      </c>
      <c r="I49" s="9">
        <v>3</v>
      </c>
      <c r="J49" s="9" t="s">
        <v>23</v>
      </c>
      <c r="K49" s="9">
        <v>2</v>
      </c>
      <c r="L49" s="9">
        <v>0</v>
      </c>
      <c r="M49" s="9">
        <v>3</v>
      </c>
      <c r="N49" s="9">
        <v>90</v>
      </c>
      <c r="O49" s="9">
        <v>1</v>
      </c>
      <c r="P49" s="9">
        <v>45</v>
      </c>
      <c r="Q49" s="9">
        <v>1</v>
      </c>
      <c r="R49" s="11">
        <f>DATEDIF(Tabelle2[[#This Row],[Beginn Strahlentherapie]],AB49,"m")</f>
        <v>34</v>
      </c>
      <c r="S49" s="9">
        <v>1</v>
      </c>
      <c r="T49" s="11">
        <v>12.79</v>
      </c>
      <c r="U49" s="9">
        <v>0</v>
      </c>
      <c r="V49" s="11">
        <v>27</v>
      </c>
      <c r="W49" s="9">
        <v>1</v>
      </c>
      <c r="X49" s="11">
        <v>12.8</v>
      </c>
      <c r="Y49" s="3"/>
      <c r="Z49" s="3"/>
      <c r="AA49" s="3"/>
      <c r="AB49" s="4">
        <v>43998</v>
      </c>
      <c r="AC49" s="3"/>
      <c r="AD49" s="3"/>
    </row>
    <row r="50" spans="1:30" s="1" customFormat="1" x14ac:dyDescent="0.25">
      <c r="A50" s="9" t="s">
        <v>57</v>
      </c>
      <c r="B50" s="9">
        <v>49</v>
      </c>
      <c r="C50" s="9">
        <v>33</v>
      </c>
      <c r="D50" s="9">
        <v>27434240</v>
      </c>
      <c r="E50" s="10">
        <v>42961</v>
      </c>
      <c r="F50" s="10">
        <v>43007</v>
      </c>
      <c r="G50" s="9">
        <v>65</v>
      </c>
      <c r="H50" s="9">
        <v>1</v>
      </c>
      <c r="I50" s="9">
        <v>3</v>
      </c>
      <c r="J50" s="9" t="s">
        <v>24</v>
      </c>
      <c r="K50" s="9">
        <v>2</v>
      </c>
      <c r="L50" s="9">
        <v>0</v>
      </c>
      <c r="M50" s="9">
        <v>3</v>
      </c>
      <c r="N50" s="9">
        <v>100</v>
      </c>
      <c r="O50" s="9">
        <v>2</v>
      </c>
      <c r="P50" s="9">
        <v>35</v>
      </c>
      <c r="Q50" s="9">
        <v>1</v>
      </c>
      <c r="R50" s="11">
        <v>17</v>
      </c>
      <c r="S50" s="9">
        <v>0</v>
      </c>
      <c r="T50" s="11">
        <v>13</v>
      </c>
      <c r="U50" s="9">
        <v>1</v>
      </c>
      <c r="V50" s="11">
        <v>17</v>
      </c>
      <c r="W50" s="9">
        <v>1</v>
      </c>
      <c r="X50" s="11">
        <v>17</v>
      </c>
      <c r="Y50" s="3"/>
      <c r="Z50" s="3"/>
      <c r="AA50" s="3"/>
      <c r="AB50" s="3"/>
      <c r="AC50" s="3"/>
      <c r="AD50" s="3"/>
    </row>
    <row r="51" spans="1:30" s="2" customFormat="1" x14ac:dyDescent="0.25">
      <c r="A51" s="9" t="s">
        <v>58</v>
      </c>
      <c r="B51" s="9">
        <v>50</v>
      </c>
      <c r="C51" s="9">
        <v>34</v>
      </c>
      <c r="D51" s="9">
        <v>20756357</v>
      </c>
      <c r="E51" s="10">
        <v>43508</v>
      </c>
      <c r="F51" s="10">
        <v>43556</v>
      </c>
      <c r="G51" s="9">
        <v>76</v>
      </c>
      <c r="H51" s="9">
        <v>1</v>
      </c>
      <c r="I51" s="9">
        <v>2</v>
      </c>
      <c r="J51" s="9" t="s">
        <v>23</v>
      </c>
      <c r="K51" s="9">
        <v>2</v>
      </c>
      <c r="L51" s="9">
        <v>1</v>
      </c>
      <c r="M51" s="9">
        <v>3</v>
      </c>
      <c r="N51" s="9">
        <v>100</v>
      </c>
      <c r="O51" s="9">
        <v>2</v>
      </c>
      <c r="P51" s="9">
        <v>25</v>
      </c>
      <c r="Q51" s="9">
        <v>0</v>
      </c>
      <c r="R51" s="11">
        <f>DATEDIF(Tabelle2[[#This Row],[Beginn Strahlentherapie]],AC51,"m")</f>
        <v>39</v>
      </c>
      <c r="S51" s="9">
        <v>0</v>
      </c>
      <c r="T51" s="11">
        <f>DATEDIF(Tabelle2[[#This Row],[Beginn Strahlentherapie]],Y51,"m")</f>
        <v>36</v>
      </c>
      <c r="U51" s="9">
        <v>0</v>
      </c>
      <c r="V51" s="11">
        <f>DATEDIF(Tabelle2[[#This Row],[Beginn Strahlentherapie]],AD51,"m")</f>
        <v>35</v>
      </c>
      <c r="W51" s="9">
        <v>0</v>
      </c>
      <c r="X51" s="11">
        <f>DATEDIF(Tabelle2[[#This Row],[Beginn Strahlentherapie]],AC51,"m")</f>
        <v>39</v>
      </c>
      <c r="Y51" s="4">
        <v>44613</v>
      </c>
      <c r="Z51" s="3"/>
      <c r="AA51" s="3"/>
      <c r="AB51" s="3"/>
      <c r="AC51" s="4">
        <v>44700</v>
      </c>
      <c r="AD51" s="4">
        <v>44575</v>
      </c>
    </row>
    <row r="52" spans="1:30" s="1" customFormat="1" x14ac:dyDescent="0.25">
      <c r="A52" s="9" t="s">
        <v>59</v>
      </c>
      <c r="B52" s="9">
        <v>51</v>
      </c>
      <c r="C52" s="9">
        <v>35</v>
      </c>
      <c r="D52" s="9">
        <v>30114957</v>
      </c>
      <c r="E52" s="10">
        <v>43572</v>
      </c>
      <c r="F52" s="10">
        <v>43622</v>
      </c>
      <c r="G52" s="9">
        <v>55</v>
      </c>
      <c r="H52" s="9">
        <v>1</v>
      </c>
      <c r="I52" s="9">
        <v>4</v>
      </c>
      <c r="J52" s="9" t="s">
        <v>24</v>
      </c>
      <c r="K52" s="9">
        <v>2</v>
      </c>
      <c r="L52" s="9">
        <v>0</v>
      </c>
      <c r="M52" s="9">
        <v>1</v>
      </c>
      <c r="N52" s="9">
        <v>70</v>
      </c>
      <c r="O52" s="9">
        <v>1</v>
      </c>
      <c r="P52" s="9">
        <v>40</v>
      </c>
      <c r="Q52" s="9">
        <v>0</v>
      </c>
      <c r="R52" s="11">
        <f>DATEDIF(Tabelle2[[#This Row],[Beginn Strahlentherapie]],AC52,"m")</f>
        <v>38</v>
      </c>
      <c r="S52" s="9">
        <v>1</v>
      </c>
      <c r="T52" s="11">
        <f>DATEDIF(E52,Z52,"m")</f>
        <v>37</v>
      </c>
      <c r="U52" s="9">
        <v>0</v>
      </c>
      <c r="V52" s="11">
        <f>DATEDIF(E52,AD52,"m")</f>
        <v>38</v>
      </c>
      <c r="W52" s="9">
        <v>1</v>
      </c>
      <c r="X52" s="11">
        <f>DATEDIF(Tabelle2[[#This Row],[Beginn Strahlentherapie]],Z52,"m")</f>
        <v>37</v>
      </c>
      <c r="Y52" s="4"/>
      <c r="Z52" s="4">
        <v>44713</v>
      </c>
      <c r="AA52" s="3"/>
      <c r="AB52" s="3"/>
      <c r="AC52" s="4">
        <v>44749</v>
      </c>
      <c r="AD52" s="4">
        <v>44740</v>
      </c>
    </row>
    <row r="53" spans="1:30" s="2" customFormat="1" x14ac:dyDescent="0.25">
      <c r="A53" s="9" t="s">
        <v>60</v>
      </c>
      <c r="B53" s="9">
        <v>52</v>
      </c>
      <c r="C53" s="9">
        <v>36</v>
      </c>
      <c r="D53" s="9">
        <v>10506603</v>
      </c>
      <c r="E53" s="10">
        <v>43559</v>
      </c>
      <c r="F53" s="10">
        <v>43612</v>
      </c>
      <c r="G53" s="9">
        <v>59</v>
      </c>
      <c r="H53" s="9">
        <v>1</v>
      </c>
      <c r="I53" s="9">
        <v>3</v>
      </c>
      <c r="J53" s="9" t="s">
        <v>61</v>
      </c>
      <c r="K53" s="9">
        <v>2</v>
      </c>
      <c r="L53" s="9">
        <v>1</v>
      </c>
      <c r="M53" s="9">
        <v>3</v>
      </c>
      <c r="N53" s="9">
        <v>80</v>
      </c>
      <c r="O53" s="9">
        <v>2</v>
      </c>
      <c r="P53" s="9">
        <v>90</v>
      </c>
      <c r="Q53" s="9">
        <v>0</v>
      </c>
      <c r="R53" s="11">
        <f>DATEDIF(Tabelle2[[#This Row],[Beginn Strahlentherapie]],AC53,"m")</f>
        <v>38</v>
      </c>
      <c r="S53" s="9">
        <v>0</v>
      </c>
      <c r="T53" s="11">
        <v>1</v>
      </c>
      <c r="U53" s="9">
        <v>0</v>
      </c>
      <c r="V53" s="11">
        <v>1</v>
      </c>
      <c r="W53" s="9">
        <v>0</v>
      </c>
      <c r="X53" s="11">
        <v>1</v>
      </c>
      <c r="Y53" s="3"/>
      <c r="Z53" s="3"/>
      <c r="AA53" s="3"/>
      <c r="AB53" s="3"/>
      <c r="AC53" s="4">
        <v>44724</v>
      </c>
      <c r="AD53" s="3"/>
    </row>
    <row r="54" spans="1:30" s="1" customFormat="1" x14ac:dyDescent="0.25">
      <c r="A54" s="9" t="s">
        <v>62</v>
      </c>
      <c r="B54" s="9">
        <v>53</v>
      </c>
      <c r="C54" s="9">
        <v>37</v>
      </c>
      <c r="D54" s="9">
        <v>36658002</v>
      </c>
      <c r="E54" s="10">
        <v>43584</v>
      </c>
      <c r="F54" s="10">
        <v>43633</v>
      </c>
      <c r="G54" s="9">
        <v>51</v>
      </c>
      <c r="H54" s="9">
        <v>1</v>
      </c>
      <c r="I54" s="9">
        <v>4</v>
      </c>
      <c r="J54" s="9" t="s">
        <v>24</v>
      </c>
      <c r="K54" s="9">
        <v>5</v>
      </c>
      <c r="L54" s="9">
        <v>0</v>
      </c>
      <c r="M54" s="9">
        <v>2</v>
      </c>
      <c r="N54" s="9">
        <v>70</v>
      </c>
      <c r="O54" s="9">
        <v>1</v>
      </c>
      <c r="P54" s="9">
        <v>80</v>
      </c>
      <c r="Q54" s="9">
        <v>1</v>
      </c>
      <c r="R54" s="11">
        <v>13</v>
      </c>
      <c r="S54" s="9">
        <v>1</v>
      </c>
      <c r="T54" s="11">
        <v>9</v>
      </c>
      <c r="U54" s="9">
        <v>1</v>
      </c>
      <c r="V54" s="11">
        <v>2</v>
      </c>
      <c r="W54" s="9">
        <v>1</v>
      </c>
      <c r="X54" s="11">
        <v>2</v>
      </c>
      <c r="Y54" s="3"/>
      <c r="Z54" s="3"/>
      <c r="AA54" s="3"/>
      <c r="AB54" s="3"/>
      <c r="AC54" s="3"/>
      <c r="AD54" s="3"/>
    </row>
    <row r="55" spans="1:30" s="2" customFormat="1" x14ac:dyDescent="0.25">
      <c r="A55" s="9" t="s">
        <v>63</v>
      </c>
      <c r="B55" s="9">
        <v>54</v>
      </c>
      <c r="C55" s="9">
        <v>38</v>
      </c>
      <c r="D55" s="9">
        <v>26444330</v>
      </c>
      <c r="E55" s="10">
        <v>43601</v>
      </c>
      <c r="F55" s="10">
        <v>43651</v>
      </c>
      <c r="G55" s="9">
        <v>48</v>
      </c>
      <c r="H55" s="9">
        <v>1</v>
      </c>
      <c r="I55" s="9">
        <v>4</v>
      </c>
      <c r="J55" s="9">
        <v>3</v>
      </c>
      <c r="K55" s="9">
        <v>5</v>
      </c>
      <c r="L55" s="9">
        <v>0</v>
      </c>
      <c r="M55" s="9">
        <v>3</v>
      </c>
      <c r="N55" s="9">
        <v>90</v>
      </c>
      <c r="O55" s="9">
        <v>1</v>
      </c>
      <c r="P55" s="9">
        <v>35</v>
      </c>
      <c r="Q55" s="9">
        <v>0</v>
      </c>
      <c r="R55" s="11">
        <f>DATEDIF(Tabelle2[[#This Row],[Beginn Strahlentherapie]],AC55,"m")</f>
        <v>26</v>
      </c>
      <c r="S55" s="9">
        <v>0</v>
      </c>
      <c r="T55" s="11">
        <v>22</v>
      </c>
      <c r="U55" s="9">
        <v>1</v>
      </c>
      <c r="V55" s="11">
        <v>10</v>
      </c>
      <c r="W55" s="9">
        <v>1</v>
      </c>
      <c r="X55" s="11">
        <v>10</v>
      </c>
      <c r="Y55" s="3"/>
      <c r="Z55" s="3"/>
      <c r="AA55" s="3"/>
      <c r="AB55" s="3" t="s">
        <v>91</v>
      </c>
      <c r="AC55" s="4">
        <v>44420</v>
      </c>
      <c r="AD55" s="3"/>
    </row>
    <row r="56" spans="1:30" s="1" customFormat="1" x14ac:dyDescent="0.25">
      <c r="A56" s="9" t="s">
        <v>64</v>
      </c>
      <c r="B56" s="9">
        <v>55</v>
      </c>
      <c r="C56" s="9">
        <v>39</v>
      </c>
      <c r="D56" s="9">
        <v>36961015</v>
      </c>
      <c r="E56" s="10">
        <v>43760</v>
      </c>
      <c r="F56" s="10">
        <v>43784</v>
      </c>
      <c r="G56" s="9">
        <v>63</v>
      </c>
      <c r="H56" s="9">
        <v>1</v>
      </c>
      <c r="I56" s="9">
        <v>2</v>
      </c>
      <c r="J56" s="9" t="s">
        <v>24</v>
      </c>
      <c r="K56" s="9">
        <v>2</v>
      </c>
      <c r="L56" s="9">
        <v>1</v>
      </c>
      <c r="M56" s="9">
        <v>3</v>
      </c>
      <c r="N56" s="9">
        <v>80</v>
      </c>
      <c r="O56" s="9">
        <v>2</v>
      </c>
      <c r="P56" s="9">
        <v>20</v>
      </c>
      <c r="Q56" s="9">
        <v>1</v>
      </c>
      <c r="R56" s="11">
        <v>0</v>
      </c>
      <c r="S56" s="9">
        <v>0</v>
      </c>
      <c r="T56" s="11">
        <v>0</v>
      </c>
      <c r="U56" s="9">
        <v>0</v>
      </c>
      <c r="V56" s="11">
        <v>0</v>
      </c>
      <c r="W56" s="9">
        <v>1</v>
      </c>
      <c r="X56" s="11">
        <v>0</v>
      </c>
      <c r="Y56" s="3"/>
      <c r="Z56" s="3"/>
      <c r="AA56" s="3"/>
      <c r="AB56" s="3"/>
      <c r="AC56" s="3"/>
      <c r="AD56" s="3"/>
    </row>
    <row r="57" spans="1:30" s="2" customFormat="1" x14ac:dyDescent="0.25">
      <c r="A57" s="9" t="s">
        <v>65</v>
      </c>
      <c r="B57" s="9">
        <v>56</v>
      </c>
      <c r="C57" s="9">
        <v>40</v>
      </c>
      <c r="D57" s="9">
        <v>15920963</v>
      </c>
      <c r="E57" s="10">
        <v>43797</v>
      </c>
      <c r="F57" s="10">
        <v>43846</v>
      </c>
      <c r="G57" s="9">
        <v>70</v>
      </c>
      <c r="H57" s="9">
        <v>1</v>
      </c>
      <c r="I57" s="9">
        <v>3</v>
      </c>
      <c r="J57" s="9">
        <v>0</v>
      </c>
      <c r="K57" s="9">
        <v>2</v>
      </c>
      <c r="L57" s="9">
        <v>0</v>
      </c>
      <c r="M57" s="9">
        <v>2</v>
      </c>
      <c r="N57" s="9">
        <v>80</v>
      </c>
      <c r="O57" s="9">
        <v>0</v>
      </c>
      <c r="P57" s="9">
        <v>0</v>
      </c>
      <c r="Q57" s="9">
        <v>0</v>
      </c>
      <c r="R57" s="11">
        <f>DATEDIF(Tabelle2[[#This Row],[Beginn Strahlentherapie]],AC57,"m")</f>
        <v>26</v>
      </c>
      <c r="S57" s="9">
        <v>0</v>
      </c>
      <c r="T57" s="11">
        <f>DATEDIF(E57,Y57,"m")</f>
        <v>25</v>
      </c>
      <c r="U57" s="9">
        <v>0</v>
      </c>
      <c r="V57" s="11">
        <f>DATEDIF(E57,Y57,"m")</f>
        <v>25</v>
      </c>
      <c r="W57" s="9">
        <v>0</v>
      </c>
      <c r="X57" s="11">
        <f>DATEDIF(Tabelle2[[#This Row],[Beginn Strahlentherapie]],AC57,"m")</f>
        <v>26</v>
      </c>
      <c r="Y57" s="4">
        <v>44566</v>
      </c>
      <c r="Z57" s="3"/>
      <c r="AA57" s="3"/>
      <c r="AB57" s="3"/>
      <c r="AC57" s="4">
        <v>44607</v>
      </c>
      <c r="AD57" s="3"/>
    </row>
    <row r="58" spans="1:30" s="2" customFormat="1" x14ac:dyDescent="0.25">
      <c r="A58" s="9" t="s">
        <v>66</v>
      </c>
      <c r="B58" s="9">
        <v>57</v>
      </c>
      <c r="C58" s="9">
        <v>41</v>
      </c>
      <c r="D58" s="9">
        <v>35541276</v>
      </c>
      <c r="E58" s="10">
        <v>43976</v>
      </c>
      <c r="F58" s="10">
        <v>44022</v>
      </c>
      <c r="G58" s="9">
        <v>61</v>
      </c>
      <c r="H58" s="9">
        <v>1</v>
      </c>
      <c r="I58" s="9">
        <v>4</v>
      </c>
      <c r="J58" s="9" t="s">
        <v>23</v>
      </c>
      <c r="K58" s="9">
        <v>2</v>
      </c>
      <c r="L58" s="9">
        <v>1</v>
      </c>
      <c r="M58" s="9"/>
      <c r="N58" s="9">
        <v>80</v>
      </c>
      <c r="O58" s="9">
        <v>2</v>
      </c>
      <c r="P58" s="9">
        <v>35</v>
      </c>
      <c r="Q58" s="9">
        <v>0</v>
      </c>
      <c r="R58" s="11">
        <f>DATEDIF(Tabelle2[[#This Row],[Beginn Strahlentherapie]],AC58,"m")</f>
        <v>20</v>
      </c>
      <c r="S58" s="9">
        <v>0</v>
      </c>
      <c r="T58" s="11">
        <f>DATEDIF(E58,Y58,"m")</f>
        <v>20</v>
      </c>
      <c r="U58" s="9">
        <v>0</v>
      </c>
      <c r="V58" s="11">
        <f>DATEDIF(E58,Y58,"m")</f>
        <v>20</v>
      </c>
      <c r="W58" s="9">
        <v>0</v>
      </c>
      <c r="X58" s="11">
        <f>DATEDIF(Tabelle2[[#This Row],[Beginn Strahlentherapie]],AC58,"m")</f>
        <v>20</v>
      </c>
      <c r="Y58" s="4">
        <v>44595</v>
      </c>
      <c r="Z58" s="3"/>
      <c r="AA58" s="3"/>
      <c r="AB58" s="3"/>
      <c r="AC58" s="4">
        <v>44595</v>
      </c>
      <c r="AD58" s="3"/>
    </row>
    <row r="59" spans="1:30" s="1" customFormat="1" x14ac:dyDescent="0.25">
      <c r="A59" s="9" t="s">
        <v>67</v>
      </c>
      <c r="B59" s="9">
        <v>58</v>
      </c>
      <c r="C59" s="9">
        <v>42</v>
      </c>
      <c r="D59" s="9">
        <v>27881548</v>
      </c>
      <c r="E59" s="10">
        <v>44000</v>
      </c>
      <c r="F59" s="10">
        <v>44046</v>
      </c>
      <c r="G59" s="9">
        <v>63</v>
      </c>
      <c r="H59" s="9">
        <v>2</v>
      </c>
      <c r="I59" s="9">
        <v>2</v>
      </c>
      <c r="J59" s="9" t="s">
        <v>24</v>
      </c>
      <c r="K59" s="9">
        <v>2</v>
      </c>
      <c r="L59" s="9">
        <v>0</v>
      </c>
      <c r="M59" s="9">
        <v>3</v>
      </c>
      <c r="N59" s="9">
        <v>90</v>
      </c>
      <c r="O59" s="9">
        <v>1</v>
      </c>
      <c r="P59" s="9">
        <v>50</v>
      </c>
      <c r="Q59" s="9">
        <v>1</v>
      </c>
      <c r="R59" s="11">
        <v>7</v>
      </c>
      <c r="S59" s="9">
        <v>0</v>
      </c>
      <c r="T59" s="11">
        <v>5</v>
      </c>
      <c r="U59" s="9">
        <v>1</v>
      </c>
      <c r="V59" s="11">
        <v>3</v>
      </c>
      <c r="W59" s="9">
        <v>1</v>
      </c>
      <c r="X59" s="11">
        <v>3</v>
      </c>
      <c r="Y59" s="3"/>
      <c r="Z59" s="3"/>
      <c r="AA59" s="3"/>
      <c r="AB59" s="3"/>
      <c r="AC59" s="3"/>
      <c r="AD59" s="3"/>
    </row>
    <row r="60" spans="1:30" s="2" customFormat="1" x14ac:dyDescent="0.25">
      <c r="A60" s="9" t="s">
        <v>68</v>
      </c>
      <c r="B60" s="9">
        <v>59</v>
      </c>
      <c r="C60" s="9">
        <v>43</v>
      </c>
      <c r="D60" s="9">
        <v>37252590</v>
      </c>
      <c r="E60" s="10">
        <v>43997</v>
      </c>
      <c r="F60" s="10">
        <v>44042</v>
      </c>
      <c r="G60" s="9">
        <v>73</v>
      </c>
      <c r="H60" s="9">
        <v>1</v>
      </c>
      <c r="I60" s="9">
        <v>3</v>
      </c>
      <c r="J60" s="9" t="s">
        <v>23</v>
      </c>
      <c r="K60" s="9">
        <v>2</v>
      </c>
      <c r="L60" s="9">
        <v>1</v>
      </c>
      <c r="M60" s="9">
        <v>2</v>
      </c>
      <c r="N60" s="9">
        <v>90</v>
      </c>
      <c r="O60" s="9">
        <v>0</v>
      </c>
      <c r="P60" s="9">
        <v>0</v>
      </c>
      <c r="Q60" s="9">
        <v>0</v>
      </c>
      <c r="R60" s="11">
        <f>DATEDIF(Tabelle2[[#This Row],[Beginn Strahlentherapie]],AC60,"m")</f>
        <v>24</v>
      </c>
      <c r="S60" s="9">
        <v>0</v>
      </c>
      <c r="T60" s="11">
        <f>DATEDIF(Tabelle2[[#This Row],[Beginn Strahlentherapie]],Y60,"m")</f>
        <v>24</v>
      </c>
      <c r="U60" s="9">
        <v>0</v>
      </c>
      <c r="V60" s="11">
        <f>DATEDIF(Tabelle2[[#This Row],[Beginn Strahlentherapie]],Y60,"m")</f>
        <v>24</v>
      </c>
      <c r="W60" s="9">
        <v>0</v>
      </c>
      <c r="X60" s="11">
        <f>DATEDIF(Tabelle2[[#This Row],[Beginn Strahlentherapie]],AC60,"m")</f>
        <v>24</v>
      </c>
      <c r="Y60" s="4">
        <v>44746</v>
      </c>
      <c r="Z60" s="3"/>
      <c r="AA60" s="3"/>
      <c r="AB60" s="3"/>
      <c r="AC60" s="4">
        <v>44748</v>
      </c>
      <c r="AD60" s="3"/>
    </row>
    <row r="61" spans="1:30" s="1" customFormat="1" x14ac:dyDescent="0.25">
      <c r="A61" s="9" t="s">
        <v>69</v>
      </c>
      <c r="B61" s="9">
        <v>60</v>
      </c>
      <c r="C61" s="9">
        <v>44</v>
      </c>
      <c r="D61" s="9">
        <v>37467405</v>
      </c>
      <c r="E61" s="10">
        <v>44054</v>
      </c>
      <c r="F61" s="10">
        <v>44103</v>
      </c>
      <c r="G61" s="9">
        <v>71</v>
      </c>
      <c r="H61" s="9">
        <v>1</v>
      </c>
      <c r="I61" s="9">
        <v>2</v>
      </c>
      <c r="J61" s="9" t="s">
        <v>23</v>
      </c>
      <c r="K61" s="9">
        <v>3</v>
      </c>
      <c r="L61" s="9">
        <v>0</v>
      </c>
      <c r="M61" s="9">
        <v>3</v>
      </c>
      <c r="N61" s="9">
        <v>90</v>
      </c>
      <c r="O61" s="9">
        <v>2</v>
      </c>
      <c r="P61" s="9">
        <v>15</v>
      </c>
      <c r="Q61" s="9">
        <v>1</v>
      </c>
      <c r="R61" s="11">
        <f>DATEDIF(E61,AB61,"m")</f>
        <v>10</v>
      </c>
      <c r="S61" s="9">
        <v>0</v>
      </c>
      <c r="T61" s="11">
        <v>6</v>
      </c>
      <c r="U61" s="9">
        <v>0</v>
      </c>
      <c r="V61" s="11">
        <v>6</v>
      </c>
      <c r="W61" s="9">
        <v>1</v>
      </c>
      <c r="X61" s="11">
        <v>10</v>
      </c>
      <c r="Y61" s="4">
        <v>44238</v>
      </c>
      <c r="Z61" s="3"/>
      <c r="AA61" s="3"/>
      <c r="AB61" s="4">
        <v>44384</v>
      </c>
      <c r="AC61" s="3"/>
      <c r="AD61" s="3"/>
    </row>
    <row r="62" spans="1:30" s="2" customFormat="1" x14ac:dyDescent="0.25">
      <c r="A62" s="9" t="s">
        <v>70</v>
      </c>
      <c r="B62" s="9">
        <v>61</v>
      </c>
      <c r="C62" s="9">
        <v>45</v>
      </c>
      <c r="D62" s="9">
        <v>37580279</v>
      </c>
      <c r="E62" s="10">
        <v>44111</v>
      </c>
      <c r="F62" s="10">
        <v>44159</v>
      </c>
      <c r="G62" s="9">
        <v>63</v>
      </c>
      <c r="H62" s="9">
        <v>2</v>
      </c>
      <c r="I62" s="9">
        <v>2</v>
      </c>
      <c r="J62" s="9" t="s">
        <v>24</v>
      </c>
      <c r="K62" s="9">
        <v>2</v>
      </c>
      <c r="L62" s="9">
        <v>1</v>
      </c>
      <c r="M62" s="9">
        <v>3</v>
      </c>
      <c r="N62" s="9">
        <v>100</v>
      </c>
      <c r="O62" s="9">
        <v>2</v>
      </c>
      <c r="P62" s="9"/>
      <c r="Q62" s="9">
        <v>0</v>
      </c>
      <c r="R62" s="11">
        <f>DATEDIF(Tabelle2[[#This Row],[Beginn Strahlentherapie]],AC62,"m")</f>
        <v>18</v>
      </c>
      <c r="S62" s="9">
        <v>0</v>
      </c>
      <c r="T62" s="11">
        <f>DATEDIF(Tabelle2[[#This Row],[Beginn Strahlentherapie]],Y62,"m")</f>
        <v>18</v>
      </c>
      <c r="U62" s="9">
        <v>0</v>
      </c>
      <c r="V62" s="11">
        <f>DATEDIF(Tabelle2[[#This Row],[Beginn Strahlentherapie]],AD62,"m")</f>
        <v>17</v>
      </c>
      <c r="W62" s="9">
        <v>0</v>
      </c>
      <c r="X62" s="11">
        <f>DATEDIF(Tabelle2[[#This Row],[Beginn Strahlentherapie]],AC62,"m")</f>
        <v>18</v>
      </c>
      <c r="Y62" s="4">
        <v>44672</v>
      </c>
      <c r="Z62" s="3"/>
      <c r="AA62" s="3"/>
      <c r="AB62" s="3"/>
      <c r="AC62" s="4">
        <v>44672</v>
      </c>
      <c r="AD62" s="4">
        <v>44629</v>
      </c>
    </row>
    <row r="63" spans="1:30" s="1" customFormat="1" x14ac:dyDescent="0.25">
      <c r="A63" s="9" t="s">
        <v>71</v>
      </c>
      <c r="B63" s="9">
        <v>62</v>
      </c>
      <c r="C63" s="9">
        <v>46</v>
      </c>
      <c r="D63" s="9">
        <v>37764949</v>
      </c>
      <c r="E63" s="10">
        <v>44193</v>
      </c>
      <c r="F63" s="10">
        <v>44237</v>
      </c>
      <c r="G63" s="9">
        <v>66</v>
      </c>
      <c r="H63" s="9">
        <v>2</v>
      </c>
      <c r="I63" s="9">
        <v>4</v>
      </c>
      <c r="J63" s="9" t="s">
        <v>24</v>
      </c>
      <c r="K63" s="9">
        <v>1</v>
      </c>
      <c r="L63" s="9">
        <v>0</v>
      </c>
      <c r="M63" s="9">
        <v>2</v>
      </c>
      <c r="N63" s="9">
        <v>80</v>
      </c>
      <c r="O63" s="9">
        <v>2</v>
      </c>
      <c r="P63" s="9"/>
      <c r="Q63" s="9">
        <v>1</v>
      </c>
      <c r="R63" s="11">
        <v>2</v>
      </c>
      <c r="S63" s="9">
        <v>0</v>
      </c>
      <c r="T63" s="11">
        <v>0</v>
      </c>
      <c r="U63" s="9">
        <v>0</v>
      </c>
      <c r="V63" s="11">
        <v>0</v>
      </c>
      <c r="W63" s="9">
        <v>1</v>
      </c>
      <c r="X63" s="11">
        <v>2</v>
      </c>
      <c r="Y63" s="3"/>
      <c r="Z63" s="3"/>
      <c r="AA63" s="3"/>
      <c r="AB63" s="3"/>
      <c r="AC63" s="3"/>
      <c r="AD63" s="3"/>
    </row>
    <row r="64" spans="1:30" s="2" customFormat="1" x14ac:dyDescent="0.25">
      <c r="A64" s="9" t="s">
        <v>72</v>
      </c>
      <c r="B64" s="9">
        <v>63</v>
      </c>
      <c r="C64" s="9">
        <v>47</v>
      </c>
      <c r="D64" s="9">
        <v>33275889</v>
      </c>
      <c r="E64" s="10">
        <v>44266</v>
      </c>
      <c r="F64" s="10">
        <v>44314</v>
      </c>
      <c r="G64" s="9">
        <v>53</v>
      </c>
      <c r="H64" s="9">
        <v>2</v>
      </c>
      <c r="I64" s="9">
        <v>2</v>
      </c>
      <c r="J64" s="9">
        <v>1</v>
      </c>
      <c r="K64" s="9">
        <v>2</v>
      </c>
      <c r="L64" s="9">
        <v>1</v>
      </c>
      <c r="M64" s="9">
        <v>2</v>
      </c>
      <c r="N64" s="9">
        <v>100</v>
      </c>
      <c r="O64" s="9">
        <v>0</v>
      </c>
      <c r="P64" s="9">
        <v>0</v>
      </c>
      <c r="Q64" s="9">
        <v>0</v>
      </c>
      <c r="R64" s="11">
        <f>DATEDIF(Tabelle2[[#This Row],[Beginn Strahlentherapie]],AC64,"m")</f>
        <v>13</v>
      </c>
      <c r="S64" s="9">
        <v>0</v>
      </c>
      <c r="T64" s="11">
        <f>DATEDIF(E64,Y64,"m")</f>
        <v>11</v>
      </c>
      <c r="U64" s="9">
        <v>0</v>
      </c>
      <c r="V64" s="11">
        <v>11</v>
      </c>
      <c r="W64" s="9">
        <v>0</v>
      </c>
      <c r="X64" s="11">
        <f>DATEDIF(Tabelle2[[#This Row],[Beginn Strahlentherapie]],AC64,"m")</f>
        <v>13</v>
      </c>
      <c r="Y64" s="4">
        <v>44616</v>
      </c>
      <c r="Z64" s="3"/>
      <c r="AA64" s="3"/>
      <c r="AB64" s="3"/>
      <c r="AC64" s="4">
        <v>44685</v>
      </c>
      <c r="AD64" s="3"/>
    </row>
    <row r="65" spans="1:30" s="1" customFormat="1" x14ac:dyDescent="0.25">
      <c r="A65" s="9" t="s">
        <v>73</v>
      </c>
      <c r="B65" s="9">
        <v>64</v>
      </c>
      <c r="C65" s="9">
        <v>48</v>
      </c>
      <c r="D65" s="9">
        <v>37730696</v>
      </c>
      <c r="E65" s="10">
        <v>44294</v>
      </c>
      <c r="F65" s="10">
        <v>44343</v>
      </c>
      <c r="G65" s="9">
        <v>44</v>
      </c>
      <c r="H65" s="9">
        <v>1</v>
      </c>
      <c r="I65" s="9">
        <v>3</v>
      </c>
      <c r="J65" s="9" t="s">
        <v>24</v>
      </c>
      <c r="K65" s="9">
        <v>2</v>
      </c>
      <c r="L65" s="9">
        <v>1</v>
      </c>
      <c r="M65" s="9">
        <v>3</v>
      </c>
      <c r="N65" s="9">
        <v>90</v>
      </c>
      <c r="O65" s="9">
        <v>0</v>
      </c>
      <c r="P65" s="9">
        <v>0</v>
      </c>
      <c r="Q65" s="9">
        <v>0</v>
      </c>
      <c r="R65" s="11">
        <f>DATEDIF(Tabelle2[[#This Row],[Beginn Strahlentherapie]],AC65,"m")</f>
        <v>15</v>
      </c>
      <c r="S65" s="9">
        <v>0</v>
      </c>
      <c r="T65" s="11">
        <f>DATEDIF(Tabelle2[[#This Row],[Beginn Strahlentherapie]],Y65,"m")</f>
        <v>15</v>
      </c>
      <c r="U65" s="9">
        <v>0</v>
      </c>
      <c r="V65" s="11">
        <f>DATEDIF(Tabelle2[[#This Row],[Beginn Strahlentherapie]],Y65,"m")</f>
        <v>15</v>
      </c>
      <c r="W65" s="9">
        <v>0</v>
      </c>
      <c r="X65" s="11">
        <f>DATEDIF(Tabelle2[[#This Row],[Beginn Strahlentherapie]],AC65,"m")</f>
        <v>15</v>
      </c>
      <c r="Y65" s="4">
        <v>44754</v>
      </c>
      <c r="Z65" s="3"/>
      <c r="AA65" s="3"/>
      <c r="AB65" s="3"/>
      <c r="AC65" s="4">
        <v>44754</v>
      </c>
      <c r="AD65" s="3"/>
    </row>
    <row r="66" spans="1:30" s="1" customFormat="1" x14ac:dyDescent="0.25">
      <c r="A66" s="9" t="s">
        <v>74</v>
      </c>
      <c r="B66" s="9">
        <v>65</v>
      </c>
      <c r="C66" s="9">
        <v>49</v>
      </c>
      <c r="D66" s="9">
        <v>21281662</v>
      </c>
      <c r="E66" s="10">
        <v>44294</v>
      </c>
      <c r="F66" s="10">
        <v>44344</v>
      </c>
      <c r="G66" s="9">
        <v>72</v>
      </c>
      <c r="H66" s="9">
        <v>1</v>
      </c>
      <c r="I66" s="9">
        <v>4</v>
      </c>
      <c r="J66" s="9" t="s">
        <v>23</v>
      </c>
      <c r="K66" s="9">
        <v>2</v>
      </c>
      <c r="L66" s="9">
        <v>1</v>
      </c>
      <c r="M66" s="9"/>
      <c r="N66" s="9">
        <v>100</v>
      </c>
      <c r="O66" s="9">
        <v>0</v>
      </c>
      <c r="P66" s="9">
        <v>0</v>
      </c>
      <c r="Q66" s="9">
        <v>0</v>
      </c>
      <c r="R66" s="11">
        <f>DATEDIF(Tabelle2[[#This Row],[Beginn Strahlentherapie]],AC66,"m")</f>
        <v>13</v>
      </c>
      <c r="S66" s="9">
        <v>0</v>
      </c>
      <c r="T66" s="11">
        <f>DATEDIF(Tabelle2[[#This Row],[Beginn Strahlentherapie]],Y66,"m")</f>
        <v>12</v>
      </c>
      <c r="U66" s="9">
        <v>0</v>
      </c>
      <c r="V66" s="11">
        <f>DATEDIF(Tabelle2[[#This Row],[Beginn Strahlentherapie]],Y66,"m")</f>
        <v>12</v>
      </c>
      <c r="W66" s="9">
        <v>0</v>
      </c>
      <c r="X66" s="11">
        <f>DATEDIF(Tabelle2[[#This Row],[Beginn Strahlentherapie]],AC66,"m")</f>
        <v>13</v>
      </c>
      <c r="Y66" s="4">
        <v>44686</v>
      </c>
      <c r="Z66" s="3"/>
      <c r="AA66" s="3"/>
      <c r="AB66" s="3"/>
      <c r="AC66" s="4">
        <v>44714</v>
      </c>
      <c r="AD66" s="3"/>
    </row>
    <row r="67" spans="1:30" x14ac:dyDescent="0.25">
      <c r="A67" s="9" t="s">
        <v>87</v>
      </c>
      <c r="B67" s="9">
        <v>66</v>
      </c>
      <c r="C67" s="9">
        <v>50</v>
      </c>
      <c r="D67" s="9">
        <v>20167173</v>
      </c>
      <c r="E67" s="10">
        <v>44595</v>
      </c>
      <c r="F67" s="10">
        <v>44638</v>
      </c>
      <c r="G67" s="9">
        <v>58</v>
      </c>
      <c r="H67" s="9">
        <v>1</v>
      </c>
      <c r="I67" s="9">
        <v>3</v>
      </c>
      <c r="J67" s="9" t="s">
        <v>24</v>
      </c>
      <c r="K67" s="9">
        <v>2</v>
      </c>
      <c r="L67" s="9">
        <v>0</v>
      </c>
      <c r="M67" s="9">
        <v>2</v>
      </c>
      <c r="N67" s="9">
        <v>90</v>
      </c>
      <c r="O67" s="9">
        <v>1</v>
      </c>
      <c r="P67" s="9">
        <v>10</v>
      </c>
      <c r="Q67" s="9">
        <v>0</v>
      </c>
      <c r="R67" s="11">
        <f>DATEDIF(Tabelle2[[#This Row],[Beginn Strahlentherapie]],AC67,"m")</f>
        <v>4</v>
      </c>
      <c r="S67" s="9">
        <v>0</v>
      </c>
      <c r="T67" s="11">
        <f>DATEDIF(Tabelle2[[#This Row],[Beginn Strahlentherapie]],Y67,"m")</f>
        <v>4</v>
      </c>
      <c r="U67" s="9">
        <v>0</v>
      </c>
      <c r="V67" s="11">
        <f>DATEDIF(Tabelle2[[#This Row],[Beginn Strahlentherapie]],AD67,"m")</f>
        <v>3</v>
      </c>
      <c r="W67" s="9">
        <v>0</v>
      </c>
      <c r="X67" s="11">
        <f>DATEDIF(Tabelle2[[#This Row],[Beginn Strahlentherapie]],AC67,"m")</f>
        <v>4</v>
      </c>
      <c r="Y67" s="4">
        <v>44715</v>
      </c>
      <c r="AC67" s="4">
        <v>44725</v>
      </c>
      <c r="AD67" s="4">
        <v>44714</v>
      </c>
    </row>
    <row r="68" spans="1:30" x14ac:dyDescent="0.25">
      <c r="A68" s="9" t="s">
        <v>88</v>
      </c>
      <c r="B68" s="9">
        <v>67</v>
      </c>
      <c r="C68" s="9">
        <v>51</v>
      </c>
      <c r="D68" s="9">
        <v>33637942</v>
      </c>
      <c r="E68" s="10">
        <v>44607</v>
      </c>
      <c r="F68" s="10">
        <v>44651</v>
      </c>
      <c r="G68" s="9">
        <v>63</v>
      </c>
      <c r="H68" s="9">
        <v>1</v>
      </c>
      <c r="I68" s="9">
        <v>3</v>
      </c>
      <c r="J68" s="9">
        <v>3</v>
      </c>
      <c r="K68" s="9">
        <v>2</v>
      </c>
      <c r="L68" s="9">
        <v>1</v>
      </c>
      <c r="M68" s="9"/>
      <c r="N68" s="9">
        <v>90</v>
      </c>
      <c r="O68" s="9"/>
      <c r="P68" s="9">
        <v>35</v>
      </c>
      <c r="Q68" s="9">
        <v>0</v>
      </c>
      <c r="R68" s="11">
        <f>DATEDIF(Tabelle2[[#This Row],[Beginn Strahlentherapie]],AC68,"m")</f>
        <v>3</v>
      </c>
      <c r="S68" s="9">
        <v>0</v>
      </c>
      <c r="T68" s="11">
        <f>DATEDIF(Tabelle2[[#This Row],[Beginn Strahlentherapie]],Y68,"m")</f>
        <v>3</v>
      </c>
      <c r="U68" s="9">
        <v>0</v>
      </c>
      <c r="V68" s="11">
        <f>DATEDIF(Tabelle2[[#This Row],[Beginn Strahlentherapie]],AD68,"m")</f>
        <v>3</v>
      </c>
      <c r="W68" s="9">
        <v>0</v>
      </c>
      <c r="X68" s="11">
        <f>DATEDIF(Tabelle2[[#This Row],[Beginn Strahlentherapie]],AC68,"m")</f>
        <v>3</v>
      </c>
      <c r="Y68" s="4">
        <v>44711</v>
      </c>
      <c r="AC68" s="4">
        <v>44713</v>
      </c>
      <c r="AD68" s="4">
        <v>44711</v>
      </c>
    </row>
    <row r="69" spans="1:30" x14ac:dyDescent="0.25">
      <c r="A69" s="9" t="s">
        <v>89</v>
      </c>
      <c r="B69" s="9">
        <v>68</v>
      </c>
      <c r="C69" s="9">
        <v>52</v>
      </c>
      <c r="D69" s="9">
        <v>39961610</v>
      </c>
      <c r="E69" s="10">
        <v>44685</v>
      </c>
      <c r="F69" s="10">
        <v>44734</v>
      </c>
      <c r="G69" s="9">
        <v>73</v>
      </c>
      <c r="H69" s="9">
        <v>1</v>
      </c>
      <c r="I69" s="9">
        <v>2</v>
      </c>
      <c r="J69" s="9" t="s">
        <v>24</v>
      </c>
      <c r="K69" s="9">
        <v>2</v>
      </c>
      <c r="L69" s="9">
        <v>0</v>
      </c>
      <c r="M69" s="9">
        <v>3</v>
      </c>
      <c r="N69" s="9">
        <v>70</v>
      </c>
      <c r="O69" s="9">
        <v>1</v>
      </c>
      <c r="P69" s="9">
        <v>40</v>
      </c>
      <c r="Q69" s="9">
        <v>0</v>
      </c>
      <c r="R69" s="11">
        <v>0</v>
      </c>
      <c r="S69" s="9">
        <v>0</v>
      </c>
      <c r="T69" s="11">
        <v>0</v>
      </c>
      <c r="U69" s="9">
        <v>0</v>
      </c>
      <c r="V69" s="11">
        <v>0</v>
      </c>
      <c r="W69" s="9">
        <v>0</v>
      </c>
      <c r="X69" s="11">
        <v>0</v>
      </c>
    </row>
    <row r="70" spans="1:30" x14ac:dyDescent="0.25">
      <c r="A70" s="9" t="s">
        <v>90</v>
      </c>
      <c r="B70" s="9">
        <v>69</v>
      </c>
      <c r="C70" s="9">
        <v>53</v>
      </c>
      <c r="D70" s="9">
        <v>27024220</v>
      </c>
      <c r="E70" s="10">
        <v>44749</v>
      </c>
      <c r="F70" s="10">
        <v>44796</v>
      </c>
      <c r="G70" s="9">
        <v>61</v>
      </c>
      <c r="H70" s="9">
        <v>1</v>
      </c>
      <c r="I70" s="9">
        <v>2</v>
      </c>
      <c r="J70" s="9" t="s">
        <v>24</v>
      </c>
      <c r="K70" s="9">
        <v>2</v>
      </c>
      <c r="L70" s="9">
        <v>1</v>
      </c>
      <c r="M70" s="9"/>
      <c r="N70" s="9">
        <v>80</v>
      </c>
      <c r="O70" s="9"/>
      <c r="P70" s="9">
        <v>30</v>
      </c>
      <c r="Q70" s="9">
        <v>0</v>
      </c>
      <c r="R70" s="11">
        <v>0</v>
      </c>
      <c r="S70" s="9">
        <v>0</v>
      </c>
      <c r="T70" s="11">
        <v>0</v>
      </c>
      <c r="U70" s="9">
        <v>0</v>
      </c>
      <c r="V70" s="11">
        <v>0</v>
      </c>
      <c r="W70" s="9">
        <v>0</v>
      </c>
      <c r="X70" s="11">
        <v>0</v>
      </c>
    </row>
    <row r="71" spans="1:30" x14ac:dyDescent="0.25">
      <c r="A71" s="19" t="s">
        <v>92</v>
      </c>
      <c r="B71" s="9">
        <v>70</v>
      </c>
      <c r="C71" s="9">
        <v>54</v>
      </c>
      <c r="D71" s="20">
        <v>43493507</v>
      </c>
      <c r="E71" s="21">
        <v>44830</v>
      </c>
      <c r="F71" s="21">
        <v>44876</v>
      </c>
      <c r="G71" s="20">
        <v>54</v>
      </c>
      <c r="H71" s="20">
        <v>1</v>
      </c>
      <c r="I71" s="20">
        <v>4</v>
      </c>
      <c r="J71" s="20" t="s">
        <v>24</v>
      </c>
      <c r="K71" s="20">
        <v>1</v>
      </c>
      <c r="L71" s="20">
        <v>0</v>
      </c>
      <c r="M71" s="20">
        <v>2</v>
      </c>
      <c r="N71" s="20">
        <v>60</v>
      </c>
      <c r="O71" s="20">
        <v>2</v>
      </c>
      <c r="P71" s="20"/>
      <c r="Q71" s="20"/>
      <c r="R71" s="22"/>
      <c r="S71" s="20"/>
      <c r="T71" s="22"/>
      <c r="U71" s="20"/>
      <c r="V71" s="22"/>
      <c r="W71" s="20"/>
      <c r="X71" s="23"/>
    </row>
    <row r="72" spans="1:30" x14ac:dyDescent="0.25">
      <c r="A72" s="19" t="s">
        <v>93</v>
      </c>
      <c r="B72" s="9">
        <v>71</v>
      </c>
      <c r="C72" s="9">
        <v>55</v>
      </c>
      <c r="D72" s="20">
        <v>17700359</v>
      </c>
      <c r="E72" s="21">
        <v>44893</v>
      </c>
      <c r="F72" s="21"/>
      <c r="G72" s="20">
        <v>63</v>
      </c>
      <c r="H72" s="20">
        <v>2</v>
      </c>
      <c r="I72" s="20">
        <v>3</v>
      </c>
      <c r="J72" s="20">
        <v>0</v>
      </c>
      <c r="K72" s="20">
        <v>2</v>
      </c>
      <c r="L72" s="20">
        <v>0</v>
      </c>
      <c r="M72" s="20">
        <v>2</v>
      </c>
      <c r="N72" s="20">
        <v>90</v>
      </c>
      <c r="O72" s="20">
        <v>1</v>
      </c>
      <c r="P72" s="20"/>
      <c r="Q72" s="20"/>
      <c r="R72" s="22"/>
      <c r="S72" s="20"/>
      <c r="T72" s="22"/>
      <c r="U72" s="20"/>
      <c r="V72" s="22"/>
      <c r="W72" s="20"/>
      <c r="X72" s="23"/>
    </row>
    <row r="73" spans="1:30" x14ac:dyDescent="0.25">
      <c r="A73" s="19" t="s">
        <v>94</v>
      </c>
      <c r="B73" s="9">
        <v>72</v>
      </c>
      <c r="C73" s="9">
        <v>56</v>
      </c>
      <c r="D73" s="20">
        <v>11528872</v>
      </c>
      <c r="E73" s="21">
        <v>44908</v>
      </c>
      <c r="F73" s="21"/>
      <c r="G73" s="20">
        <v>53</v>
      </c>
      <c r="H73" s="20">
        <v>1</v>
      </c>
      <c r="I73" s="20">
        <v>2</v>
      </c>
      <c r="J73" s="20" t="s">
        <v>61</v>
      </c>
      <c r="K73" s="20">
        <v>2</v>
      </c>
      <c r="L73" s="20">
        <v>1</v>
      </c>
      <c r="M73" s="20"/>
      <c r="N73" s="20">
        <v>100</v>
      </c>
      <c r="O73" s="20">
        <v>0</v>
      </c>
      <c r="P73" s="20">
        <v>0</v>
      </c>
      <c r="Q73" s="20"/>
      <c r="R73" s="22"/>
      <c r="S73" s="20"/>
      <c r="T73" s="22"/>
      <c r="U73" s="20"/>
      <c r="V73" s="22"/>
      <c r="W73" s="20"/>
      <c r="X73" s="23"/>
    </row>
    <row r="74" spans="1:30" x14ac:dyDescent="0.25">
      <c r="A74" s="19" t="s">
        <v>95</v>
      </c>
      <c r="B74" s="9">
        <v>73</v>
      </c>
      <c r="C74" s="9">
        <v>57</v>
      </c>
      <c r="D74" s="20">
        <v>35552464</v>
      </c>
      <c r="E74" s="21">
        <v>44929</v>
      </c>
      <c r="F74" s="21"/>
      <c r="G74" s="20">
        <v>54</v>
      </c>
      <c r="H74" s="20">
        <v>1</v>
      </c>
      <c r="I74" s="20">
        <v>4</v>
      </c>
      <c r="J74" s="20">
        <v>0</v>
      </c>
      <c r="K74" s="20">
        <v>4</v>
      </c>
      <c r="L74" s="20">
        <v>0</v>
      </c>
      <c r="M74" s="20">
        <v>2</v>
      </c>
      <c r="N74" s="20">
        <v>90</v>
      </c>
      <c r="O74" s="20">
        <v>1</v>
      </c>
      <c r="P74" s="20">
        <v>40</v>
      </c>
      <c r="Q74" s="20"/>
      <c r="R74" s="22"/>
      <c r="S74" s="20"/>
      <c r="T74" s="22"/>
      <c r="U74" s="20"/>
      <c r="V74" s="22"/>
      <c r="W74" s="20"/>
      <c r="X74" s="23"/>
    </row>
    <row r="75" spans="1:30" x14ac:dyDescent="0.25">
      <c r="A75" s="24"/>
      <c r="B75" s="9"/>
      <c r="C75" s="25"/>
      <c r="D75" s="25"/>
      <c r="E75" s="26"/>
      <c r="F75" s="26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7"/>
      <c r="S75" s="25"/>
      <c r="T75" s="27"/>
      <c r="U75" s="25"/>
      <c r="V75" s="27"/>
      <c r="W75" s="25"/>
      <c r="X75" s="28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4"/>
  <sheetViews>
    <sheetView tabSelected="1" zoomScale="70" zoomScaleNormal="70" workbookViewId="0">
      <pane ySplit="1" topLeftCell="A14" activePane="bottomLeft" state="frozen"/>
      <selection pane="bottomLeft" activeCell="D34" sqref="D34"/>
    </sheetView>
  </sheetViews>
  <sheetFormatPr baseColWidth="10" defaultRowHeight="15" x14ac:dyDescent="0.25"/>
  <cols>
    <col min="1" max="1" width="11.42578125" style="50"/>
    <col min="2" max="2" width="14.42578125" style="51" customWidth="1"/>
    <col min="3" max="3" width="11.7109375" style="51" customWidth="1"/>
    <col min="4" max="4" width="13.7109375" style="51" customWidth="1"/>
    <col min="5" max="5" width="48.7109375" style="51" customWidth="1"/>
    <col min="6" max="6" width="38.7109375" style="51" customWidth="1"/>
    <col min="7" max="7" width="26.140625" style="52" customWidth="1"/>
    <col min="8" max="8" width="24.28515625" style="52" customWidth="1"/>
    <col min="9" max="9" width="11.42578125" style="51"/>
    <col min="10" max="10" width="24.42578125" style="51" customWidth="1"/>
    <col min="11" max="11" width="11.42578125" style="51"/>
    <col min="12" max="12" width="18" style="51" customWidth="1"/>
    <col min="13" max="13" width="11.5703125" style="51" customWidth="1"/>
    <col min="14" max="15" width="11.42578125" style="51"/>
    <col min="16" max="16" width="12.7109375" style="51" customWidth="1"/>
    <col min="17" max="17" width="46.42578125" style="51" customWidth="1"/>
    <col min="18" max="18" width="16.42578125" style="51" customWidth="1"/>
    <col min="19" max="19" width="28.28515625" style="51" customWidth="1"/>
    <col min="20" max="20" width="18.140625" style="53" customWidth="1"/>
    <col min="21" max="21" width="16.85546875" style="51" customWidth="1"/>
    <col min="22" max="22" width="18.5703125" style="53" customWidth="1"/>
    <col min="23" max="23" width="19.42578125" style="51" customWidth="1"/>
    <col min="24" max="24" width="22.140625" style="53" customWidth="1"/>
    <col min="25" max="25" width="26.28515625" style="51" customWidth="1"/>
    <col min="26" max="26" width="25" style="54" customWidth="1"/>
    <col min="27" max="27" width="39.28515625" style="16" customWidth="1"/>
    <col min="28" max="28" width="18.42578125" style="16" customWidth="1"/>
    <col min="29" max="29" width="13.42578125" style="37" customWidth="1"/>
    <col min="30" max="30" width="12.140625" style="16" customWidth="1"/>
    <col min="31" max="31" width="12.42578125" style="37" customWidth="1"/>
    <col min="32" max="33" width="13.42578125" style="16" customWidth="1"/>
    <col min="34" max="34" width="17.28515625" style="16" customWidth="1"/>
    <col min="35" max="35" width="17" style="47" customWidth="1"/>
    <col min="36" max="36" width="14" style="37" customWidth="1"/>
    <col min="37" max="37" width="21.28515625" style="16" customWidth="1"/>
    <col min="38" max="38" width="30.28515625" style="16" customWidth="1"/>
    <col min="39" max="39" width="14" style="16" customWidth="1"/>
    <col min="41" max="41" width="20" style="12" customWidth="1"/>
    <col min="42" max="42" width="24.85546875" style="12" customWidth="1"/>
    <col min="43" max="43" width="21" style="12" customWidth="1"/>
    <col min="44" max="45" width="12.42578125" style="12" bestFit="1" customWidth="1"/>
    <col min="46" max="66" width="11.42578125" style="12"/>
  </cols>
  <sheetData>
    <row r="1" spans="1:66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105</v>
      </c>
      <c r="F1" s="6" t="s">
        <v>106</v>
      </c>
      <c r="G1" s="7" t="s">
        <v>4</v>
      </c>
      <c r="H1" s="7" t="s">
        <v>5</v>
      </c>
      <c r="I1" s="6" t="s">
        <v>6</v>
      </c>
      <c r="J1" s="6" t="s">
        <v>7</v>
      </c>
      <c r="K1" s="6" t="s">
        <v>8</v>
      </c>
      <c r="L1" s="6" t="s">
        <v>75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13</v>
      </c>
      <c r="R1" s="6" t="s">
        <v>14</v>
      </c>
      <c r="S1" s="58" t="s">
        <v>15</v>
      </c>
      <c r="T1" s="59" t="s">
        <v>16</v>
      </c>
      <c r="U1" s="58" t="s">
        <v>17</v>
      </c>
      <c r="V1" s="59" t="s">
        <v>18</v>
      </c>
      <c r="W1" s="58" t="s">
        <v>19</v>
      </c>
      <c r="X1" s="59" t="s">
        <v>20</v>
      </c>
      <c r="Y1" s="58" t="s">
        <v>21</v>
      </c>
      <c r="Z1" s="59" t="s">
        <v>22</v>
      </c>
      <c r="AA1" s="16" t="s">
        <v>84</v>
      </c>
      <c r="AB1" s="17" t="s">
        <v>81</v>
      </c>
      <c r="AC1" s="36" t="s">
        <v>117</v>
      </c>
      <c r="AD1" s="17" t="s">
        <v>99</v>
      </c>
      <c r="AE1" s="36" t="s">
        <v>98</v>
      </c>
      <c r="AF1" s="43" t="s">
        <v>86</v>
      </c>
      <c r="AG1" s="44" t="s">
        <v>82</v>
      </c>
      <c r="AH1" s="17" t="s">
        <v>119</v>
      </c>
      <c r="AI1" s="56" t="s">
        <v>120</v>
      </c>
      <c r="AJ1" s="36" t="s">
        <v>118</v>
      </c>
      <c r="AK1" s="17" t="s">
        <v>116</v>
      </c>
      <c r="AL1" s="17" t="s">
        <v>103</v>
      </c>
      <c r="AM1" s="17" t="s">
        <v>83</v>
      </c>
      <c r="AO1" t="s">
        <v>76</v>
      </c>
      <c r="AP1" t="s">
        <v>77</v>
      </c>
      <c r="AQ1" t="s">
        <v>78</v>
      </c>
      <c r="AR1" t="s">
        <v>79</v>
      </c>
      <c r="AS1" t="s">
        <v>80</v>
      </c>
    </row>
    <row r="2" spans="1:66" s="1" customFormat="1" x14ac:dyDescent="0.25">
      <c r="A2" s="9"/>
      <c r="B2" s="9">
        <v>1</v>
      </c>
      <c r="C2" s="9"/>
      <c r="D2" s="9">
        <v>27244254</v>
      </c>
      <c r="E2" s="9"/>
      <c r="F2" s="9"/>
      <c r="G2" s="10">
        <v>39695</v>
      </c>
      <c r="H2" s="10">
        <v>39744</v>
      </c>
      <c r="I2" s="9">
        <v>64</v>
      </c>
      <c r="J2" s="9">
        <v>1</v>
      </c>
      <c r="K2" s="9">
        <v>4</v>
      </c>
      <c r="L2" s="9" t="s">
        <v>23</v>
      </c>
      <c r="M2" s="9">
        <v>2</v>
      </c>
      <c r="N2" s="9">
        <v>0</v>
      </c>
      <c r="O2" s="9">
        <v>3</v>
      </c>
      <c r="P2" s="9">
        <v>90</v>
      </c>
      <c r="Q2" s="9">
        <v>1</v>
      </c>
      <c r="R2" s="9">
        <v>40</v>
      </c>
      <c r="S2" s="9">
        <v>1</v>
      </c>
      <c r="T2" s="11">
        <v>99.21</v>
      </c>
      <c r="U2" s="9">
        <v>0</v>
      </c>
      <c r="V2" s="11">
        <v>97.54</v>
      </c>
      <c r="W2" s="9">
        <v>0</v>
      </c>
      <c r="X2" s="11">
        <v>97.54</v>
      </c>
      <c r="Y2" s="9">
        <v>0</v>
      </c>
      <c r="Z2" s="11">
        <v>97.5</v>
      </c>
      <c r="AA2" s="16"/>
      <c r="AB2" s="16"/>
      <c r="AC2" s="37"/>
      <c r="AD2" s="16"/>
      <c r="AE2" s="37"/>
      <c r="AF2" s="16"/>
      <c r="AG2" s="16"/>
      <c r="AH2" s="16"/>
      <c r="AI2" s="47"/>
      <c r="AJ2" s="37"/>
      <c r="AK2" s="16"/>
      <c r="AL2" s="16"/>
      <c r="AM2" s="16"/>
      <c r="AO2" s="13" t="s">
        <v>96</v>
      </c>
      <c r="AP2" s="13" t="s">
        <v>96</v>
      </c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</row>
    <row r="3" spans="1:66" s="1" customFormat="1" x14ac:dyDescent="0.25">
      <c r="A3" s="9"/>
      <c r="B3" s="9">
        <v>2</v>
      </c>
      <c r="C3" s="9"/>
      <c r="D3" s="9">
        <v>23530961</v>
      </c>
      <c r="E3" s="9"/>
      <c r="F3" s="9"/>
      <c r="G3" s="10">
        <v>39776</v>
      </c>
      <c r="H3" s="10">
        <v>39827</v>
      </c>
      <c r="I3" s="9">
        <v>52</v>
      </c>
      <c r="J3" s="9">
        <v>1</v>
      </c>
      <c r="K3" s="9">
        <v>4</v>
      </c>
      <c r="L3" s="9" t="s">
        <v>24</v>
      </c>
      <c r="M3" s="9">
        <v>2</v>
      </c>
      <c r="N3" s="9">
        <v>0</v>
      </c>
      <c r="O3" s="9">
        <v>2</v>
      </c>
      <c r="P3" s="9">
        <v>100</v>
      </c>
      <c r="Q3" s="9">
        <v>1</v>
      </c>
      <c r="R3" s="9"/>
      <c r="S3" s="9">
        <v>1</v>
      </c>
      <c r="T3" s="11">
        <v>39.799999999999997</v>
      </c>
      <c r="U3" s="9">
        <v>1</v>
      </c>
      <c r="V3" s="11">
        <v>8.98</v>
      </c>
      <c r="W3" s="9">
        <v>0</v>
      </c>
      <c r="X3" s="11">
        <v>39.799999999999997</v>
      </c>
      <c r="Y3" s="9">
        <v>1</v>
      </c>
      <c r="Z3" s="11">
        <v>9</v>
      </c>
      <c r="AA3" s="16"/>
      <c r="AB3" s="16"/>
      <c r="AC3" s="37"/>
      <c r="AD3" s="16"/>
      <c r="AE3" s="37"/>
      <c r="AF3" s="16"/>
      <c r="AG3" s="16"/>
      <c r="AH3" s="16"/>
      <c r="AI3" s="47"/>
      <c r="AJ3" s="37"/>
      <c r="AK3" s="16"/>
      <c r="AL3" s="16"/>
      <c r="AM3" s="16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</row>
    <row r="4" spans="1:66" s="1" customFormat="1" x14ac:dyDescent="0.25">
      <c r="A4" s="9"/>
      <c r="B4" s="9">
        <v>3</v>
      </c>
      <c r="C4" s="9"/>
      <c r="D4" s="9">
        <v>27334890</v>
      </c>
      <c r="E4" s="9"/>
      <c r="F4" s="9"/>
      <c r="G4" s="10">
        <v>39750</v>
      </c>
      <c r="H4" s="10">
        <v>39806</v>
      </c>
      <c r="I4" s="9">
        <v>61</v>
      </c>
      <c r="J4" s="9">
        <v>2</v>
      </c>
      <c r="K4" s="9">
        <v>4</v>
      </c>
      <c r="L4" s="9" t="s">
        <v>24</v>
      </c>
      <c r="M4" s="9">
        <v>1</v>
      </c>
      <c r="N4" s="9">
        <v>0</v>
      </c>
      <c r="O4" s="9">
        <v>2</v>
      </c>
      <c r="P4" s="9">
        <v>70</v>
      </c>
      <c r="Q4" s="9">
        <v>2</v>
      </c>
      <c r="R4" s="9"/>
      <c r="S4" s="9">
        <v>1</v>
      </c>
      <c r="T4" s="11">
        <v>3.11</v>
      </c>
      <c r="U4" s="9">
        <v>1</v>
      </c>
      <c r="V4" s="11">
        <v>2.82</v>
      </c>
      <c r="W4" s="9">
        <v>0</v>
      </c>
      <c r="X4" s="11">
        <v>2.82</v>
      </c>
      <c r="Y4" s="9">
        <v>1</v>
      </c>
      <c r="Z4" s="11">
        <v>2.8</v>
      </c>
      <c r="AA4" s="16"/>
      <c r="AB4" s="16"/>
      <c r="AC4" s="37"/>
      <c r="AD4" s="16"/>
      <c r="AE4" s="37"/>
      <c r="AF4" s="16"/>
      <c r="AG4" s="16"/>
      <c r="AH4" s="16"/>
      <c r="AI4" s="47"/>
      <c r="AJ4" s="37"/>
      <c r="AK4" s="16"/>
      <c r="AL4" s="16"/>
      <c r="AM4" s="16"/>
      <c r="AO4" s="13" t="s">
        <v>96</v>
      </c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</row>
    <row r="5" spans="1:66" s="1" customFormat="1" x14ac:dyDescent="0.25">
      <c r="A5" s="9"/>
      <c r="B5" s="9">
        <v>4</v>
      </c>
      <c r="C5" s="9"/>
      <c r="D5" s="9">
        <v>27406220</v>
      </c>
      <c r="E5" s="9"/>
      <c r="F5" s="9"/>
      <c r="G5" s="10">
        <v>40134</v>
      </c>
      <c r="H5" s="10">
        <v>39821</v>
      </c>
      <c r="I5" s="9">
        <v>75</v>
      </c>
      <c r="J5" s="9">
        <v>2</v>
      </c>
      <c r="K5" s="9">
        <v>2</v>
      </c>
      <c r="L5" s="9" t="s">
        <v>24</v>
      </c>
      <c r="M5" s="9">
        <v>2</v>
      </c>
      <c r="N5" s="9">
        <v>0</v>
      </c>
      <c r="O5" s="9">
        <v>2</v>
      </c>
      <c r="P5" s="9">
        <v>100</v>
      </c>
      <c r="Q5" s="9">
        <v>2</v>
      </c>
      <c r="R5" s="9">
        <v>45</v>
      </c>
      <c r="S5" s="9">
        <v>1</v>
      </c>
      <c r="T5" s="11">
        <v>2.39</v>
      </c>
      <c r="U5" s="9">
        <v>0</v>
      </c>
      <c r="V5" s="11">
        <v>2.39</v>
      </c>
      <c r="W5" s="9">
        <v>0</v>
      </c>
      <c r="X5" s="11">
        <v>2.39</v>
      </c>
      <c r="Y5" s="9">
        <v>0</v>
      </c>
      <c r="Z5" s="11">
        <v>2.4</v>
      </c>
      <c r="AA5" s="16"/>
      <c r="AB5" s="16"/>
      <c r="AC5" s="37"/>
      <c r="AD5" s="16"/>
      <c r="AE5" s="37"/>
      <c r="AF5" s="16"/>
      <c r="AG5" s="16"/>
      <c r="AH5" s="16"/>
      <c r="AI5" s="47"/>
      <c r="AJ5" s="37"/>
      <c r="AK5" s="16"/>
      <c r="AL5" s="16"/>
      <c r="AM5" s="16"/>
      <c r="AO5" s="13" t="s">
        <v>96</v>
      </c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</row>
    <row r="6" spans="1:66" s="1" customFormat="1" x14ac:dyDescent="0.25">
      <c r="A6" s="9"/>
      <c r="B6" s="9">
        <v>5</v>
      </c>
      <c r="C6" s="9"/>
      <c r="D6" s="9">
        <v>27524362</v>
      </c>
      <c r="E6" s="9"/>
      <c r="F6" s="9"/>
      <c r="G6" s="10">
        <v>39835</v>
      </c>
      <c r="H6" s="10">
        <v>39883</v>
      </c>
      <c r="I6" s="9">
        <v>62</v>
      </c>
      <c r="J6" s="9">
        <v>1</v>
      </c>
      <c r="K6" s="9">
        <v>4</v>
      </c>
      <c r="L6" s="9" t="s">
        <v>24</v>
      </c>
      <c r="M6" s="9">
        <v>4</v>
      </c>
      <c r="N6" s="9">
        <v>0</v>
      </c>
      <c r="O6" s="9">
        <v>2</v>
      </c>
      <c r="P6" s="9">
        <v>100</v>
      </c>
      <c r="Q6" s="9">
        <v>2</v>
      </c>
      <c r="R6" s="9">
        <v>50</v>
      </c>
      <c r="S6" s="9">
        <v>1</v>
      </c>
      <c r="T6" s="11">
        <v>47.02</v>
      </c>
      <c r="U6" s="9">
        <v>0</v>
      </c>
      <c r="V6" s="11">
        <v>36.69</v>
      </c>
      <c r="W6" s="9">
        <v>0</v>
      </c>
      <c r="X6" s="11">
        <v>36.69</v>
      </c>
      <c r="Y6" s="9">
        <v>0</v>
      </c>
      <c r="Z6" s="11">
        <v>36.700000000000003</v>
      </c>
      <c r="AA6" s="16"/>
      <c r="AB6" s="16"/>
      <c r="AC6" s="37"/>
      <c r="AD6" s="16"/>
      <c r="AE6" s="37"/>
      <c r="AF6" s="16"/>
      <c r="AG6" s="16"/>
      <c r="AH6" s="16"/>
      <c r="AI6" s="47"/>
      <c r="AJ6" s="37"/>
      <c r="AK6" s="16"/>
      <c r="AL6" s="16"/>
      <c r="AM6" s="16"/>
      <c r="AO6" s="13" t="s">
        <v>96</v>
      </c>
      <c r="AP6" s="13" t="s">
        <v>96</v>
      </c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</row>
    <row r="7" spans="1:66" s="1" customFormat="1" x14ac:dyDescent="0.25">
      <c r="A7" s="9"/>
      <c r="B7" s="9">
        <v>6</v>
      </c>
      <c r="C7" s="9"/>
      <c r="D7" s="9">
        <v>27493122</v>
      </c>
      <c r="E7" s="9"/>
      <c r="F7" s="9"/>
      <c r="G7" s="10">
        <v>39848</v>
      </c>
      <c r="H7" s="10">
        <v>39896</v>
      </c>
      <c r="I7" s="9">
        <v>48</v>
      </c>
      <c r="J7" s="9">
        <v>1</v>
      </c>
      <c r="K7" s="9">
        <v>4</v>
      </c>
      <c r="L7" s="9" t="s">
        <v>24</v>
      </c>
      <c r="M7" s="9">
        <v>3</v>
      </c>
      <c r="N7" s="9">
        <v>0</v>
      </c>
      <c r="O7" s="9">
        <v>3</v>
      </c>
      <c r="P7" s="9">
        <v>90</v>
      </c>
      <c r="Q7" s="9">
        <v>2</v>
      </c>
      <c r="R7" s="9">
        <v>50</v>
      </c>
      <c r="S7" s="9">
        <v>1</v>
      </c>
      <c r="T7" s="11">
        <v>20.100000000000001</v>
      </c>
      <c r="U7" s="9">
        <v>1</v>
      </c>
      <c r="V7" s="11">
        <v>7.87</v>
      </c>
      <c r="W7" s="9">
        <v>1</v>
      </c>
      <c r="X7" s="11">
        <v>5.8</v>
      </c>
      <c r="Y7" s="9">
        <v>1</v>
      </c>
      <c r="Z7" s="11">
        <v>5.8</v>
      </c>
      <c r="AA7" s="16"/>
      <c r="AB7" s="16"/>
      <c r="AC7" s="37"/>
      <c r="AD7" s="16"/>
      <c r="AE7" s="37"/>
      <c r="AF7" s="16"/>
      <c r="AG7" s="16"/>
      <c r="AH7" s="16"/>
      <c r="AI7" s="47"/>
      <c r="AJ7" s="37"/>
      <c r="AK7" s="16"/>
      <c r="AL7" s="16"/>
      <c r="AM7" s="16"/>
      <c r="AO7" s="13" t="s">
        <v>96</v>
      </c>
      <c r="AP7" s="13" t="s">
        <v>96</v>
      </c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</row>
    <row r="8" spans="1:66" s="2" customFormat="1" x14ac:dyDescent="0.25">
      <c r="A8" s="9"/>
      <c r="B8" s="9">
        <v>7</v>
      </c>
      <c r="C8" s="9"/>
      <c r="D8" s="9">
        <v>27759270</v>
      </c>
      <c r="E8" s="9"/>
      <c r="F8" s="9"/>
      <c r="G8" s="10">
        <v>39973</v>
      </c>
      <c r="H8" s="10">
        <v>40025</v>
      </c>
      <c r="I8" s="9">
        <v>68</v>
      </c>
      <c r="J8" s="9">
        <v>2</v>
      </c>
      <c r="K8" s="9">
        <v>3</v>
      </c>
      <c r="L8" s="9" t="s">
        <v>24</v>
      </c>
      <c r="M8" s="9">
        <v>2</v>
      </c>
      <c r="N8" s="9">
        <v>1</v>
      </c>
      <c r="O8" s="9">
        <v>2</v>
      </c>
      <c r="P8" s="9">
        <v>90</v>
      </c>
      <c r="Q8" s="9">
        <v>0</v>
      </c>
      <c r="R8" s="9"/>
      <c r="S8" s="9">
        <v>0</v>
      </c>
      <c r="T8" s="11">
        <v>105.67</v>
      </c>
      <c r="U8" s="9">
        <v>0</v>
      </c>
      <c r="V8" s="11">
        <v>105.67</v>
      </c>
      <c r="W8" s="9">
        <v>0</v>
      </c>
      <c r="X8" s="11">
        <v>105.67</v>
      </c>
      <c r="Y8" s="9">
        <v>0</v>
      </c>
      <c r="Z8" s="11">
        <v>105.7</v>
      </c>
      <c r="AA8" s="16"/>
      <c r="AB8" s="16"/>
      <c r="AC8" s="37"/>
      <c r="AD8" s="16"/>
      <c r="AE8" s="37"/>
      <c r="AF8" s="16"/>
      <c r="AG8" s="16"/>
      <c r="AH8" s="16"/>
      <c r="AI8" s="47"/>
      <c r="AJ8" s="37"/>
      <c r="AK8" s="16"/>
      <c r="AL8" s="16"/>
      <c r="AM8" s="16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</row>
    <row r="9" spans="1:66" s="1" customFormat="1" x14ac:dyDescent="0.25">
      <c r="A9" s="9"/>
      <c r="B9" s="9">
        <v>8</v>
      </c>
      <c r="C9" s="9"/>
      <c r="D9" s="9">
        <v>27777104</v>
      </c>
      <c r="E9" s="9"/>
      <c r="F9" s="9"/>
      <c r="G9" s="10">
        <v>39972</v>
      </c>
      <c r="H9" s="10">
        <v>40018</v>
      </c>
      <c r="I9" s="9">
        <v>47</v>
      </c>
      <c r="J9" s="9">
        <v>1</v>
      </c>
      <c r="K9" s="9">
        <v>4</v>
      </c>
      <c r="L9" s="9" t="s">
        <v>24</v>
      </c>
      <c r="M9" s="9">
        <v>2</v>
      </c>
      <c r="N9" s="9">
        <v>0</v>
      </c>
      <c r="O9" s="9">
        <v>2</v>
      </c>
      <c r="P9" s="9"/>
      <c r="Q9" s="9"/>
      <c r="R9" s="9">
        <v>30</v>
      </c>
      <c r="S9" s="9">
        <v>1</v>
      </c>
      <c r="T9" s="11">
        <v>13.84</v>
      </c>
      <c r="U9" s="9">
        <v>0</v>
      </c>
      <c r="V9" s="11">
        <v>13.84</v>
      </c>
      <c r="W9" s="9">
        <v>1</v>
      </c>
      <c r="X9" s="11">
        <v>9.25</v>
      </c>
      <c r="Y9" s="9">
        <v>0</v>
      </c>
      <c r="Z9" s="11">
        <v>9.1999999999999993</v>
      </c>
      <c r="AA9" s="16"/>
      <c r="AB9" s="16"/>
      <c r="AC9" s="37"/>
      <c r="AD9" s="16"/>
      <c r="AE9" s="37"/>
      <c r="AF9" s="16"/>
      <c r="AG9" s="16"/>
      <c r="AH9" s="16"/>
      <c r="AI9" s="47"/>
      <c r="AJ9" s="37"/>
      <c r="AK9" s="16"/>
      <c r="AL9" s="16"/>
      <c r="AM9" s="16"/>
      <c r="AO9" s="13" t="s">
        <v>96</v>
      </c>
      <c r="AP9" s="13" t="s">
        <v>96</v>
      </c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</row>
    <row r="10" spans="1:66" s="1" customFormat="1" x14ac:dyDescent="0.25">
      <c r="A10" s="9"/>
      <c r="B10" s="9">
        <v>9</v>
      </c>
      <c r="C10" s="9"/>
      <c r="D10" s="9">
        <v>26640261</v>
      </c>
      <c r="E10" s="9"/>
      <c r="F10" s="9"/>
      <c r="G10" s="10">
        <v>39979</v>
      </c>
      <c r="H10" s="10">
        <v>39993</v>
      </c>
      <c r="I10" s="9">
        <v>71</v>
      </c>
      <c r="J10" s="9">
        <v>1</v>
      </c>
      <c r="K10" s="9">
        <v>4</v>
      </c>
      <c r="L10" s="9" t="s">
        <v>24</v>
      </c>
      <c r="M10" s="9">
        <v>4</v>
      </c>
      <c r="N10" s="9">
        <v>0</v>
      </c>
      <c r="O10" s="9">
        <v>2</v>
      </c>
      <c r="P10" s="9">
        <v>100</v>
      </c>
      <c r="Q10" s="9">
        <v>2</v>
      </c>
      <c r="R10" s="9"/>
      <c r="S10" s="9">
        <v>1</v>
      </c>
      <c r="T10" s="11">
        <v>99.54</v>
      </c>
      <c r="U10" s="9">
        <v>0</v>
      </c>
      <c r="V10" s="11">
        <v>64.33</v>
      </c>
      <c r="W10" s="9">
        <v>0</v>
      </c>
      <c r="X10" s="11">
        <v>64.33</v>
      </c>
      <c r="Y10" s="9">
        <v>0</v>
      </c>
      <c r="Z10" s="11">
        <v>64.3</v>
      </c>
      <c r="AA10" s="16"/>
      <c r="AB10" s="16"/>
      <c r="AC10" s="37"/>
      <c r="AD10" s="16"/>
      <c r="AE10" s="37"/>
      <c r="AF10" s="16"/>
      <c r="AG10" s="16"/>
      <c r="AH10" s="16"/>
      <c r="AI10" s="47"/>
      <c r="AJ10" s="37"/>
      <c r="AK10" s="16"/>
      <c r="AL10" s="16"/>
      <c r="AM10" s="16"/>
      <c r="AO10" s="13" t="s">
        <v>96</v>
      </c>
      <c r="AP10" s="13" t="s">
        <v>96</v>
      </c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</row>
    <row r="11" spans="1:66" s="1" customFormat="1" x14ac:dyDescent="0.25">
      <c r="A11" s="9"/>
      <c r="B11" s="9">
        <v>10</v>
      </c>
      <c r="C11" s="9"/>
      <c r="D11" s="9">
        <v>10110530</v>
      </c>
      <c r="E11" s="9"/>
      <c r="F11" s="9"/>
      <c r="G11" s="10">
        <v>39980</v>
      </c>
      <c r="H11" s="10">
        <v>40031</v>
      </c>
      <c r="I11" s="9">
        <v>69</v>
      </c>
      <c r="J11" s="9">
        <v>1</v>
      </c>
      <c r="K11" s="9">
        <v>3</v>
      </c>
      <c r="L11" s="9" t="s">
        <v>24</v>
      </c>
      <c r="M11" s="9">
        <v>4</v>
      </c>
      <c r="N11" s="9">
        <v>0</v>
      </c>
      <c r="O11" s="9">
        <v>3</v>
      </c>
      <c r="P11" s="9"/>
      <c r="Q11" s="9">
        <v>1</v>
      </c>
      <c r="R11" s="9"/>
      <c r="S11" s="9">
        <v>1</v>
      </c>
      <c r="T11" s="11">
        <v>81.64</v>
      </c>
      <c r="U11" s="9">
        <v>0</v>
      </c>
      <c r="V11" s="11">
        <v>81.34</v>
      </c>
      <c r="W11" s="9">
        <v>0</v>
      </c>
      <c r="X11" s="11">
        <v>81.34</v>
      </c>
      <c r="Y11" s="9">
        <v>0</v>
      </c>
      <c r="Z11" s="11">
        <v>81.3</v>
      </c>
      <c r="AA11" s="16"/>
      <c r="AB11" s="16"/>
      <c r="AC11" s="37"/>
      <c r="AD11" s="16"/>
      <c r="AE11" s="37"/>
      <c r="AF11" s="16"/>
      <c r="AG11" s="16"/>
      <c r="AH11" s="16"/>
      <c r="AI11" s="47"/>
      <c r="AJ11" s="37"/>
      <c r="AK11" s="16"/>
      <c r="AL11" s="16"/>
      <c r="AM11" s="16"/>
      <c r="AO11" s="13" t="s">
        <v>96</v>
      </c>
      <c r="AP11" s="13" t="s">
        <v>96</v>
      </c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</row>
    <row r="12" spans="1:66" s="1" customFormat="1" x14ac:dyDescent="0.25">
      <c r="A12" s="9"/>
      <c r="B12" s="9">
        <v>11</v>
      </c>
      <c r="C12" s="9"/>
      <c r="D12" s="9">
        <v>27797644</v>
      </c>
      <c r="E12" s="9"/>
      <c r="F12" s="9"/>
      <c r="G12" s="10">
        <v>40000</v>
      </c>
      <c r="H12" s="10">
        <v>40046</v>
      </c>
      <c r="I12" s="9">
        <v>66</v>
      </c>
      <c r="J12" s="9">
        <v>1</v>
      </c>
      <c r="K12" s="9">
        <v>3</v>
      </c>
      <c r="L12" s="9" t="s">
        <v>24</v>
      </c>
      <c r="M12" s="9">
        <v>3</v>
      </c>
      <c r="N12" s="9">
        <v>0</v>
      </c>
      <c r="O12" s="9"/>
      <c r="P12" s="9">
        <v>100</v>
      </c>
      <c r="Q12" s="9">
        <v>2</v>
      </c>
      <c r="R12" s="9"/>
      <c r="S12" s="9">
        <v>1</v>
      </c>
      <c r="T12" s="11">
        <v>63.18</v>
      </c>
      <c r="U12" s="9">
        <v>1</v>
      </c>
      <c r="V12" s="11">
        <v>44.52</v>
      </c>
      <c r="W12" s="9">
        <v>1</v>
      </c>
      <c r="X12" s="11">
        <v>50.56</v>
      </c>
      <c r="Y12" s="9">
        <v>1</v>
      </c>
      <c r="Z12" s="11">
        <v>44.5</v>
      </c>
      <c r="AA12" s="16"/>
      <c r="AB12" s="16"/>
      <c r="AC12" s="37"/>
      <c r="AD12" s="16"/>
      <c r="AE12" s="37"/>
      <c r="AF12" s="16"/>
      <c r="AG12" s="16"/>
      <c r="AH12" s="16"/>
      <c r="AI12" s="47"/>
      <c r="AJ12" s="37"/>
      <c r="AK12" s="16"/>
      <c r="AL12" s="16"/>
      <c r="AM12" s="16"/>
      <c r="AO12" s="13" t="s">
        <v>96</v>
      </c>
      <c r="AP12" s="13" t="s">
        <v>96</v>
      </c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</row>
    <row r="13" spans="1:66" s="1" customFormat="1" x14ac:dyDescent="0.25">
      <c r="A13" s="9"/>
      <c r="B13" s="9">
        <v>12</v>
      </c>
      <c r="C13" s="9"/>
      <c r="D13" s="9">
        <v>23673142</v>
      </c>
      <c r="E13" s="9"/>
      <c r="F13" s="9"/>
      <c r="G13" s="10">
        <v>40030</v>
      </c>
      <c r="H13" s="10">
        <v>40078</v>
      </c>
      <c r="I13" s="9">
        <v>51</v>
      </c>
      <c r="J13" s="9">
        <v>1</v>
      </c>
      <c r="K13" s="9">
        <v>4</v>
      </c>
      <c r="L13" s="9" t="s">
        <v>23</v>
      </c>
      <c r="M13" s="9">
        <v>3</v>
      </c>
      <c r="N13" s="9">
        <v>0</v>
      </c>
      <c r="O13" s="9">
        <v>3</v>
      </c>
      <c r="P13" s="9">
        <v>100</v>
      </c>
      <c r="Q13" s="9">
        <v>1</v>
      </c>
      <c r="R13" s="9">
        <v>30</v>
      </c>
      <c r="S13" s="9">
        <v>1</v>
      </c>
      <c r="T13" s="11">
        <v>7.51</v>
      </c>
      <c r="U13" s="9">
        <v>0</v>
      </c>
      <c r="V13" s="11">
        <v>7.51</v>
      </c>
      <c r="W13" s="9">
        <v>0</v>
      </c>
      <c r="X13" s="11">
        <v>7.51</v>
      </c>
      <c r="Y13" s="9">
        <v>0</v>
      </c>
      <c r="Z13" s="11">
        <v>7.5</v>
      </c>
      <c r="AA13" s="16"/>
      <c r="AB13" s="16"/>
      <c r="AC13" s="37"/>
      <c r="AD13" s="16"/>
      <c r="AE13" s="37"/>
      <c r="AF13" s="16"/>
      <c r="AG13" s="16"/>
      <c r="AH13" s="16"/>
      <c r="AI13" s="47"/>
      <c r="AJ13" s="37"/>
      <c r="AK13" s="16"/>
      <c r="AL13" s="16"/>
      <c r="AM13" s="16"/>
      <c r="AO13" s="13" t="s">
        <v>96</v>
      </c>
      <c r="AP13" s="13" t="s">
        <v>96</v>
      </c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</row>
    <row r="14" spans="1:66" s="1" customFormat="1" x14ac:dyDescent="0.25">
      <c r="A14" s="9"/>
      <c r="B14" s="9">
        <v>13</v>
      </c>
      <c r="C14" s="9"/>
      <c r="D14" s="9">
        <v>27927670</v>
      </c>
      <c r="E14" s="9"/>
      <c r="F14" s="9"/>
      <c r="G14" s="10">
        <v>40042</v>
      </c>
      <c r="H14" s="10">
        <v>40088</v>
      </c>
      <c r="I14" s="9">
        <v>44</v>
      </c>
      <c r="J14" s="9">
        <v>1</v>
      </c>
      <c r="K14" s="9">
        <v>4</v>
      </c>
      <c r="L14" s="9" t="s">
        <v>24</v>
      </c>
      <c r="M14" s="9">
        <v>3</v>
      </c>
      <c r="N14" s="9">
        <v>0</v>
      </c>
      <c r="O14" s="9">
        <v>2</v>
      </c>
      <c r="P14" s="9">
        <v>100</v>
      </c>
      <c r="Q14" s="9">
        <v>2</v>
      </c>
      <c r="R14" s="9"/>
      <c r="S14" s="9">
        <v>1</v>
      </c>
      <c r="T14" s="11">
        <v>108.03</v>
      </c>
      <c r="U14" s="9">
        <v>1</v>
      </c>
      <c r="V14" s="11">
        <v>77.150000000000006</v>
      </c>
      <c r="W14" s="9">
        <v>1</v>
      </c>
      <c r="X14" s="11">
        <v>102.66</v>
      </c>
      <c r="Y14" s="9">
        <v>1</v>
      </c>
      <c r="Z14" s="11">
        <v>77.099999999999994</v>
      </c>
      <c r="AA14" s="16"/>
      <c r="AB14" s="16"/>
      <c r="AC14" s="37"/>
      <c r="AD14" s="16"/>
      <c r="AE14" s="37"/>
      <c r="AF14" s="16"/>
      <c r="AG14" s="16"/>
      <c r="AH14" s="16"/>
      <c r="AI14" s="47"/>
      <c r="AJ14" s="37"/>
      <c r="AK14" s="16"/>
      <c r="AL14" s="16"/>
      <c r="AM14" s="16"/>
      <c r="AO14" s="13" t="s">
        <v>96</v>
      </c>
      <c r="AP14" s="13" t="s">
        <v>96</v>
      </c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</row>
    <row r="15" spans="1:66" s="2" customFormat="1" x14ac:dyDescent="0.25">
      <c r="A15" s="9"/>
      <c r="B15" s="9">
        <v>14</v>
      </c>
      <c r="C15" s="9"/>
      <c r="D15" s="9">
        <v>26304938</v>
      </c>
      <c r="E15" s="9"/>
      <c r="F15" s="9"/>
      <c r="G15" s="10">
        <v>40080</v>
      </c>
      <c r="H15" s="10">
        <v>40128</v>
      </c>
      <c r="I15" s="9">
        <v>61</v>
      </c>
      <c r="J15" s="9">
        <v>1</v>
      </c>
      <c r="K15" s="9">
        <v>4</v>
      </c>
      <c r="L15" s="9" t="s">
        <v>24</v>
      </c>
      <c r="M15" s="9">
        <v>2</v>
      </c>
      <c r="N15" s="9">
        <v>1</v>
      </c>
      <c r="O15" s="9">
        <v>2</v>
      </c>
      <c r="P15" s="9">
        <v>100</v>
      </c>
      <c r="Q15" s="9">
        <v>1</v>
      </c>
      <c r="R15" s="9"/>
      <c r="S15" s="9">
        <v>0</v>
      </c>
      <c r="T15" s="11" t="e">
        <f>DATEDIF(Tabelle22[[#This Row],[Beginn Strahlentherapie]],#REF!,"m")</f>
        <v>#REF!</v>
      </c>
      <c r="U15" s="9">
        <v>0</v>
      </c>
      <c r="V15" s="11">
        <v>104.56</v>
      </c>
      <c r="W15" s="9">
        <v>0</v>
      </c>
      <c r="X15" s="11">
        <v>104.56</v>
      </c>
      <c r="Y15" s="9">
        <v>0</v>
      </c>
      <c r="Z15" s="11">
        <v>104.6</v>
      </c>
      <c r="AA15" s="16"/>
      <c r="AB15" s="16"/>
      <c r="AC15" s="37"/>
      <c r="AD15" s="16"/>
      <c r="AE15" s="37"/>
      <c r="AF15" s="16"/>
      <c r="AG15" s="16"/>
      <c r="AH15" s="16"/>
      <c r="AI15" s="47"/>
      <c r="AJ15" s="37"/>
      <c r="AK15" s="16"/>
      <c r="AL15" s="16"/>
      <c r="AM15" s="16"/>
      <c r="AO15" s="13" t="s">
        <v>96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</row>
    <row r="16" spans="1:66" s="1" customFormat="1" x14ac:dyDescent="0.25">
      <c r="A16" s="9"/>
      <c r="B16" s="9">
        <v>15</v>
      </c>
      <c r="C16" s="9"/>
      <c r="D16" s="9">
        <v>25581229</v>
      </c>
      <c r="E16" s="9"/>
      <c r="F16" s="9"/>
      <c r="G16" s="10">
        <v>40086</v>
      </c>
      <c r="H16" s="10">
        <v>40140</v>
      </c>
      <c r="I16" s="9">
        <v>51</v>
      </c>
      <c r="J16" s="9">
        <v>1</v>
      </c>
      <c r="K16" s="9">
        <v>4</v>
      </c>
      <c r="L16" s="9" t="s">
        <v>24</v>
      </c>
      <c r="M16" s="9">
        <v>2</v>
      </c>
      <c r="N16" s="9">
        <v>0</v>
      </c>
      <c r="O16" s="9">
        <v>3</v>
      </c>
      <c r="P16" s="9">
        <v>80</v>
      </c>
      <c r="Q16" s="9">
        <v>1</v>
      </c>
      <c r="R16" s="9">
        <v>30</v>
      </c>
      <c r="S16" s="9">
        <v>1</v>
      </c>
      <c r="T16" s="11">
        <v>95.84</v>
      </c>
      <c r="U16" s="9">
        <v>0</v>
      </c>
      <c r="V16" s="11">
        <v>78</v>
      </c>
      <c r="W16" s="9">
        <v>0</v>
      </c>
      <c r="X16" s="11">
        <v>78</v>
      </c>
      <c r="Y16" s="9">
        <v>0</v>
      </c>
      <c r="Z16" s="11">
        <v>78</v>
      </c>
      <c r="AA16" s="16"/>
      <c r="AB16" s="16"/>
      <c r="AC16" s="37"/>
      <c r="AD16" s="16"/>
      <c r="AE16" s="37"/>
      <c r="AF16" s="16"/>
      <c r="AG16" s="16"/>
      <c r="AH16" s="16"/>
      <c r="AI16" s="47"/>
      <c r="AJ16" s="37"/>
      <c r="AK16" s="16"/>
      <c r="AL16" s="16"/>
      <c r="AM16" s="16"/>
      <c r="AO16" s="13" t="s">
        <v>96</v>
      </c>
      <c r="AP16" s="13" t="s">
        <v>96</v>
      </c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</row>
    <row r="17" spans="1:66" s="1" customFormat="1" x14ac:dyDescent="0.25">
      <c r="A17" s="9"/>
      <c r="B17" s="9">
        <v>16</v>
      </c>
      <c r="C17" s="9"/>
      <c r="D17" s="9">
        <v>27982689</v>
      </c>
      <c r="E17" s="9"/>
      <c r="F17" s="9"/>
      <c r="G17" s="10">
        <v>40079</v>
      </c>
      <c r="H17" s="10">
        <v>40127</v>
      </c>
      <c r="I17" s="9">
        <v>44</v>
      </c>
      <c r="J17" s="9">
        <v>1</v>
      </c>
      <c r="K17" s="9">
        <v>4</v>
      </c>
      <c r="L17" s="9" t="s">
        <v>24</v>
      </c>
      <c r="M17" s="9">
        <v>3</v>
      </c>
      <c r="N17" s="9">
        <v>0</v>
      </c>
      <c r="O17" s="9">
        <v>2</v>
      </c>
      <c r="P17" s="9">
        <v>100</v>
      </c>
      <c r="Q17" s="9">
        <v>2</v>
      </c>
      <c r="R17" s="9">
        <v>70</v>
      </c>
      <c r="S17" s="9">
        <v>1</v>
      </c>
      <c r="T17" s="11">
        <v>28.03</v>
      </c>
      <c r="U17" s="9">
        <v>1</v>
      </c>
      <c r="V17" s="11">
        <v>9.8699999999999992</v>
      </c>
      <c r="W17" s="9">
        <v>1</v>
      </c>
      <c r="X17" s="11">
        <v>20.07</v>
      </c>
      <c r="Y17" s="9">
        <v>1</v>
      </c>
      <c r="Z17" s="11">
        <v>9.9</v>
      </c>
      <c r="AA17" s="16"/>
      <c r="AB17" s="16"/>
      <c r="AC17" s="37"/>
      <c r="AD17" s="16"/>
      <c r="AE17" s="37"/>
      <c r="AF17" s="16"/>
      <c r="AG17" s="16"/>
      <c r="AH17" s="16"/>
      <c r="AI17" s="47"/>
      <c r="AJ17" s="37"/>
      <c r="AK17" s="16"/>
      <c r="AL17" s="16"/>
      <c r="AM17" s="16"/>
      <c r="AO17" s="13" t="s">
        <v>96</v>
      </c>
      <c r="AP17" s="13" t="s">
        <v>96</v>
      </c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</row>
    <row r="18" spans="1:66" s="2" customFormat="1" x14ac:dyDescent="0.25">
      <c r="A18" s="31" t="s">
        <v>25</v>
      </c>
      <c r="B18" s="31">
        <v>17</v>
      </c>
      <c r="C18" s="31">
        <v>1</v>
      </c>
      <c r="D18" s="31">
        <v>30345002</v>
      </c>
      <c r="E18" s="31">
        <v>0</v>
      </c>
      <c r="F18" s="31">
        <v>2</v>
      </c>
      <c r="G18" s="32">
        <v>41472</v>
      </c>
      <c r="H18" s="32">
        <v>41520</v>
      </c>
      <c r="I18" s="31">
        <v>60</v>
      </c>
      <c r="J18" s="31">
        <v>1</v>
      </c>
      <c r="K18" s="31">
        <v>3</v>
      </c>
      <c r="L18" s="31">
        <v>0</v>
      </c>
      <c r="M18" s="31">
        <v>2</v>
      </c>
      <c r="N18" s="31">
        <v>1</v>
      </c>
      <c r="O18" s="31">
        <v>3</v>
      </c>
      <c r="P18" s="31">
        <v>100</v>
      </c>
      <c r="Q18" s="31">
        <v>0</v>
      </c>
      <c r="R18" s="31">
        <v>0</v>
      </c>
      <c r="S18" s="31">
        <v>0</v>
      </c>
      <c r="T18" s="33">
        <f t="shared" ref="T18:T49" si="0">DATEDIF(H18,AK18,"m")</f>
        <v>116</v>
      </c>
      <c r="U18" s="31">
        <v>0</v>
      </c>
      <c r="V18" s="33">
        <f t="shared" ref="V18:V49" si="1">DATEDIF(H18,AC18,"m")</f>
        <v>116</v>
      </c>
      <c r="W18" s="31">
        <v>0</v>
      </c>
      <c r="X18" s="33">
        <f t="shared" ref="X18:X49" si="2">DATEDIF(H18,AJ18,"m")</f>
        <v>116</v>
      </c>
      <c r="Y18" s="31">
        <v>0</v>
      </c>
      <c r="Z18" s="33">
        <f>DATEDIF(H18,AI18,"m")</f>
        <v>116</v>
      </c>
      <c r="AA18" s="35">
        <v>43662</v>
      </c>
      <c r="AB18" s="34"/>
      <c r="AC18" s="38">
        <v>45056</v>
      </c>
      <c r="AD18" s="34"/>
      <c r="AE18" s="37"/>
      <c r="AF18" s="35">
        <v>43654</v>
      </c>
      <c r="AG18" s="34"/>
      <c r="AH18" s="34"/>
      <c r="AI18" s="57">
        <v>45056</v>
      </c>
      <c r="AJ18" s="38">
        <v>45056</v>
      </c>
      <c r="AK18" s="35">
        <v>45056</v>
      </c>
      <c r="AL18" s="35">
        <v>45056</v>
      </c>
      <c r="AM18" s="34"/>
      <c r="AO18" s="1" t="s">
        <v>96</v>
      </c>
      <c r="AP18" s="1" t="s">
        <v>96</v>
      </c>
    </row>
    <row r="19" spans="1:66" s="1" customFormat="1" x14ac:dyDescent="0.25">
      <c r="A19" s="9" t="s">
        <v>26</v>
      </c>
      <c r="B19" s="9">
        <v>18</v>
      </c>
      <c r="C19" s="9">
        <v>2</v>
      </c>
      <c r="D19" s="9">
        <v>30401069</v>
      </c>
      <c r="E19" s="9">
        <v>0</v>
      </c>
      <c r="F19" s="9">
        <v>2</v>
      </c>
      <c r="G19" s="10">
        <v>41514</v>
      </c>
      <c r="H19" s="10">
        <v>41568</v>
      </c>
      <c r="I19" s="9">
        <v>63</v>
      </c>
      <c r="J19" s="9">
        <v>1</v>
      </c>
      <c r="K19" s="9">
        <v>4</v>
      </c>
      <c r="L19" s="9" t="s">
        <v>24</v>
      </c>
      <c r="M19" s="9">
        <v>3</v>
      </c>
      <c r="N19" s="9">
        <v>0</v>
      </c>
      <c r="O19" s="9">
        <v>3</v>
      </c>
      <c r="P19" s="9">
        <v>80</v>
      </c>
      <c r="Q19" s="9">
        <v>1</v>
      </c>
      <c r="R19" s="9"/>
      <c r="S19" s="9">
        <v>1</v>
      </c>
      <c r="T19" s="11">
        <f t="shared" si="0"/>
        <v>91</v>
      </c>
      <c r="U19" s="9">
        <v>0</v>
      </c>
      <c r="V19" s="11">
        <f t="shared" si="1"/>
        <v>91</v>
      </c>
      <c r="W19" s="9">
        <v>0</v>
      </c>
      <c r="X19" s="11">
        <f t="shared" si="2"/>
        <v>91</v>
      </c>
      <c r="Y19" s="9">
        <v>1</v>
      </c>
      <c r="Z19" s="11">
        <f t="shared" ref="Z19:Z74" si="3">DATEDIF(H19,AI19,"m")</f>
        <v>91</v>
      </c>
      <c r="AA19" s="18">
        <v>44280</v>
      </c>
      <c r="AB19" s="16"/>
      <c r="AC19" s="38">
        <v>44339</v>
      </c>
      <c r="AD19" s="18">
        <v>44312</v>
      </c>
      <c r="AE19" s="38" t="s">
        <v>97</v>
      </c>
      <c r="AF19" s="18">
        <v>44339</v>
      </c>
      <c r="AG19" s="18"/>
      <c r="AH19" s="16"/>
      <c r="AI19" s="57">
        <v>44339</v>
      </c>
      <c r="AJ19" s="38">
        <v>44339</v>
      </c>
      <c r="AK19" s="18">
        <v>44339</v>
      </c>
      <c r="AL19" s="18">
        <v>44294</v>
      </c>
      <c r="AM19" s="18">
        <v>44339</v>
      </c>
      <c r="AO19" s="13" t="s">
        <v>96</v>
      </c>
      <c r="AP19" s="13" t="s">
        <v>96</v>
      </c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</row>
    <row r="20" spans="1:66" s="1" customFormat="1" x14ac:dyDescent="0.25">
      <c r="A20" s="9" t="s">
        <v>27</v>
      </c>
      <c r="B20" s="9">
        <v>19</v>
      </c>
      <c r="C20" s="9">
        <v>3</v>
      </c>
      <c r="D20" s="9">
        <v>17676792</v>
      </c>
      <c r="E20" s="9">
        <v>0</v>
      </c>
      <c r="F20" s="9">
        <v>2</v>
      </c>
      <c r="G20" s="10">
        <v>41564</v>
      </c>
      <c r="H20" s="10">
        <v>41613</v>
      </c>
      <c r="I20" s="9">
        <v>49</v>
      </c>
      <c r="J20" s="9">
        <v>1</v>
      </c>
      <c r="K20" s="9">
        <v>3</v>
      </c>
      <c r="L20" s="9">
        <v>1</v>
      </c>
      <c r="M20" s="9">
        <v>3</v>
      </c>
      <c r="N20" s="9">
        <v>0</v>
      </c>
      <c r="O20" s="9">
        <v>3</v>
      </c>
      <c r="P20" s="9">
        <v>100</v>
      </c>
      <c r="Q20" s="9">
        <v>1</v>
      </c>
      <c r="R20" s="9">
        <v>30</v>
      </c>
      <c r="S20" s="9">
        <v>1</v>
      </c>
      <c r="T20" s="11">
        <f t="shared" si="0"/>
        <v>77</v>
      </c>
      <c r="U20" s="9">
        <v>1</v>
      </c>
      <c r="V20" s="11">
        <f t="shared" si="1"/>
        <v>67</v>
      </c>
      <c r="W20" s="9">
        <v>1</v>
      </c>
      <c r="X20" s="11">
        <f t="shared" si="2"/>
        <v>72</v>
      </c>
      <c r="Y20" s="9">
        <v>1</v>
      </c>
      <c r="Z20" s="11">
        <f t="shared" si="3"/>
        <v>67</v>
      </c>
      <c r="AA20" s="18">
        <v>43335</v>
      </c>
      <c r="AB20" s="18">
        <v>43661</v>
      </c>
      <c r="AC20" s="38">
        <v>43661</v>
      </c>
      <c r="AD20" s="18">
        <v>40198</v>
      </c>
      <c r="AE20" s="37" t="s">
        <v>100</v>
      </c>
      <c r="AF20" s="16"/>
      <c r="AG20" s="18">
        <v>43832</v>
      </c>
      <c r="AH20" s="18">
        <v>43661</v>
      </c>
      <c r="AI20" s="57">
        <v>43661</v>
      </c>
      <c r="AJ20" s="38">
        <v>43832</v>
      </c>
      <c r="AK20" s="18">
        <v>43967</v>
      </c>
      <c r="AL20" s="18">
        <v>43864</v>
      </c>
      <c r="AM20" s="18">
        <v>43967</v>
      </c>
      <c r="AO20" s="13" t="s">
        <v>96</v>
      </c>
      <c r="AP20" s="13" t="s">
        <v>96</v>
      </c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</row>
    <row r="21" spans="1:66" s="1" customFormat="1" x14ac:dyDescent="0.25">
      <c r="A21" s="9" t="s">
        <v>28</v>
      </c>
      <c r="B21" s="9">
        <v>20</v>
      </c>
      <c r="C21" s="9">
        <v>4</v>
      </c>
      <c r="D21" s="9">
        <v>17710303</v>
      </c>
      <c r="E21" s="9">
        <v>0</v>
      </c>
      <c r="F21" s="9">
        <v>2</v>
      </c>
      <c r="G21" s="10">
        <v>41676</v>
      </c>
      <c r="H21" s="10">
        <v>41724</v>
      </c>
      <c r="I21" s="9">
        <v>60</v>
      </c>
      <c r="J21" s="9">
        <v>1</v>
      </c>
      <c r="K21" s="9">
        <v>4</v>
      </c>
      <c r="L21" s="9" t="s">
        <v>24</v>
      </c>
      <c r="M21" s="9">
        <v>3</v>
      </c>
      <c r="N21" s="9">
        <v>0</v>
      </c>
      <c r="O21" s="9">
        <v>3</v>
      </c>
      <c r="P21" s="9">
        <v>80</v>
      </c>
      <c r="Q21" s="9">
        <v>1</v>
      </c>
      <c r="R21" s="9">
        <v>30</v>
      </c>
      <c r="S21" s="9">
        <v>1</v>
      </c>
      <c r="T21" s="11">
        <f t="shared" si="0"/>
        <v>76</v>
      </c>
      <c r="U21" s="9">
        <v>1</v>
      </c>
      <c r="V21" s="11">
        <f t="shared" si="1"/>
        <v>6</v>
      </c>
      <c r="W21" s="9">
        <v>1</v>
      </c>
      <c r="X21" s="11">
        <f t="shared" si="2"/>
        <v>54</v>
      </c>
      <c r="Y21" s="9">
        <v>1</v>
      </c>
      <c r="Z21" s="11">
        <f t="shared" si="3"/>
        <v>6</v>
      </c>
      <c r="AA21" s="18">
        <v>41817</v>
      </c>
      <c r="AB21" s="40">
        <v>41911</v>
      </c>
      <c r="AC21" s="38">
        <v>41911</v>
      </c>
      <c r="AD21" s="18">
        <v>43900</v>
      </c>
      <c r="AE21" s="38" t="s">
        <v>104</v>
      </c>
      <c r="AF21" s="42"/>
      <c r="AG21" s="41">
        <v>43388</v>
      </c>
      <c r="AH21" s="40">
        <v>41911</v>
      </c>
      <c r="AI21" s="57">
        <v>41911</v>
      </c>
      <c r="AJ21" s="55">
        <v>43388</v>
      </c>
      <c r="AK21" s="18">
        <v>44049</v>
      </c>
      <c r="AL21" s="18">
        <v>43895</v>
      </c>
      <c r="AM21" s="18">
        <v>44049</v>
      </c>
      <c r="AO21" s="13" t="s">
        <v>96</v>
      </c>
      <c r="AP21" s="13" t="s">
        <v>96</v>
      </c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</row>
    <row r="22" spans="1:66" s="1" customFormat="1" x14ac:dyDescent="0.25">
      <c r="A22" s="9" t="s">
        <v>29</v>
      </c>
      <c r="B22" s="9">
        <v>21</v>
      </c>
      <c r="C22" s="9">
        <v>5</v>
      </c>
      <c r="D22" s="9">
        <v>26731283</v>
      </c>
      <c r="E22" s="9">
        <v>0</v>
      </c>
      <c r="F22" s="9">
        <v>2</v>
      </c>
      <c r="G22" s="10">
        <v>41696</v>
      </c>
      <c r="H22" s="10">
        <v>41745</v>
      </c>
      <c r="I22" s="9">
        <v>59</v>
      </c>
      <c r="J22" s="9">
        <v>1</v>
      </c>
      <c r="K22" s="9">
        <v>4</v>
      </c>
      <c r="L22" s="9" t="s">
        <v>24</v>
      </c>
      <c r="M22" s="9">
        <v>4</v>
      </c>
      <c r="N22" s="9">
        <v>0</v>
      </c>
      <c r="O22" s="9">
        <v>3</v>
      </c>
      <c r="P22" s="9">
        <v>100</v>
      </c>
      <c r="Q22" s="9">
        <v>2</v>
      </c>
      <c r="R22" s="9"/>
      <c r="S22" s="9">
        <v>1</v>
      </c>
      <c r="T22" s="11">
        <f t="shared" si="0"/>
        <v>80</v>
      </c>
      <c r="U22" s="9">
        <v>0</v>
      </c>
      <c r="V22" s="11">
        <f t="shared" si="1"/>
        <v>80</v>
      </c>
      <c r="W22" s="9">
        <v>0</v>
      </c>
      <c r="X22" s="11">
        <f t="shared" si="2"/>
        <v>80</v>
      </c>
      <c r="Y22" s="9">
        <v>0</v>
      </c>
      <c r="Z22" s="11">
        <f t="shared" si="3"/>
        <v>80</v>
      </c>
      <c r="AA22" s="18">
        <v>43700</v>
      </c>
      <c r="AB22" s="18"/>
      <c r="AC22" s="38">
        <v>44190</v>
      </c>
      <c r="AD22" s="16"/>
      <c r="AE22" s="37"/>
      <c r="AF22" s="16"/>
      <c r="AG22" s="16"/>
      <c r="AH22" s="18"/>
      <c r="AI22" s="57">
        <v>44190</v>
      </c>
      <c r="AJ22" s="38">
        <v>44190</v>
      </c>
      <c r="AK22" s="18">
        <v>44190</v>
      </c>
      <c r="AL22" s="18">
        <v>44004</v>
      </c>
      <c r="AM22" s="18">
        <v>44190</v>
      </c>
      <c r="AO22" s="13" t="s">
        <v>96</v>
      </c>
      <c r="AP22" s="13" t="s">
        <v>96</v>
      </c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</row>
    <row r="23" spans="1:66" s="1" customFormat="1" x14ac:dyDescent="0.25">
      <c r="A23" s="9" t="s">
        <v>30</v>
      </c>
      <c r="B23" s="9">
        <v>22</v>
      </c>
      <c r="C23" s="9">
        <v>6</v>
      </c>
      <c r="D23" s="9">
        <v>30860845</v>
      </c>
      <c r="E23" s="9">
        <v>0</v>
      </c>
      <c r="F23" s="9">
        <v>2</v>
      </c>
      <c r="G23" s="10">
        <v>41753</v>
      </c>
      <c r="H23" s="10">
        <v>41806</v>
      </c>
      <c r="I23" s="9">
        <v>63</v>
      </c>
      <c r="J23" s="9">
        <v>1</v>
      </c>
      <c r="K23" s="9">
        <v>4</v>
      </c>
      <c r="L23" s="9" t="s">
        <v>24</v>
      </c>
      <c r="M23" s="9">
        <v>2</v>
      </c>
      <c r="N23" s="9">
        <v>0</v>
      </c>
      <c r="O23" s="9">
        <v>2</v>
      </c>
      <c r="P23" s="9">
        <v>100</v>
      </c>
      <c r="Q23" s="9">
        <v>2</v>
      </c>
      <c r="R23" s="9">
        <v>100</v>
      </c>
      <c r="S23" s="9">
        <v>1</v>
      </c>
      <c r="T23" s="11">
        <f t="shared" si="0"/>
        <v>62</v>
      </c>
      <c r="U23" s="9">
        <v>1</v>
      </c>
      <c r="V23" s="11">
        <f t="shared" si="1"/>
        <v>11</v>
      </c>
      <c r="W23" s="9">
        <v>1</v>
      </c>
      <c r="X23" s="11">
        <f t="shared" si="2"/>
        <v>16</v>
      </c>
      <c r="Y23" s="9">
        <v>1</v>
      </c>
      <c r="Z23" s="11">
        <f t="shared" si="3"/>
        <v>11</v>
      </c>
      <c r="AA23" s="16"/>
      <c r="AB23" s="40">
        <v>42158</v>
      </c>
      <c r="AC23" s="38">
        <v>42158</v>
      </c>
      <c r="AD23" s="16"/>
      <c r="AE23" s="37" t="s">
        <v>101</v>
      </c>
      <c r="AF23" s="18"/>
      <c r="AG23" s="18">
        <v>42296</v>
      </c>
      <c r="AH23" s="40">
        <v>42158</v>
      </c>
      <c r="AI23" s="57">
        <v>42158</v>
      </c>
      <c r="AJ23" s="38">
        <v>42296</v>
      </c>
      <c r="AK23" s="18">
        <v>43716</v>
      </c>
      <c r="AL23" s="18">
        <v>43716</v>
      </c>
      <c r="AM23" s="18">
        <v>43716</v>
      </c>
      <c r="AO23" s="13" t="s">
        <v>96</v>
      </c>
      <c r="AP23" s="13" t="s">
        <v>96</v>
      </c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</row>
    <row r="24" spans="1:66" s="1" customFormat="1" x14ac:dyDescent="0.25">
      <c r="A24" s="9" t="s">
        <v>31</v>
      </c>
      <c r="B24" s="9">
        <v>23</v>
      </c>
      <c r="C24" s="9">
        <v>7</v>
      </c>
      <c r="D24" s="9">
        <v>27130020</v>
      </c>
      <c r="E24" s="9">
        <v>0</v>
      </c>
      <c r="F24" s="9">
        <v>2</v>
      </c>
      <c r="G24" s="10">
        <v>41765</v>
      </c>
      <c r="H24" s="10">
        <v>41816</v>
      </c>
      <c r="I24" s="9">
        <v>64</v>
      </c>
      <c r="J24" s="9">
        <v>2</v>
      </c>
      <c r="K24" s="9">
        <v>2</v>
      </c>
      <c r="L24" s="9" t="s">
        <v>24</v>
      </c>
      <c r="M24" s="9">
        <v>2</v>
      </c>
      <c r="N24" s="9">
        <v>0</v>
      </c>
      <c r="O24" s="9">
        <v>2</v>
      </c>
      <c r="P24" s="9">
        <v>90</v>
      </c>
      <c r="Q24" s="9">
        <v>2</v>
      </c>
      <c r="R24" s="9">
        <v>20</v>
      </c>
      <c r="S24" s="9">
        <v>1</v>
      </c>
      <c r="T24" s="11">
        <f t="shared" si="0"/>
        <v>35</v>
      </c>
      <c r="U24" s="9">
        <v>0</v>
      </c>
      <c r="V24" s="11">
        <f t="shared" si="1"/>
        <v>35</v>
      </c>
      <c r="W24" s="9">
        <v>1</v>
      </c>
      <c r="X24" s="11">
        <f t="shared" si="2"/>
        <v>31</v>
      </c>
      <c r="Y24" s="9">
        <v>1</v>
      </c>
      <c r="Z24" s="11">
        <f t="shared" si="3"/>
        <v>31</v>
      </c>
      <c r="AA24" s="18">
        <v>42566</v>
      </c>
      <c r="AB24" s="18"/>
      <c r="AC24" s="38">
        <v>42886</v>
      </c>
      <c r="AD24" s="16"/>
      <c r="AE24" s="37"/>
      <c r="AF24" s="18">
        <v>42299</v>
      </c>
      <c r="AG24" s="18">
        <v>42781</v>
      </c>
      <c r="AH24" s="18">
        <v>42781</v>
      </c>
      <c r="AI24" s="57">
        <v>42781</v>
      </c>
      <c r="AJ24" s="38">
        <v>42781</v>
      </c>
      <c r="AK24" s="18">
        <v>42886</v>
      </c>
      <c r="AL24" s="18">
        <v>42886</v>
      </c>
      <c r="AM24" s="18">
        <v>42886</v>
      </c>
      <c r="AO24" s="13"/>
      <c r="AP24" s="13" t="s">
        <v>96</v>
      </c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</row>
    <row r="25" spans="1:66" s="1" customFormat="1" x14ac:dyDescent="0.25">
      <c r="A25" s="9" t="s">
        <v>32</v>
      </c>
      <c r="B25" s="9">
        <v>24</v>
      </c>
      <c r="C25" s="9">
        <v>8</v>
      </c>
      <c r="D25" s="9">
        <v>30974620</v>
      </c>
      <c r="E25" s="9" t="s">
        <v>109</v>
      </c>
      <c r="F25" s="9">
        <v>2</v>
      </c>
      <c r="G25" s="10">
        <v>41816</v>
      </c>
      <c r="H25" s="10">
        <v>41865</v>
      </c>
      <c r="I25" s="9">
        <v>41</v>
      </c>
      <c r="J25" s="9">
        <v>1</v>
      </c>
      <c r="K25" s="9">
        <v>4</v>
      </c>
      <c r="L25" s="9" t="s">
        <v>24</v>
      </c>
      <c r="M25" s="9">
        <v>2</v>
      </c>
      <c r="N25" s="9">
        <v>0</v>
      </c>
      <c r="O25" s="9">
        <v>2</v>
      </c>
      <c r="P25" s="9">
        <v>80</v>
      </c>
      <c r="Q25" s="9">
        <v>1</v>
      </c>
      <c r="R25" s="9">
        <v>60</v>
      </c>
      <c r="S25" s="9">
        <v>1</v>
      </c>
      <c r="T25" s="11">
        <f t="shared" si="0"/>
        <v>32</v>
      </c>
      <c r="U25" s="9">
        <v>1</v>
      </c>
      <c r="V25" s="11">
        <f t="shared" si="1"/>
        <v>15</v>
      </c>
      <c r="W25" s="9">
        <v>1</v>
      </c>
      <c r="X25" s="11">
        <f t="shared" si="2"/>
        <v>31</v>
      </c>
      <c r="Y25" s="9">
        <v>1</v>
      </c>
      <c r="Z25" s="11">
        <f t="shared" si="3"/>
        <v>15</v>
      </c>
      <c r="AA25" s="16"/>
      <c r="AB25" s="40">
        <v>42332</v>
      </c>
      <c r="AC25" s="38">
        <v>42332</v>
      </c>
      <c r="AD25" s="16"/>
      <c r="AE25" s="37"/>
      <c r="AF25" s="18">
        <v>42597</v>
      </c>
      <c r="AG25" s="18">
        <v>42818</v>
      </c>
      <c r="AH25" s="40">
        <v>42332</v>
      </c>
      <c r="AI25" s="57">
        <v>42332</v>
      </c>
      <c r="AJ25" s="38">
        <v>42818</v>
      </c>
      <c r="AK25" s="18">
        <v>42860</v>
      </c>
      <c r="AL25" s="18">
        <v>42696</v>
      </c>
      <c r="AM25" s="18">
        <v>42860</v>
      </c>
      <c r="AO25" s="13" t="s">
        <v>96</v>
      </c>
      <c r="AP25" s="13" t="s">
        <v>96</v>
      </c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</row>
    <row r="26" spans="1:66" s="1" customFormat="1" x14ac:dyDescent="0.25">
      <c r="A26" s="9" t="s">
        <v>33</v>
      </c>
      <c r="B26" s="9">
        <v>25</v>
      </c>
      <c r="C26" s="9">
        <v>9</v>
      </c>
      <c r="D26" s="9">
        <v>24259471</v>
      </c>
      <c r="E26" s="9">
        <v>0</v>
      </c>
      <c r="F26" s="9">
        <v>2</v>
      </c>
      <c r="G26" s="10">
        <v>41829</v>
      </c>
      <c r="H26" s="10">
        <v>41877</v>
      </c>
      <c r="I26" s="9">
        <v>54</v>
      </c>
      <c r="J26" s="9">
        <v>2</v>
      </c>
      <c r="K26" s="9">
        <v>4</v>
      </c>
      <c r="L26" s="9" t="s">
        <v>24</v>
      </c>
      <c r="M26" s="9">
        <v>5</v>
      </c>
      <c r="N26" s="9">
        <v>0</v>
      </c>
      <c r="O26" s="9">
        <v>3</v>
      </c>
      <c r="P26" s="9">
        <v>90</v>
      </c>
      <c r="Q26" s="9">
        <v>2</v>
      </c>
      <c r="R26" s="9">
        <v>40</v>
      </c>
      <c r="S26" s="9">
        <v>1</v>
      </c>
      <c r="T26" s="11">
        <f t="shared" si="0"/>
        <v>7</v>
      </c>
      <c r="U26" s="9">
        <v>0</v>
      </c>
      <c r="V26" s="11">
        <f t="shared" si="1"/>
        <v>7</v>
      </c>
      <c r="W26" s="9">
        <v>0</v>
      </c>
      <c r="X26" s="11">
        <f t="shared" si="2"/>
        <v>7</v>
      </c>
      <c r="Y26" s="9">
        <v>0</v>
      </c>
      <c r="Z26" s="11">
        <f t="shared" si="3"/>
        <v>7</v>
      </c>
      <c r="AA26" s="18">
        <v>41985</v>
      </c>
      <c r="AB26" s="18"/>
      <c r="AC26" s="38">
        <v>42102</v>
      </c>
      <c r="AD26" s="16"/>
      <c r="AE26" s="37"/>
      <c r="AF26" s="16"/>
      <c r="AG26" s="16"/>
      <c r="AH26" s="18"/>
      <c r="AI26" s="57">
        <v>42102</v>
      </c>
      <c r="AJ26" s="38">
        <v>42102</v>
      </c>
      <c r="AK26" s="18">
        <v>42102</v>
      </c>
      <c r="AL26" s="18">
        <v>42054</v>
      </c>
      <c r="AM26" s="18">
        <v>42102</v>
      </c>
      <c r="AO26" s="13" t="s">
        <v>96</v>
      </c>
      <c r="AP26" s="13" t="s">
        <v>96</v>
      </c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</row>
    <row r="27" spans="1:66" s="2" customFormat="1" x14ac:dyDescent="0.25">
      <c r="A27" s="9" t="s">
        <v>34</v>
      </c>
      <c r="B27" s="9">
        <v>26</v>
      </c>
      <c r="C27" s="9">
        <v>10</v>
      </c>
      <c r="D27" s="39">
        <v>33068573</v>
      </c>
      <c r="E27" s="39">
        <v>0</v>
      </c>
      <c r="F27" s="39">
        <v>2</v>
      </c>
      <c r="G27" s="10">
        <v>41864</v>
      </c>
      <c r="H27" s="10">
        <v>41912</v>
      </c>
      <c r="I27" s="9">
        <v>60</v>
      </c>
      <c r="J27" s="9">
        <v>1</v>
      </c>
      <c r="K27" s="9">
        <v>4</v>
      </c>
      <c r="L27" s="9" t="s">
        <v>24</v>
      </c>
      <c r="M27" s="9">
        <v>5</v>
      </c>
      <c r="N27" s="9">
        <v>0</v>
      </c>
      <c r="O27" s="9">
        <v>2</v>
      </c>
      <c r="P27" s="9">
        <v>100</v>
      </c>
      <c r="Q27" s="9">
        <v>2</v>
      </c>
      <c r="R27" s="9">
        <v>30</v>
      </c>
      <c r="S27" s="9">
        <v>0</v>
      </c>
      <c r="T27" s="11">
        <f t="shared" si="0"/>
        <v>97</v>
      </c>
      <c r="U27" s="9">
        <v>0</v>
      </c>
      <c r="V27" s="11">
        <f t="shared" si="1"/>
        <v>97</v>
      </c>
      <c r="W27" s="9">
        <v>0</v>
      </c>
      <c r="X27" s="11">
        <f t="shared" si="2"/>
        <v>97</v>
      </c>
      <c r="Y27" s="9">
        <v>0</v>
      </c>
      <c r="Z27" s="11">
        <f t="shared" si="3"/>
        <v>97</v>
      </c>
      <c r="AA27" s="18">
        <v>44865</v>
      </c>
      <c r="AB27" s="18"/>
      <c r="AC27" s="38">
        <v>44865</v>
      </c>
      <c r="AD27" s="16"/>
      <c r="AE27" s="37"/>
      <c r="AF27" s="18">
        <v>44475</v>
      </c>
      <c r="AG27" s="16"/>
      <c r="AH27" s="18"/>
      <c r="AI27" s="57">
        <v>44865</v>
      </c>
      <c r="AJ27" s="38">
        <v>44865</v>
      </c>
      <c r="AK27" s="18">
        <v>44865</v>
      </c>
      <c r="AL27" s="18">
        <v>44865</v>
      </c>
      <c r="AM27" s="16"/>
      <c r="AO27" s="13" t="s">
        <v>96</v>
      </c>
      <c r="AP27" s="13" t="s">
        <v>96</v>
      </c>
      <c r="AQ27" s="12" t="s">
        <v>96</v>
      </c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</row>
    <row r="28" spans="1:66" s="1" customFormat="1" x14ac:dyDescent="0.25">
      <c r="A28" s="9" t="s">
        <v>35</v>
      </c>
      <c r="B28" s="9">
        <v>27</v>
      </c>
      <c r="C28" s="9">
        <v>11</v>
      </c>
      <c r="D28" s="9">
        <v>33212135</v>
      </c>
      <c r="E28" s="9" t="s">
        <v>107</v>
      </c>
      <c r="F28" s="9">
        <v>2</v>
      </c>
      <c r="G28" s="10">
        <v>41934</v>
      </c>
      <c r="H28" s="10">
        <v>41984</v>
      </c>
      <c r="I28" s="9">
        <v>78</v>
      </c>
      <c r="J28" s="9">
        <v>1</v>
      </c>
      <c r="K28" s="9">
        <v>4</v>
      </c>
      <c r="L28" s="9" t="s">
        <v>24</v>
      </c>
      <c r="M28" s="9">
        <v>1</v>
      </c>
      <c r="N28" s="9">
        <v>1</v>
      </c>
      <c r="O28" s="9">
        <v>2</v>
      </c>
      <c r="P28" s="9">
        <v>100</v>
      </c>
      <c r="Q28" s="9">
        <v>2</v>
      </c>
      <c r="R28" s="9">
        <v>55</v>
      </c>
      <c r="S28" s="9">
        <v>1</v>
      </c>
      <c r="T28" s="11">
        <f t="shared" si="0"/>
        <v>54</v>
      </c>
      <c r="U28" s="9">
        <v>0</v>
      </c>
      <c r="V28" s="11">
        <f t="shared" si="1"/>
        <v>54</v>
      </c>
      <c r="W28" s="9">
        <v>1</v>
      </c>
      <c r="X28" s="11">
        <f t="shared" si="2"/>
        <v>42</v>
      </c>
      <c r="Y28" s="9">
        <v>1</v>
      </c>
      <c r="Z28" s="11">
        <f t="shared" si="3"/>
        <v>42</v>
      </c>
      <c r="AA28" s="18">
        <v>43059</v>
      </c>
      <c r="AB28" s="18"/>
      <c r="AC28" s="38">
        <v>43632</v>
      </c>
      <c r="AD28" s="16"/>
      <c r="AE28" s="37"/>
      <c r="AF28" s="18">
        <v>42450</v>
      </c>
      <c r="AG28" s="18">
        <v>43264</v>
      </c>
      <c r="AH28" s="18">
        <v>43264</v>
      </c>
      <c r="AI28" s="57">
        <v>43264</v>
      </c>
      <c r="AJ28" s="38">
        <v>43264</v>
      </c>
      <c r="AK28" s="18">
        <v>43632</v>
      </c>
      <c r="AL28" s="18">
        <v>43425</v>
      </c>
      <c r="AM28" s="18">
        <v>43632</v>
      </c>
      <c r="AO28" s="13" t="s">
        <v>96</v>
      </c>
      <c r="AP28" s="13" t="s">
        <v>96</v>
      </c>
      <c r="AQ28" s="12" t="s">
        <v>96</v>
      </c>
      <c r="AR28" s="13"/>
      <c r="AS28" s="12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</row>
    <row r="29" spans="1:66" s="1" customFormat="1" x14ac:dyDescent="0.25">
      <c r="A29" s="9" t="s">
        <v>36</v>
      </c>
      <c r="B29" s="9">
        <v>28</v>
      </c>
      <c r="C29" s="9">
        <v>12</v>
      </c>
      <c r="D29" s="9">
        <v>26618355</v>
      </c>
      <c r="E29" s="9">
        <v>0</v>
      </c>
      <c r="F29" s="9">
        <v>2</v>
      </c>
      <c r="G29" s="10">
        <v>42019</v>
      </c>
      <c r="H29" s="10">
        <v>42069</v>
      </c>
      <c r="I29" s="9">
        <v>53</v>
      </c>
      <c r="J29" s="9">
        <v>1</v>
      </c>
      <c r="K29" s="9">
        <v>3</v>
      </c>
      <c r="L29" s="9" t="s">
        <v>24</v>
      </c>
      <c r="M29" s="9">
        <v>2</v>
      </c>
      <c r="N29" s="9">
        <v>0</v>
      </c>
      <c r="O29" s="9">
        <v>3</v>
      </c>
      <c r="P29" s="9">
        <v>90</v>
      </c>
      <c r="Q29" s="9">
        <v>1</v>
      </c>
      <c r="R29" s="9">
        <v>80</v>
      </c>
      <c r="S29" s="9">
        <v>1</v>
      </c>
      <c r="T29" s="11">
        <f t="shared" si="0"/>
        <v>22</v>
      </c>
      <c r="U29" s="9">
        <v>1</v>
      </c>
      <c r="V29" s="11">
        <f t="shared" si="1"/>
        <v>16</v>
      </c>
      <c r="W29" s="9">
        <v>1</v>
      </c>
      <c r="X29" s="11">
        <f t="shared" si="2"/>
        <v>16</v>
      </c>
      <c r="Y29" s="9">
        <v>1</v>
      </c>
      <c r="Z29" s="11">
        <f t="shared" si="3"/>
        <v>16</v>
      </c>
      <c r="AA29" s="16"/>
      <c r="AB29" s="40">
        <v>42578</v>
      </c>
      <c r="AC29" s="38">
        <v>42578</v>
      </c>
      <c r="AD29" s="16"/>
      <c r="AE29" s="37"/>
      <c r="AF29" s="16"/>
      <c r="AG29" s="18">
        <v>42578</v>
      </c>
      <c r="AH29" s="40">
        <v>42578</v>
      </c>
      <c r="AI29" s="57">
        <v>42578</v>
      </c>
      <c r="AJ29" s="38">
        <v>42578</v>
      </c>
      <c r="AK29" s="18">
        <v>42761</v>
      </c>
      <c r="AL29" s="18">
        <v>42607</v>
      </c>
      <c r="AM29" s="18">
        <v>42761</v>
      </c>
      <c r="AO29" s="13" t="s">
        <v>96</v>
      </c>
      <c r="AP29" s="13" t="s">
        <v>96</v>
      </c>
      <c r="AQ29" s="12" t="s">
        <v>96</v>
      </c>
      <c r="AR29" s="13"/>
      <c r="AS29" s="12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</row>
    <row r="30" spans="1:66" s="1" customFormat="1" x14ac:dyDescent="0.25">
      <c r="A30" s="9" t="s">
        <v>37</v>
      </c>
      <c r="B30" s="9">
        <v>29</v>
      </c>
      <c r="C30" s="9">
        <v>13</v>
      </c>
      <c r="D30" s="9">
        <v>33327331</v>
      </c>
      <c r="E30" s="9">
        <v>0</v>
      </c>
      <c r="F30" s="9">
        <v>2</v>
      </c>
      <c r="G30" s="10">
        <v>42024</v>
      </c>
      <c r="H30" s="10">
        <v>42072</v>
      </c>
      <c r="I30" s="9">
        <v>69</v>
      </c>
      <c r="J30" s="9">
        <v>1</v>
      </c>
      <c r="K30" s="9">
        <v>4</v>
      </c>
      <c r="L30" s="9" t="s">
        <v>24</v>
      </c>
      <c r="M30" s="9">
        <v>5</v>
      </c>
      <c r="N30" s="9">
        <v>0</v>
      </c>
      <c r="O30" s="9">
        <v>3</v>
      </c>
      <c r="P30" s="9">
        <v>90</v>
      </c>
      <c r="Q30" s="9">
        <v>1</v>
      </c>
      <c r="R30" s="9">
        <v>80</v>
      </c>
      <c r="S30" s="9">
        <v>0</v>
      </c>
      <c r="T30" s="11">
        <f t="shared" si="0"/>
        <v>14</v>
      </c>
      <c r="U30" s="9">
        <v>1</v>
      </c>
      <c r="V30" s="11">
        <f t="shared" si="1"/>
        <v>8</v>
      </c>
      <c r="W30" s="9">
        <v>1</v>
      </c>
      <c r="X30" s="11">
        <f t="shared" si="2"/>
        <v>10</v>
      </c>
      <c r="Y30" s="9">
        <v>1</v>
      </c>
      <c r="Z30" s="11">
        <f t="shared" si="3"/>
        <v>8</v>
      </c>
      <c r="AA30" s="16"/>
      <c r="AB30" s="40">
        <v>42345</v>
      </c>
      <c r="AC30" s="38">
        <v>42345</v>
      </c>
      <c r="AD30" s="16"/>
      <c r="AE30" s="37"/>
      <c r="AF30" s="16"/>
      <c r="AG30" s="18">
        <v>42381</v>
      </c>
      <c r="AH30" s="40">
        <v>42345</v>
      </c>
      <c r="AI30" s="57">
        <v>42345</v>
      </c>
      <c r="AJ30" s="38">
        <v>42381</v>
      </c>
      <c r="AK30" s="18">
        <v>42510</v>
      </c>
      <c r="AL30" s="18">
        <v>42510</v>
      </c>
      <c r="AM30" s="16"/>
      <c r="AO30" s="13" t="s">
        <v>96</v>
      </c>
      <c r="AP30" s="13" t="s">
        <v>96</v>
      </c>
      <c r="AQ30" s="12" t="s">
        <v>96</v>
      </c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</row>
    <row r="31" spans="1:66" s="1" customFormat="1" x14ac:dyDescent="0.25">
      <c r="A31" s="9" t="s">
        <v>38</v>
      </c>
      <c r="B31" s="9">
        <v>30</v>
      </c>
      <c r="C31" s="9">
        <v>14</v>
      </c>
      <c r="D31" s="9">
        <v>16199460</v>
      </c>
      <c r="E31" s="9">
        <v>0</v>
      </c>
      <c r="F31" s="9">
        <v>2</v>
      </c>
      <c r="G31" s="10">
        <v>42103</v>
      </c>
      <c r="H31" s="10">
        <v>42156</v>
      </c>
      <c r="I31" s="9">
        <v>54</v>
      </c>
      <c r="J31" s="9">
        <v>1</v>
      </c>
      <c r="K31" s="9">
        <v>3</v>
      </c>
      <c r="L31" s="9">
        <v>0</v>
      </c>
      <c r="M31" s="9">
        <v>3</v>
      </c>
      <c r="N31" s="9">
        <v>0</v>
      </c>
      <c r="O31" s="9">
        <v>2</v>
      </c>
      <c r="P31" s="9">
        <v>100</v>
      </c>
      <c r="Q31" s="9">
        <v>0</v>
      </c>
      <c r="R31" s="9">
        <v>0</v>
      </c>
      <c r="S31" s="9">
        <v>1</v>
      </c>
      <c r="T31" s="11">
        <f t="shared" si="0"/>
        <v>10</v>
      </c>
      <c r="U31" s="9">
        <v>1</v>
      </c>
      <c r="V31" s="11">
        <f t="shared" si="1"/>
        <v>6</v>
      </c>
      <c r="W31" s="9">
        <v>0</v>
      </c>
      <c r="X31" s="11">
        <f t="shared" si="2"/>
        <v>10</v>
      </c>
      <c r="Y31" s="9">
        <v>1</v>
      </c>
      <c r="Z31" s="11">
        <f t="shared" si="3"/>
        <v>6</v>
      </c>
      <c r="AA31" s="16"/>
      <c r="AB31" s="40">
        <v>42345</v>
      </c>
      <c r="AC31" s="38">
        <v>42345</v>
      </c>
      <c r="AD31" s="16"/>
      <c r="AE31" s="37"/>
      <c r="AF31" s="16"/>
      <c r="AG31" s="16"/>
      <c r="AH31" s="40">
        <v>42345</v>
      </c>
      <c r="AI31" s="57">
        <v>42345</v>
      </c>
      <c r="AJ31" s="38">
        <v>42473</v>
      </c>
      <c r="AK31" s="18">
        <v>42473</v>
      </c>
      <c r="AL31" s="16"/>
      <c r="AM31" s="18">
        <v>42473</v>
      </c>
      <c r="AO31" s="13" t="s">
        <v>96</v>
      </c>
      <c r="AP31" s="13" t="s">
        <v>96</v>
      </c>
      <c r="AQ31" s="12" t="s">
        <v>96</v>
      </c>
      <c r="AR31" s="13"/>
      <c r="AS31" s="12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</row>
    <row r="32" spans="1:66" s="2" customFormat="1" x14ac:dyDescent="0.25">
      <c r="A32" s="9" t="s">
        <v>39</v>
      </c>
      <c r="B32" s="9">
        <v>31</v>
      </c>
      <c r="C32" s="9">
        <v>15</v>
      </c>
      <c r="D32" s="9">
        <v>19249530</v>
      </c>
      <c r="E32" s="9">
        <v>0</v>
      </c>
      <c r="F32" s="9">
        <v>2</v>
      </c>
      <c r="G32" s="10">
        <v>42184</v>
      </c>
      <c r="H32" s="10">
        <v>42233</v>
      </c>
      <c r="I32" s="9">
        <v>52</v>
      </c>
      <c r="J32" s="9">
        <v>1</v>
      </c>
      <c r="K32" s="9">
        <v>2</v>
      </c>
      <c r="L32" s="9" t="s">
        <v>23</v>
      </c>
      <c r="M32" s="9">
        <v>2</v>
      </c>
      <c r="N32" s="9">
        <v>1</v>
      </c>
      <c r="O32" s="9">
        <v>3</v>
      </c>
      <c r="P32" s="9">
        <v>100</v>
      </c>
      <c r="Q32" s="9">
        <v>0</v>
      </c>
      <c r="R32" s="9">
        <v>0</v>
      </c>
      <c r="S32" s="9">
        <v>0</v>
      </c>
      <c r="T32" s="11">
        <f t="shared" si="0"/>
        <v>92</v>
      </c>
      <c r="U32" s="9">
        <v>0</v>
      </c>
      <c r="V32" s="11">
        <f t="shared" si="1"/>
        <v>92</v>
      </c>
      <c r="W32" s="9">
        <v>0</v>
      </c>
      <c r="X32" s="11">
        <f t="shared" si="2"/>
        <v>92</v>
      </c>
      <c r="Y32" s="9">
        <v>0</v>
      </c>
      <c r="Z32" s="11">
        <f t="shared" si="3"/>
        <v>92</v>
      </c>
      <c r="AA32" s="18">
        <v>45033</v>
      </c>
      <c r="AB32" s="18"/>
      <c r="AC32" s="38">
        <v>45033</v>
      </c>
      <c r="AD32" s="16"/>
      <c r="AE32" s="37"/>
      <c r="AF32" s="18">
        <v>45033</v>
      </c>
      <c r="AG32" s="16"/>
      <c r="AH32" s="18"/>
      <c r="AI32" s="57">
        <v>45033</v>
      </c>
      <c r="AJ32" s="38">
        <v>45033</v>
      </c>
      <c r="AK32" s="18">
        <v>45033</v>
      </c>
      <c r="AL32" s="18"/>
      <c r="AM32" s="16"/>
      <c r="AO32" s="13" t="s">
        <v>96</v>
      </c>
      <c r="AP32" s="13" t="s">
        <v>96</v>
      </c>
      <c r="AQ32" s="12" t="s">
        <v>96</v>
      </c>
      <c r="AR32" s="13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</row>
    <row r="33" spans="1:66" s="1" customFormat="1" x14ac:dyDescent="0.25">
      <c r="A33" s="9" t="s">
        <v>40</v>
      </c>
      <c r="B33" s="9">
        <v>32</v>
      </c>
      <c r="C33" s="9">
        <v>16</v>
      </c>
      <c r="D33" s="9">
        <v>10444764</v>
      </c>
      <c r="E33" s="9">
        <v>0</v>
      </c>
      <c r="F33" s="9">
        <v>2</v>
      </c>
      <c r="G33" s="10">
        <v>42186</v>
      </c>
      <c r="H33" s="10">
        <v>42234</v>
      </c>
      <c r="I33" s="9">
        <v>61</v>
      </c>
      <c r="J33" s="9">
        <v>1</v>
      </c>
      <c r="K33" s="9">
        <v>3</v>
      </c>
      <c r="L33" s="9" t="s">
        <v>24</v>
      </c>
      <c r="M33" s="9">
        <v>3</v>
      </c>
      <c r="N33" s="9">
        <v>0</v>
      </c>
      <c r="O33" s="9">
        <v>3</v>
      </c>
      <c r="P33" s="9">
        <v>100</v>
      </c>
      <c r="Q33" s="9">
        <v>1</v>
      </c>
      <c r="R33" s="9">
        <v>30</v>
      </c>
      <c r="S33" s="9">
        <v>1</v>
      </c>
      <c r="T33" s="11">
        <f t="shared" si="0"/>
        <v>28</v>
      </c>
      <c r="U33" s="9">
        <v>1</v>
      </c>
      <c r="V33" s="11">
        <f t="shared" si="1"/>
        <v>4</v>
      </c>
      <c r="W33" s="9">
        <v>1</v>
      </c>
      <c r="X33" s="11">
        <f t="shared" si="2"/>
        <v>21</v>
      </c>
      <c r="Y33" s="9">
        <v>1</v>
      </c>
      <c r="Z33" s="11">
        <f t="shared" si="3"/>
        <v>4</v>
      </c>
      <c r="AA33" s="16"/>
      <c r="AB33" s="18">
        <v>42384</v>
      </c>
      <c r="AC33" s="38">
        <v>42384</v>
      </c>
      <c r="AD33" s="16"/>
      <c r="AE33" s="37"/>
      <c r="AF33" s="16"/>
      <c r="AG33" s="18">
        <v>42884</v>
      </c>
      <c r="AH33" s="18">
        <v>42384</v>
      </c>
      <c r="AI33" s="57">
        <v>42384</v>
      </c>
      <c r="AJ33" s="38">
        <v>42884</v>
      </c>
      <c r="AK33" s="18">
        <v>43088</v>
      </c>
      <c r="AL33" s="16"/>
      <c r="AM33" s="18">
        <v>43088</v>
      </c>
      <c r="AO33" s="13" t="s">
        <v>96</v>
      </c>
      <c r="AP33" s="13" t="s">
        <v>96</v>
      </c>
      <c r="AQ33" s="12" t="s">
        <v>96</v>
      </c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</row>
    <row r="34" spans="1:66" s="1" customFormat="1" x14ac:dyDescent="0.25">
      <c r="A34" s="9" t="s">
        <v>41</v>
      </c>
      <c r="B34" s="9">
        <v>33</v>
      </c>
      <c r="C34" s="9">
        <v>17</v>
      </c>
      <c r="D34" s="9">
        <v>10580072</v>
      </c>
      <c r="E34" s="9">
        <v>0</v>
      </c>
      <c r="F34" s="9">
        <v>2</v>
      </c>
      <c r="G34" s="10">
        <v>42234</v>
      </c>
      <c r="H34" s="10">
        <v>42284</v>
      </c>
      <c r="I34" s="9">
        <v>67</v>
      </c>
      <c r="J34" s="9">
        <v>1</v>
      </c>
      <c r="K34" s="9">
        <v>3</v>
      </c>
      <c r="L34" s="9" t="s">
        <v>24</v>
      </c>
      <c r="M34" s="9">
        <v>3</v>
      </c>
      <c r="N34" s="9">
        <v>0</v>
      </c>
      <c r="O34" s="9">
        <v>2</v>
      </c>
      <c r="P34" s="9">
        <v>90</v>
      </c>
      <c r="Q34" s="9">
        <v>1</v>
      </c>
      <c r="R34" s="9">
        <v>50</v>
      </c>
      <c r="S34" s="9">
        <v>1</v>
      </c>
      <c r="T34" s="11">
        <f t="shared" si="0"/>
        <v>14</v>
      </c>
      <c r="U34" s="9">
        <v>0</v>
      </c>
      <c r="V34" s="11">
        <f t="shared" si="1"/>
        <v>14</v>
      </c>
      <c r="W34" s="9">
        <v>1</v>
      </c>
      <c r="X34" s="11">
        <f t="shared" si="2"/>
        <v>11</v>
      </c>
      <c r="Y34" s="9">
        <v>1</v>
      </c>
      <c r="Z34" s="11">
        <f t="shared" si="3"/>
        <v>11</v>
      </c>
      <c r="AA34" s="18">
        <v>42432</v>
      </c>
      <c r="AB34" s="18"/>
      <c r="AC34" s="38">
        <v>42714</v>
      </c>
      <c r="AD34" s="16"/>
      <c r="AE34" s="37"/>
      <c r="AF34" s="16"/>
      <c r="AG34" s="18">
        <v>42628</v>
      </c>
      <c r="AH34" s="18">
        <v>42628</v>
      </c>
      <c r="AI34" s="57">
        <v>42628</v>
      </c>
      <c r="AJ34" s="38">
        <v>42628</v>
      </c>
      <c r="AK34" s="18">
        <v>42714</v>
      </c>
      <c r="AL34" s="16"/>
      <c r="AM34" s="18">
        <v>42714</v>
      </c>
      <c r="AO34" s="13" t="s">
        <v>96</v>
      </c>
      <c r="AP34" s="13" t="s">
        <v>96</v>
      </c>
      <c r="AQ34" s="13"/>
      <c r="AR34" s="13"/>
      <c r="AS34" s="12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</row>
    <row r="35" spans="1:66" s="2" customFormat="1" x14ac:dyDescent="0.25">
      <c r="A35" s="9" t="s">
        <v>42</v>
      </c>
      <c r="B35" s="9">
        <v>34</v>
      </c>
      <c r="C35" s="9">
        <v>18</v>
      </c>
      <c r="D35" s="9">
        <v>33604980</v>
      </c>
      <c r="E35" s="9">
        <v>0</v>
      </c>
      <c r="F35" s="9">
        <v>2</v>
      </c>
      <c r="G35" s="10">
        <v>42205</v>
      </c>
      <c r="H35" s="10">
        <v>42251</v>
      </c>
      <c r="I35" s="9">
        <v>34</v>
      </c>
      <c r="J35" s="9">
        <v>1</v>
      </c>
      <c r="K35" s="9">
        <v>3</v>
      </c>
      <c r="L35" s="9" t="s">
        <v>23</v>
      </c>
      <c r="M35" s="9">
        <v>4</v>
      </c>
      <c r="N35" s="9">
        <v>0</v>
      </c>
      <c r="O35" s="9">
        <v>2</v>
      </c>
      <c r="P35" s="9">
        <v>100</v>
      </c>
      <c r="Q35" s="9">
        <v>2</v>
      </c>
      <c r="R35" s="9">
        <v>30</v>
      </c>
      <c r="S35" s="9">
        <v>0</v>
      </c>
      <c r="T35" s="11" t="e">
        <f t="shared" si="0"/>
        <v>#NUM!</v>
      </c>
      <c r="U35" s="9">
        <v>0</v>
      </c>
      <c r="V35" s="11" t="e">
        <f t="shared" si="1"/>
        <v>#NUM!</v>
      </c>
      <c r="W35" s="9">
        <v>0</v>
      </c>
      <c r="X35" s="11" t="e">
        <f t="shared" si="2"/>
        <v>#NUM!</v>
      </c>
      <c r="Y35" s="9">
        <v>0</v>
      </c>
      <c r="Z35" s="11" t="e">
        <f t="shared" si="3"/>
        <v>#NUM!</v>
      </c>
      <c r="AA35" s="16"/>
      <c r="AB35" s="18"/>
      <c r="AC35" s="37"/>
      <c r="AD35" s="16"/>
      <c r="AE35" s="37" t="s">
        <v>115</v>
      </c>
      <c r="AF35" s="16"/>
      <c r="AG35" s="16"/>
      <c r="AH35" s="18"/>
      <c r="AI35" s="47"/>
      <c r="AJ35" s="37"/>
      <c r="AK35" s="16"/>
      <c r="AL35" s="16"/>
      <c r="AM35" s="42"/>
      <c r="AN35" s="45"/>
      <c r="AO35" s="13" t="s">
        <v>96</v>
      </c>
      <c r="AP35" s="13" t="s">
        <v>96</v>
      </c>
      <c r="AQ35" s="12" t="s">
        <v>96</v>
      </c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</row>
    <row r="36" spans="1:66" s="2" customFormat="1" x14ac:dyDescent="0.25">
      <c r="A36" s="9" t="s">
        <v>43</v>
      </c>
      <c r="B36" s="9">
        <v>35</v>
      </c>
      <c r="C36" s="9">
        <v>19</v>
      </c>
      <c r="D36" s="9">
        <v>33773692</v>
      </c>
      <c r="E36" s="9">
        <v>0</v>
      </c>
      <c r="F36" s="9">
        <v>2</v>
      </c>
      <c r="G36" s="10">
        <v>42249</v>
      </c>
      <c r="H36" s="10">
        <v>42297</v>
      </c>
      <c r="I36" s="9">
        <v>42</v>
      </c>
      <c r="J36" s="9">
        <v>1</v>
      </c>
      <c r="K36" s="9">
        <v>4</v>
      </c>
      <c r="L36" s="9">
        <v>0</v>
      </c>
      <c r="M36" s="9">
        <v>4</v>
      </c>
      <c r="N36" s="9">
        <v>0</v>
      </c>
      <c r="O36" s="9">
        <v>3</v>
      </c>
      <c r="P36" s="9">
        <v>90</v>
      </c>
      <c r="Q36" s="9">
        <v>0</v>
      </c>
      <c r="R36" s="9">
        <v>0</v>
      </c>
      <c r="S36" s="9">
        <v>0</v>
      </c>
      <c r="T36" s="11">
        <f t="shared" si="0"/>
        <v>25</v>
      </c>
      <c r="U36" s="9">
        <v>1</v>
      </c>
      <c r="V36" s="11">
        <f t="shared" si="1"/>
        <v>5</v>
      </c>
      <c r="W36" s="9">
        <v>0</v>
      </c>
      <c r="X36" s="11">
        <f t="shared" si="2"/>
        <v>25</v>
      </c>
      <c r="Y36" s="9">
        <v>1</v>
      </c>
      <c r="Z36" s="11">
        <f t="shared" si="3"/>
        <v>5</v>
      </c>
      <c r="AA36" s="18">
        <v>42387</v>
      </c>
      <c r="AB36" s="40">
        <v>42467</v>
      </c>
      <c r="AC36" s="38">
        <v>42467</v>
      </c>
      <c r="AD36" s="16"/>
      <c r="AE36" s="37"/>
      <c r="AF36" s="16"/>
      <c r="AG36" s="16"/>
      <c r="AH36" s="40">
        <v>42467</v>
      </c>
      <c r="AI36" s="57">
        <v>42467</v>
      </c>
      <c r="AJ36" s="38">
        <v>43077</v>
      </c>
      <c r="AK36" s="18">
        <v>43077</v>
      </c>
      <c r="AL36" s="18">
        <v>43077</v>
      </c>
      <c r="AM36" s="16"/>
      <c r="AO36" s="13" t="s">
        <v>96</v>
      </c>
      <c r="AP36" s="13" t="s">
        <v>96</v>
      </c>
      <c r="AQ36" s="12" t="s">
        <v>96</v>
      </c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</row>
    <row r="37" spans="1:66" s="1" customFormat="1" x14ac:dyDescent="0.25">
      <c r="A37" s="9" t="s">
        <v>44</v>
      </c>
      <c r="B37" s="9">
        <v>36</v>
      </c>
      <c r="C37" s="9">
        <v>20</v>
      </c>
      <c r="D37" s="9">
        <v>30480368</v>
      </c>
      <c r="E37" s="46">
        <v>1</v>
      </c>
      <c r="F37" s="9">
        <v>2</v>
      </c>
      <c r="G37" s="10">
        <v>42264</v>
      </c>
      <c r="H37" s="10">
        <v>42312</v>
      </c>
      <c r="I37" s="9">
        <v>61</v>
      </c>
      <c r="J37" s="9">
        <v>1</v>
      </c>
      <c r="K37" s="9">
        <v>4</v>
      </c>
      <c r="L37" s="9" t="s">
        <v>24</v>
      </c>
      <c r="M37" s="9">
        <v>5</v>
      </c>
      <c r="N37" s="9">
        <v>0</v>
      </c>
      <c r="O37" s="9">
        <v>2</v>
      </c>
      <c r="P37" s="9">
        <v>100</v>
      </c>
      <c r="Q37" s="9">
        <v>2</v>
      </c>
      <c r="R37" s="9">
        <v>20</v>
      </c>
      <c r="S37" s="9">
        <v>1</v>
      </c>
      <c r="T37" s="11">
        <f t="shared" si="0"/>
        <v>4</v>
      </c>
      <c r="U37" s="9">
        <v>1</v>
      </c>
      <c r="V37" s="11">
        <f t="shared" si="1"/>
        <v>3</v>
      </c>
      <c r="W37" s="9">
        <v>1</v>
      </c>
      <c r="X37" s="11">
        <f t="shared" si="2"/>
        <v>4</v>
      </c>
      <c r="Y37" s="9">
        <v>1</v>
      </c>
      <c r="Z37" s="11">
        <f t="shared" si="3"/>
        <v>3</v>
      </c>
      <c r="AA37" s="16"/>
      <c r="AB37" s="40">
        <v>42411</v>
      </c>
      <c r="AC37" s="38">
        <v>42411</v>
      </c>
      <c r="AD37" s="16"/>
      <c r="AE37" s="37"/>
      <c r="AF37" s="16"/>
      <c r="AG37" s="18">
        <v>42433</v>
      </c>
      <c r="AH37" s="40">
        <v>42411</v>
      </c>
      <c r="AI37" s="57">
        <v>42411</v>
      </c>
      <c r="AJ37" s="38">
        <v>42433</v>
      </c>
      <c r="AK37" s="18">
        <v>42449</v>
      </c>
      <c r="AL37" s="16"/>
      <c r="AM37" s="18">
        <v>42449</v>
      </c>
      <c r="AO37" s="13" t="s">
        <v>96</v>
      </c>
      <c r="AP37" s="13" t="s">
        <v>96</v>
      </c>
      <c r="AQ37" s="12" t="s">
        <v>96</v>
      </c>
      <c r="AR37" s="12"/>
      <c r="AS37" s="12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</row>
    <row r="38" spans="1:66" s="2" customFormat="1" x14ac:dyDescent="0.25">
      <c r="A38" s="9" t="s">
        <v>45</v>
      </c>
      <c r="B38" s="9">
        <v>37</v>
      </c>
      <c r="C38" s="9">
        <v>21</v>
      </c>
      <c r="D38" s="9">
        <v>27812007</v>
      </c>
      <c r="E38" s="9">
        <v>0</v>
      </c>
      <c r="F38" s="9">
        <v>2</v>
      </c>
      <c r="G38" s="10">
        <v>42312</v>
      </c>
      <c r="H38" s="10">
        <v>42361</v>
      </c>
      <c r="I38" s="9">
        <v>54</v>
      </c>
      <c r="J38" s="9">
        <v>1</v>
      </c>
      <c r="K38" s="9">
        <v>3</v>
      </c>
      <c r="L38" s="9" t="s">
        <v>24</v>
      </c>
      <c r="M38" s="9">
        <v>3</v>
      </c>
      <c r="N38" s="9">
        <v>1</v>
      </c>
      <c r="O38" s="9">
        <v>2</v>
      </c>
      <c r="P38" s="9">
        <v>100</v>
      </c>
      <c r="Q38" s="9">
        <v>0</v>
      </c>
      <c r="R38" s="9">
        <v>0</v>
      </c>
      <c r="S38" s="9">
        <v>0</v>
      </c>
      <c r="T38" s="11">
        <f t="shared" si="0"/>
        <v>56</v>
      </c>
      <c r="U38" s="9">
        <v>0</v>
      </c>
      <c r="V38" s="11">
        <f t="shared" si="1"/>
        <v>56</v>
      </c>
      <c r="W38" s="9">
        <v>0</v>
      </c>
      <c r="X38" s="11">
        <f t="shared" si="2"/>
        <v>56</v>
      </c>
      <c r="Y38" s="9">
        <v>0</v>
      </c>
      <c r="Z38" s="11">
        <f t="shared" si="3"/>
        <v>56</v>
      </c>
      <c r="AA38" s="18">
        <v>43872</v>
      </c>
      <c r="AB38" s="18"/>
      <c r="AC38" s="38">
        <v>44090</v>
      </c>
      <c r="AD38" s="16"/>
      <c r="AE38" s="37"/>
      <c r="AF38" s="18">
        <v>43937</v>
      </c>
      <c r="AG38" s="16"/>
      <c r="AH38" s="18"/>
      <c r="AI38" s="57">
        <v>44090</v>
      </c>
      <c r="AJ38" s="38">
        <v>44090</v>
      </c>
      <c r="AK38" s="18">
        <v>44090</v>
      </c>
      <c r="AL38" s="18">
        <v>44090</v>
      </c>
      <c r="AM38" s="16"/>
      <c r="AO38" s="13" t="s">
        <v>96</v>
      </c>
      <c r="AP38" s="13" t="s">
        <v>96</v>
      </c>
      <c r="AQ38" s="12" t="s">
        <v>96</v>
      </c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</row>
    <row r="39" spans="1:66" s="1" customFormat="1" x14ac:dyDescent="0.25">
      <c r="A39" s="9" t="s">
        <v>46</v>
      </c>
      <c r="B39" s="9">
        <v>38</v>
      </c>
      <c r="C39" s="9">
        <v>22</v>
      </c>
      <c r="D39" s="9">
        <v>33900783</v>
      </c>
      <c r="E39" s="9">
        <v>0</v>
      </c>
      <c r="F39" s="9">
        <v>2</v>
      </c>
      <c r="G39" s="10">
        <v>42341</v>
      </c>
      <c r="H39" s="10">
        <v>42394</v>
      </c>
      <c r="I39" s="9">
        <v>50</v>
      </c>
      <c r="J39" s="9">
        <v>1</v>
      </c>
      <c r="K39" s="9">
        <v>3</v>
      </c>
      <c r="L39" s="9" t="s">
        <v>23</v>
      </c>
      <c r="M39" s="9">
        <v>3</v>
      </c>
      <c r="N39" s="9">
        <v>0</v>
      </c>
      <c r="O39" s="9">
        <v>3</v>
      </c>
      <c r="P39" s="9">
        <v>80</v>
      </c>
      <c r="Q39" s="9">
        <v>0</v>
      </c>
      <c r="R39" s="9">
        <v>0</v>
      </c>
      <c r="S39" s="9">
        <v>1</v>
      </c>
      <c r="T39" s="11">
        <f t="shared" si="0"/>
        <v>45</v>
      </c>
      <c r="U39" s="9">
        <v>1</v>
      </c>
      <c r="V39" s="11">
        <f t="shared" si="1"/>
        <v>13</v>
      </c>
      <c r="W39" s="9">
        <v>1</v>
      </c>
      <c r="X39" s="11">
        <f t="shared" si="2"/>
        <v>21</v>
      </c>
      <c r="Y39" s="9">
        <v>1</v>
      </c>
      <c r="Z39" s="11">
        <f t="shared" si="3"/>
        <v>13</v>
      </c>
      <c r="AA39" s="16"/>
      <c r="AB39" s="40">
        <v>42807</v>
      </c>
      <c r="AC39" s="38">
        <v>42807</v>
      </c>
      <c r="AD39" s="16"/>
      <c r="AE39" s="37"/>
      <c r="AF39" s="16"/>
      <c r="AG39" s="18">
        <v>43054</v>
      </c>
      <c r="AH39" s="40">
        <v>42807</v>
      </c>
      <c r="AI39" s="57">
        <v>42807</v>
      </c>
      <c r="AJ39" s="38">
        <v>43054</v>
      </c>
      <c r="AK39" s="18">
        <v>43785</v>
      </c>
      <c r="AL39" s="18">
        <v>43598</v>
      </c>
      <c r="AM39" s="18">
        <v>43785</v>
      </c>
      <c r="AO39" s="13" t="s">
        <v>96</v>
      </c>
      <c r="AP39" s="13" t="s">
        <v>96</v>
      </c>
      <c r="AQ39" s="13"/>
      <c r="AR39" s="12"/>
      <c r="AS39" s="12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</row>
    <row r="40" spans="1:66" s="2" customFormat="1" x14ac:dyDescent="0.25">
      <c r="A40" s="9" t="s">
        <v>47</v>
      </c>
      <c r="B40" s="9">
        <v>39</v>
      </c>
      <c r="C40" s="9">
        <v>23</v>
      </c>
      <c r="D40" s="9">
        <v>27040152</v>
      </c>
      <c r="E40" s="46">
        <v>1</v>
      </c>
      <c r="F40" s="9">
        <v>2</v>
      </c>
      <c r="G40" s="10">
        <v>42395</v>
      </c>
      <c r="H40" s="10">
        <v>42443</v>
      </c>
      <c r="I40" s="9">
        <v>67</v>
      </c>
      <c r="J40" s="9">
        <v>1</v>
      </c>
      <c r="K40" s="9">
        <v>4</v>
      </c>
      <c r="L40" s="9" t="s">
        <v>23</v>
      </c>
      <c r="M40" s="9">
        <v>4</v>
      </c>
      <c r="N40" s="9">
        <v>0</v>
      </c>
      <c r="O40" s="9">
        <v>2</v>
      </c>
      <c r="P40" s="9">
        <v>90</v>
      </c>
      <c r="Q40" s="9">
        <v>2</v>
      </c>
      <c r="R40" s="9"/>
      <c r="S40" s="9">
        <v>0</v>
      </c>
      <c r="T40" s="11">
        <f t="shared" si="0"/>
        <v>84</v>
      </c>
      <c r="U40" s="9">
        <v>0</v>
      </c>
      <c r="V40" s="11">
        <f t="shared" si="1"/>
        <v>84</v>
      </c>
      <c r="W40" s="9">
        <v>0</v>
      </c>
      <c r="X40" s="11">
        <f t="shared" si="2"/>
        <v>84</v>
      </c>
      <c r="Y40" s="9">
        <v>0</v>
      </c>
      <c r="Z40" s="11">
        <f t="shared" si="3"/>
        <v>84</v>
      </c>
      <c r="AA40" s="18">
        <v>45019</v>
      </c>
      <c r="AB40" s="18"/>
      <c r="AC40" s="38">
        <v>45019</v>
      </c>
      <c r="AD40" s="16"/>
      <c r="AE40" s="37"/>
      <c r="AF40" s="18">
        <v>44326</v>
      </c>
      <c r="AG40" s="16"/>
      <c r="AH40" s="18"/>
      <c r="AI40" s="57">
        <v>45019</v>
      </c>
      <c r="AJ40" s="38">
        <v>45019</v>
      </c>
      <c r="AK40" s="18">
        <v>45019</v>
      </c>
      <c r="AL40" s="18">
        <v>45019</v>
      </c>
      <c r="AM40" s="16"/>
      <c r="AO40" s="13" t="s">
        <v>96</v>
      </c>
      <c r="AP40" s="13" t="s">
        <v>96</v>
      </c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</row>
    <row r="41" spans="1:66" s="2" customFormat="1" x14ac:dyDescent="0.25">
      <c r="A41" s="9" t="s">
        <v>48</v>
      </c>
      <c r="B41" s="9">
        <v>40</v>
      </c>
      <c r="C41" s="9">
        <v>24</v>
      </c>
      <c r="D41" s="9">
        <v>33915934</v>
      </c>
      <c r="E41" s="9">
        <v>0</v>
      </c>
      <c r="F41" s="9">
        <v>2</v>
      </c>
      <c r="G41" s="10">
        <v>42459</v>
      </c>
      <c r="H41" s="10">
        <v>42510</v>
      </c>
      <c r="I41" s="9">
        <v>51</v>
      </c>
      <c r="J41" s="9">
        <v>1</v>
      </c>
      <c r="K41" s="9">
        <v>4</v>
      </c>
      <c r="L41" s="9" t="s">
        <v>24</v>
      </c>
      <c r="M41" s="9">
        <v>5</v>
      </c>
      <c r="N41" s="9">
        <v>0</v>
      </c>
      <c r="O41" s="9">
        <v>2</v>
      </c>
      <c r="P41" s="9">
        <v>100</v>
      </c>
      <c r="Q41" s="9">
        <v>1</v>
      </c>
      <c r="R41" s="9">
        <v>200</v>
      </c>
      <c r="S41" s="9">
        <v>1</v>
      </c>
      <c r="T41" s="11">
        <f t="shared" si="0"/>
        <v>29</v>
      </c>
      <c r="U41" s="9">
        <v>1</v>
      </c>
      <c r="V41" s="11">
        <f t="shared" si="1"/>
        <v>12</v>
      </c>
      <c r="W41" s="9">
        <v>0</v>
      </c>
      <c r="X41" s="11">
        <f t="shared" si="2"/>
        <v>29</v>
      </c>
      <c r="Y41" s="9">
        <v>1</v>
      </c>
      <c r="Z41" s="11">
        <f t="shared" si="3"/>
        <v>12</v>
      </c>
      <c r="AA41" s="16"/>
      <c r="AB41" s="40">
        <v>42878</v>
      </c>
      <c r="AC41" s="38">
        <v>42878</v>
      </c>
      <c r="AD41" s="16"/>
      <c r="AE41" s="37"/>
      <c r="AF41" s="18">
        <v>42878</v>
      </c>
      <c r="AG41" s="16"/>
      <c r="AH41" s="40">
        <v>42878</v>
      </c>
      <c r="AI41" s="57">
        <v>42878</v>
      </c>
      <c r="AJ41" s="38">
        <v>43412</v>
      </c>
      <c r="AK41" s="18">
        <v>43412</v>
      </c>
      <c r="AL41" s="18">
        <v>43139</v>
      </c>
      <c r="AM41" s="18">
        <v>43412</v>
      </c>
      <c r="AO41" s="13" t="s">
        <v>96</v>
      </c>
      <c r="AP41" s="13" t="s">
        <v>96</v>
      </c>
      <c r="AQ41" s="12" t="s">
        <v>96</v>
      </c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</row>
    <row r="42" spans="1:66" s="2" customFormat="1" x14ac:dyDescent="0.25">
      <c r="A42" s="9" t="s">
        <v>49</v>
      </c>
      <c r="B42" s="9">
        <v>41</v>
      </c>
      <c r="C42" s="9">
        <v>25</v>
      </c>
      <c r="D42" s="9">
        <v>30385373</v>
      </c>
      <c r="E42" s="9">
        <v>0</v>
      </c>
      <c r="F42" s="9">
        <v>2</v>
      </c>
      <c r="G42" s="10">
        <v>42472</v>
      </c>
      <c r="H42" s="10">
        <v>42523</v>
      </c>
      <c r="I42" s="9">
        <v>57</v>
      </c>
      <c r="J42" s="9">
        <v>1</v>
      </c>
      <c r="K42" s="9">
        <v>4</v>
      </c>
      <c r="L42" s="9">
        <v>0</v>
      </c>
      <c r="M42" s="9">
        <v>4</v>
      </c>
      <c r="N42" s="9">
        <v>0</v>
      </c>
      <c r="O42" s="9">
        <v>2</v>
      </c>
      <c r="P42" s="9">
        <v>90</v>
      </c>
      <c r="Q42" s="9">
        <v>2</v>
      </c>
      <c r="R42" s="9">
        <v>40</v>
      </c>
      <c r="S42" s="9">
        <v>0</v>
      </c>
      <c r="T42" s="11">
        <f t="shared" si="0"/>
        <v>53</v>
      </c>
      <c r="U42" s="9">
        <v>1</v>
      </c>
      <c r="V42" s="11">
        <f t="shared" si="1"/>
        <v>7</v>
      </c>
      <c r="W42" s="9">
        <v>0</v>
      </c>
      <c r="X42" s="11">
        <f t="shared" si="2"/>
        <v>53</v>
      </c>
      <c r="Y42" s="9">
        <v>1</v>
      </c>
      <c r="Z42" s="11">
        <f t="shared" si="3"/>
        <v>7</v>
      </c>
      <c r="AA42" s="16"/>
      <c r="AB42" s="40">
        <v>42767</v>
      </c>
      <c r="AC42" s="38">
        <v>42767</v>
      </c>
      <c r="AD42" s="16"/>
      <c r="AE42" s="37"/>
      <c r="AF42" s="18">
        <v>44015</v>
      </c>
      <c r="AG42" s="16"/>
      <c r="AH42" s="40">
        <v>42767</v>
      </c>
      <c r="AI42" s="57">
        <v>42767</v>
      </c>
      <c r="AJ42" s="38">
        <v>44147</v>
      </c>
      <c r="AK42" s="18">
        <v>44147</v>
      </c>
      <c r="AL42" s="18">
        <v>44147</v>
      </c>
      <c r="AM42" s="16"/>
      <c r="AO42" s="13" t="s">
        <v>96</v>
      </c>
      <c r="AP42" s="12"/>
      <c r="AQ42" s="12" t="s">
        <v>96</v>
      </c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</row>
    <row r="43" spans="1:66" s="1" customFormat="1" x14ac:dyDescent="0.25">
      <c r="A43" s="9" t="s">
        <v>50</v>
      </c>
      <c r="B43" s="9">
        <v>42</v>
      </c>
      <c r="C43" s="9">
        <v>26</v>
      </c>
      <c r="D43" s="9">
        <v>20714930</v>
      </c>
      <c r="E43" s="9">
        <v>0</v>
      </c>
      <c r="F43" s="9">
        <v>2</v>
      </c>
      <c r="G43" s="10">
        <v>42600</v>
      </c>
      <c r="H43" s="10">
        <v>42649</v>
      </c>
      <c r="I43" s="9">
        <v>66</v>
      </c>
      <c r="J43" s="9">
        <v>1</v>
      </c>
      <c r="K43" s="9">
        <v>4</v>
      </c>
      <c r="L43" s="9" t="s">
        <v>24</v>
      </c>
      <c r="M43" s="9">
        <v>2</v>
      </c>
      <c r="N43" s="9">
        <v>0</v>
      </c>
      <c r="O43" s="9">
        <v>2</v>
      </c>
      <c r="P43" s="9">
        <v>90</v>
      </c>
      <c r="Q43" s="9">
        <v>1</v>
      </c>
      <c r="R43" s="9">
        <v>40</v>
      </c>
      <c r="S43" s="9">
        <v>1</v>
      </c>
      <c r="T43" s="11">
        <f t="shared" si="0"/>
        <v>16</v>
      </c>
      <c r="U43" s="9">
        <v>1</v>
      </c>
      <c r="V43" s="11">
        <f t="shared" si="1"/>
        <v>5</v>
      </c>
      <c r="W43" s="9">
        <v>1</v>
      </c>
      <c r="X43" s="11">
        <f t="shared" si="2"/>
        <v>12</v>
      </c>
      <c r="Y43" s="9">
        <v>1</v>
      </c>
      <c r="Z43" s="11">
        <f>DATEDIF(H43,AI43,"m")</f>
        <v>5</v>
      </c>
      <c r="AA43" s="16"/>
      <c r="AB43" s="40">
        <v>42828</v>
      </c>
      <c r="AC43" s="38">
        <v>42828</v>
      </c>
      <c r="AD43" s="16"/>
      <c r="AE43" s="37"/>
      <c r="AF43" s="16"/>
      <c r="AG43" s="18">
        <v>43023</v>
      </c>
      <c r="AH43" s="40">
        <v>42828</v>
      </c>
      <c r="AI43" s="57">
        <v>42828</v>
      </c>
      <c r="AJ43" s="38">
        <v>43023</v>
      </c>
      <c r="AK43" s="18">
        <v>43164</v>
      </c>
      <c r="AL43" s="16"/>
      <c r="AM43" s="18">
        <v>43164</v>
      </c>
      <c r="AO43" s="13" t="s">
        <v>96</v>
      </c>
      <c r="AP43" s="13" t="s">
        <v>96</v>
      </c>
      <c r="AQ43" s="12" t="s">
        <v>96</v>
      </c>
      <c r="AR43" s="13"/>
      <c r="AS43" s="12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</row>
    <row r="44" spans="1:66" s="2" customFormat="1" x14ac:dyDescent="0.25">
      <c r="A44" s="9" t="s">
        <v>51</v>
      </c>
      <c r="B44" s="9">
        <v>43</v>
      </c>
      <c r="C44" s="9">
        <v>27</v>
      </c>
      <c r="D44" s="9">
        <v>21052159</v>
      </c>
      <c r="E44" s="9">
        <v>0</v>
      </c>
      <c r="F44" s="9">
        <v>2</v>
      </c>
      <c r="G44" s="10">
        <v>42649</v>
      </c>
      <c r="H44" s="10">
        <v>42699</v>
      </c>
      <c r="I44" s="9">
        <v>57</v>
      </c>
      <c r="J44" s="9">
        <v>1</v>
      </c>
      <c r="K44" s="9">
        <v>4</v>
      </c>
      <c r="L44" s="9" t="s">
        <v>24</v>
      </c>
      <c r="M44" s="9">
        <v>2</v>
      </c>
      <c r="N44" s="9">
        <v>0</v>
      </c>
      <c r="O44" s="9">
        <v>2</v>
      </c>
      <c r="P44" s="9">
        <v>90</v>
      </c>
      <c r="Q44" s="9">
        <v>1</v>
      </c>
      <c r="R44" s="9">
        <v>50</v>
      </c>
      <c r="S44" s="9">
        <v>1</v>
      </c>
      <c r="T44" s="11">
        <f t="shared" si="0"/>
        <v>25</v>
      </c>
      <c r="U44" s="9">
        <v>1</v>
      </c>
      <c r="V44" s="11">
        <f t="shared" si="1"/>
        <v>6</v>
      </c>
      <c r="W44" s="9">
        <v>0</v>
      </c>
      <c r="X44" s="11">
        <f t="shared" si="2"/>
        <v>25</v>
      </c>
      <c r="Y44" s="9">
        <v>1</v>
      </c>
      <c r="Z44" s="11">
        <f t="shared" si="3"/>
        <v>6</v>
      </c>
      <c r="AA44" s="16"/>
      <c r="AB44" s="40">
        <v>42888</v>
      </c>
      <c r="AC44" s="38">
        <v>42888</v>
      </c>
      <c r="AD44" s="16"/>
      <c r="AE44" s="37"/>
      <c r="AF44" s="16"/>
      <c r="AG44" s="16"/>
      <c r="AH44" s="40">
        <v>42888</v>
      </c>
      <c r="AI44" s="57">
        <v>42888</v>
      </c>
      <c r="AJ44" s="38">
        <v>43461</v>
      </c>
      <c r="AK44" s="18">
        <v>43461</v>
      </c>
      <c r="AL44" s="16"/>
      <c r="AM44" s="18">
        <v>43461</v>
      </c>
      <c r="AO44" s="13" t="s">
        <v>96</v>
      </c>
      <c r="AP44" s="13" t="s">
        <v>96</v>
      </c>
      <c r="AQ44" s="12" t="s">
        <v>96</v>
      </c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</row>
    <row r="45" spans="1:66" s="2" customFormat="1" x14ac:dyDescent="0.25">
      <c r="A45" s="9" t="s">
        <v>52</v>
      </c>
      <c r="B45" s="9">
        <v>44</v>
      </c>
      <c r="C45" s="9">
        <v>28</v>
      </c>
      <c r="D45" s="9">
        <v>34393044</v>
      </c>
      <c r="E45" s="9" t="s">
        <v>108</v>
      </c>
      <c r="F45" s="9">
        <v>2</v>
      </c>
      <c r="G45" s="10">
        <v>42691</v>
      </c>
      <c r="H45" s="10">
        <v>42740</v>
      </c>
      <c r="I45" s="9">
        <v>61</v>
      </c>
      <c r="J45" s="9">
        <v>1</v>
      </c>
      <c r="K45" s="9">
        <v>1</v>
      </c>
      <c r="L45" s="9" t="s">
        <v>23</v>
      </c>
      <c r="M45" s="9">
        <v>2</v>
      </c>
      <c r="N45" s="9">
        <v>1</v>
      </c>
      <c r="O45" s="9">
        <v>3</v>
      </c>
      <c r="P45" s="9">
        <v>90</v>
      </c>
      <c r="Q45" s="9">
        <v>2</v>
      </c>
      <c r="R45" s="9">
        <v>100</v>
      </c>
      <c r="S45" s="9">
        <v>0</v>
      </c>
      <c r="T45" s="11">
        <f t="shared" si="0"/>
        <v>69</v>
      </c>
      <c r="U45" s="9">
        <v>0</v>
      </c>
      <c r="V45" s="11">
        <f t="shared" si="1"/>
        <v>69</v>
      </c>
      <c r="W45" s="9">
        <v>0</v>
      </c>
      <c r="X45" s="11">
        <f t="shared" si="2"/>
        <v>69</v>
      </c>
      <c r="Y45" s="9">
        <v>0</v>
      </c>
      <c r="Z45" s="11">
        <f t="shared" si="3"/>
        <v>69</v>
      </c>
      <c r="AA45" s="18">
        <v>44867</v>
      </c>
      <c r="AB45" s="18"/>
      <c r="AC45" s="38">
        <v>44869</v>
      </c>
      <c r="AD45" s="16"/>
      <c r="AE45" s="37"/>
      <c r="AF45" s="18">
        <v>44302</v>
      </c>
      <c r="AG45" s="16"/>
      <c r="AH45" s="18"/>
      <c r="AI45" s="57">
        <v>44869</v>
      </c>
      <c r="AJ45" s="38">
        <v>44869</v>
      </c>
      <c r="AK45" s="18">
        <v>44869</v>
      </c>
      <c r="AL45" s="18">
        <v>44869</v>
      </c>
      <c r="AM45" s="16"/>
      <c r="AO45" s="13" t="s">
        <v>96</v>
      </c>
      <c r="AP45" s="13" t="s">
        <v>96</v>
      </c>
      <c r="AQ45" s="12" t="s">
        <v>96</v>
      </c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</row>
    <row r="46" spans="1:66" s="2" customFormat="1" x14ac:dyDescent="0.25">
      <c r="A46" s="9" t="s">
        <v>53</v>
      </c>
      <c r="B46" s="9">
        <v>45</v>
      </c>
      <c r="C46" s="9">
        <v>29</v>
      </c>
      <c r="D46" s="9">
        <v>22528025</v>
      </c>
      <c r="E46" s="9" t="s">
        <v>110</v>
      </c>
      <c r="F46" s="9">
        <v>2</v>
      </c>
      <c r="G46" s="10">
        <v>42681</v>
      </c>
      <c r="H46" s="10">
        <v>42727</v>
      </c>
      <c r="I46" s="9">
        <v>70</v>
      </c>
      <c r="J46" s="9">
        <v>1</v>
      </c>
      <c r="K46" s="9">
        <v>4</v>
      </c>
      <c r="L46" s="9" t="s">
        <v>23</v>
      </c>
      <c r="M46" s="9">
        <v>5</v>
      </c>
      <c r="N46" s="9">
        <v>1</v>
      </c>
      <c r="O46" s="9">
        <v>2</v>
      </c>
      <c r="P46" s="9">
        <v>90</v>
      </c>
      <c r="Q46" s="9">
        <v>0</v>
      </c>
      <c r="R46" s="9">
        <v>0</v>
      </c>
      <c r="S46" s="9">
        <v>0</v>
      </c>
      <c r="T46" s="11">
        <f t="shared" si="0"/>
        <v>55</v>
      </c>
      <c r="U46" s="9">
        <v>0</v>
      </c>
      <c r="V46" s="11">
        <f t="shared" si="1"/>
        <v>55</v>
      </c>
      <c r="W46" s="9">
        <v>0</v>
      </c>
      <c r="X46" s="11">
        <f t="shared" si="2"/>
        <v>55</v>
      </c>
      <c r="Y46" s="9">
        <v>0</v>
      </c>
      <c r="Z46" s="11">
        <f t="shared" si="3"/>
        <v>55</v>
      </c>
      <c r="AA46" s="18">
        <v>44424</v>
      </c>
      <c r="AB46" s="18"/>
      <c r="AC46" s="38">
        <v>44426</v>
      </c>
      <c r="AD46" s="16"/>
      <c r="AE46" s="37"/>
      <c r="AF46" s="18">
        <v>44425</v>
      </c>
      <c r="AG46" s="16"/>
      <c r="AH46" s="18"/>
      <c r="AI46" s="57">
        <v>44426</v>
      </c>
      <c r="AJ46" s="38">
        <v>44426</v>
      </c>
      <c r="AK46" s="18">
        <v>44426</v>
      </c>
      <c r="AL46" s="18">
        <v>44426</v>
      </c>
      <c r="AM46" s="16"/>
      <c r="AO46" s="13" t="s">
        <v>96</v>
      </c>
      <c r="AP46" s="13" t="s">
        <v>96</v>
      </c>
      <c r="AQ46" s="12" t="s">
        <v>96</v>
      </c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</row>
    <row r="47" spans="1:66" s="1" customFormat="1" x14ac:dyDescent="0.25">
      <c r="A47" s="9" t="s">
        <v>54</v>
      </c>
      <c r="B47" s="9">
        <v>46</v>
      </c>
      <c r="C47" s="9">
        <v>30</v>
      </c>
      <c r="D47" s="9">
        <v>27708269</v>
      </c>
      <c r="E47" s="9">
        <v>0</v>
      </c>
      <c r="F47" s="9">
        <v>2</v>
      </c>
      <c r="G47" s="10">
        <v>42803</v>
      </c>
      <c r="H47" s="10">
        <v>42853</v>
      </c>
      <c r="I47" s="9">
        <v>67</v>
      </c>
      <c r="J47" s="9">
        <v>1</v>
      </c>
      <c r="K47" s="9">
        <v>4</v>
      </c>
      <c r="L47" s="9" t="s">
        <v>23</v>
      </c>
      <c r="M47" s="9">
        <v>1</v>
      </c>
      <c r="N47" s="9">
        <v>0</v>
      </c>
      <c r="O47" s="9">
        <v>2</v>
      </c>
      <c r="P47" s="9">
        <v>70</v>
      </c>
      <c r="Q47" s="9">
        <v>2</v>
      </c>
      <c r="R47" s="9">
        <v>150</v>
      </c>
      <c r="S47" s="9">
        <v>1</v>
      </c>
      <c r="T47" s="11">
        <f t="shared" si="0"/>
        <v>37</v>
      </c>
      <c r="U47" s="9">
        <v>0</v>
      </c>
      <c r="V47" s="11">
        <f t="shared" si="1"/>
        <v>37</v>
      </c>
      <c r="W47" s="9">
        <v>0</v>
      </c>
      <c r="X47" s="11">
        <f t="shared" si="2"/>
        <v>37</v>
      </c>
      <c r="Y47" s="9">
        <v>0</v>
      </c>
      <c r="Z47" s="11">
        <f t="shared" si="3"/>
        <v>37</v>
      </c>
      <c r="AA47" s="18">
        <v>43629</v>
      </c>
      <c r="AB47" s="18"/>
      <c r="AC47" s="38">
        <v>43984</v>
      </c>
      <c r="AD47" s="18">
        <v>43876</v>
      </c>
      <c r="AE47" s="37" t="s">
        <v>102</v>
      </c>
      <c r="AF47" s="16"/>
      <c r="AG47" s="16"/>
      <c r="AH47" s="18"/>
      <c r="AI47" s="57">
        <v>43984</v>
      </c>
      <c r="AJ47" s="38">
        <v>43984</v>
      </c>
      <c r="AK47" s="18">
        <v>43984</v>
      </c>
      <c r="AL47" s="18">
        <v>43882</v>
      </c>
      <c r="AM47" s="18">
        <v>43984</v>
      </c>
      <c r="AO47" s="13" t="s">
        <v>96</v>
      </c>
      <c r="AP47" s="13" t="s">
        <v>96</v>
      </c>
      <c r="AQ47" s="12" t="s">
        <v>96</v>
      </c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</row>
    <row r="48" spans="1:66" s="2" customFormat="1" x14ac:dyDescent="0.25">
      <c r="A48" s="9" t="s">
        <v>55</v>
      </c>
      <c r="B48" s="9">
        <v>47</v>
      </c>
      <c r="C48" s="9">
        <v>31</v>
      </c>
      <c r="D48" s="9">
        <v>34674493</v>
      </c>
      <c r="E48" s="9">
        <v>0</v>
      </c>
      <c r="F48" s="9">
        <v>2</v>
      </c>
      <c r="G48" s="10">
        <v>42808</v>
      </c>
      <c r="H48" s="10">
        <v>42859</v>
      </c>
      <c r="I48" s="9">
        <v>56</v>
      </c>
      <c r="J48" s="9">
        <v>1</v>
      </c>
      <c r="K48" s="9">
        <v>4</v>
      </c>
      <c r="L48" s="9" t="s">
        <v>24</v>
      </c>
      <c r="M48" s="9">
        <v>2</v>
      </c>
      <c r="N48" s="9">
        <v>1</v>
      </c>
      <c r="O48" s="9">
        <v>3</v>
      </c>
      <c r="P48" s="9">
        <v>100</v>
      </c>
      <c r="Q48" s="9">
        <v>2</v>
      </c>
      <c r="R48" s="9">
        <v>30</v>
      </c>
      <c r="S48" s="9">
        <v>0</v>
      </c>
      <c r="T48" s="11">
        <f t="shared" si="0"/>
        <v>72</v>
      </c>
      <c r="U48" s="9">
        <v>0</v>
      </c>
      <c r="V48" s="11">
        <f t="shared" si="1"/>
        <v>72</v>
      </c>
      <c r="W48" s="9">
        <v>0</v>
      </c>
      <c r="X48" s="11">
        <f t="shared" si="2"/>
        <v>72</v>
      </c>
      <c r="Y48" s="9">
        <v>0</v>
      </c>
      <c r="Z48" s="11">
        <f t="shared" si="3"/>
        <v>72</v>
      </c>
      <c r="AA48" s="18">
        <v>45054</v>
      </c>
      <c r="AB48" s="18"/>
      <c r="AC48" s="38">
        <v>45056</v>
      </c>
      <c r="AD48" s="16"/>
      <c r="AE48" s="37"/>
      <c r="AF48" s="18">
        <v>45054</v>
      </c>
      <c r="AG48" s="16"/>
      <c r="AH48" s="18"/>
      <c r="AI48" s="57">
        <v>45056</v>
      </c>
      <c r="AJ48" s="38">
        <v>45056</v>
      </c>
      <c r="AK48" s="18">
        <v>45056</v>
      </c>
      <c r="AL48" s="18">
        <v>45056</v>
      </c>
      <c r="AM48" s="16"/>
      <c r="AO48" s="13" t="s">
        <v>96</v>
      </c>
      <c r="AP48" s="13" t="s">
        <v>96</v>
      </c>
      <c r="AQ48" s="12" t="s">
        <v>96</v>
      </c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</row>
    <row r="49" spans="1:66" s="1" customFormat="1" x14ac:dyDescent="0.25">
      <c r="A49" s="9" t="s">
        <v>56</v>
      </c>
      <c r="B49" s="9">
        <v>48</v>
      </c>
      <c r="C49" s="9">
        <v>32</v>
      </c>
      <c r="D49" s="9">
        <v>24780201</v>
      </c>
      <c r="E49" s="9">
        <v>0</v>
      </c>
      <c r="F49" s="9">
        <v>2</v>
      </c>
      <c r="G49" s="10">
        <v>42949</v>
      </c>
      <c r="H49" s="10">
        <v>42998</v>
      </c>
      <c r="I49" s="9">
        <v>61</v>
      </c>
      <c r="J49" s="9">
        <v>1</v>
      </c>
      <c r="K49" s="9">
        <v>3</v>
      </c>
      <c r="L49" s="9" t="s">
        <v>23</v>
      </c>
      <c r="M49" s="9">
        <v>2</v>
      </c>
      <c r="N49" s="9">
        <v>0</v>
      </c>
      <c r="O49" s="9">
        <v>3</v>
      </c>
      <c r="P49" s="9">
        <v>90</v>
      </c>
      <c r="Q49" s="9">
        <v>1</v>
      </c>
      <c r="R49" s="9">
        <v>45</v>
      </c>
      <c r="S49" s="9">
        <v>1</v>
      </c>
      <c r="T49" s="11">
        <f t="shared" si="0"/>
        <v>32</v>
      </c>
      <c r="U49" s="9">
        <v>1</v>
      </c>
      <c r="V49" s="11">
        <f t="shared" si="1"/>
        <v>8</v>
      </c>
      <c r="W49" s="9">
        <v>0</v>
      </c>
      <c r="X49" s="11">
        <f t="shared" si="2"/>
        <v>32</v>
      </c>
      <c r="Y49" s="9">
        <v>1</v>
      </c>
      <c r="Z49" s="11">
        <f t="shared" si="3"/>
        <v>8</v>
      </c>
      <c r="AA49" s="16"/>
      <c r="AB49" s="40">
        <v>43265</v>
      </c>
      <c r="AC49" s="38">
        <v>43265</v>
      </c>
      <c r="AD49" s="18"/>
      <c r="AE49" s="37"/>
      <c r="AF49" s="18">
        <v>43755</v>
      </c>
      <c r="AG49" s="16"/>
      <c r="AH49" s="40">
        <v>43265</v>
      </c>
      <c r="AI49" s="57">
        <v>43265</v>
      </c>
      <c r="AJ49" s="38">
        <v>43998</v>
      </c>
      <c r="AK49" s="18">
        <v>43998</v>
      </c>
      <c r="AL49" s="18">
        <v>43775</v>
      </c>
      <c r="AM49" s="18">
        <v>43998</v>
      </c>
      <c r="AO49" s="13" t="s">
        <v>96</v>
      </c>
      <c r="AP49" s="13" t="s">
        <v>96</v>
      </c>
      <c r="AQ49" s="12" t="s">
        <v>96</v>
      </c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</row>
    <row r="50" spans="1:66" s="1" customFormat="1" x14ac:dyDescent="0.25">
      <c r="A50" s="9" t="s">
        <v>57</v>
      </c>
      <c r="B50" s="9">
        <v>49</v>
      </c>
      <c r="C50" s="9">
        <v>33</v>
      </c>
      <c r="D50" s="9">
        <v>27434240</v>
      </c>
      <c r="E50" s="46">
        <v>1</v>
      </c>
      <c r="F50" s="9">
        <v>2</v>
      </c>
      <c r="G50" s="10">
        <v>42961</v>
      </c>
      <c r="H50" s="10">
        <v>43007</v>
      </c>
      <c r="I50" s="9">
        <v>65</v>
      </c>
      <c r="J50" s="9">
        <v>1</v>
      </c>
      <c r="K50" s="9">
        <v>3</v>
      </c>
      <c r="L50" s="9" t="s">
        <v>24</v>
      </c>
      <c r="M50" s="9">
        <v>2</v>
      </c>
      <c r="N50" s="9">
        <v>0</v>
      </c>
      <c r="O50" s="9">
        <v>3</v>
      </c>
      <c r="P50" s="9">
        <v>100</v>
      </c>
      <c r="Q50" s="9">
        <v>2</v>
      </c>
      <c r="R50" s="9">
        <v>35</v>
      </c>
      <c r="S50" s="9">
        <v>1</v>
      </c>
      <c r="T50" s="11">
        <f t="shared" ref="T50:T74" si="4">DATEDIF(H50,AK50,"m")</f>
        <v>15</v>
      </c>
      <c r="U50" s="9">
        <v>0</v>
      </c>
      <c r="V50" s="11">
        <f t="shared" ref="V50:V74" si="5">DATEDIF(H50,AC50,"m")</f>
        <v>15</v>
      </c>
      <c r="W50" s="9">
        <v>1</v>
      </c>
      <c r="X50" s="11">
        <f t="shared" ref="X50:X74" si="6">DATEDIF(H50,AJ50,"m")</f>
        <v>13</v>
      </c>
      <c r="Y50" s="9">
        <v>1</v>
      </c>
      <c r="Z50" s="11">
        <f t="shared" si="3"/>
        <v>13</v>
      </c>
      <c r="AA50" s="18">
        <v>43446</v>
      </c>
      <c r="AB50" s="18"/>
      <c r="AC50" s="38">
        <v>43486</v>
      </c>
      <c r="AD50" s="16"/>
      <c r="AE50" s="37"/>
      <c r="AF50" s="16"/>
      <c r="AG50" s="18">
        <v>43432</v>
      </c>
      <c r="AH50" s="18">
        <v>43432</v>
      </c>
      <c r="AI50" s="57">
        <v>43432</v>
      </c>
      <c r="AJ50" s="38">
        <v>43432</v>
      </c>
      <c r="AK50" s="18">
        <v>43486</v>
      </c>
      <c r="AL50" s="18">
        <v>43455</v>
      </c>
      <c r="AM50" s="18">
        <v>43486</v>
      </c>
      <c r="AO50" s="13" t="s">
        <v>96</v>
      </c>
      <c r="AP50" s="13" t="s">
        <v>96</v>
      </c>
      <c r="AQ50" s="12" t="s">
        <v>96</v>
      </c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</row>
    <row r="51" spans="1:66" s="2" customFormat="1" x14ac:dyDescent="0.25">
      <c r="A51" s="9" t="s">
        <v>58</v>
      </c>
      <c r="B51" s="9">
        <v>50</v>
      </c>
      <c r="C51" s="9">
        <v>34</v>
      </c>
      <c r="D51" s="9">
        <v>20756357</v>
      </c>
      <c r="E51" s="9">
        <v>0</v>
      </c>
      <c r="F51" s="9">
        <v>1</v>
      </c>
      <c r="G51" s="10">
        <v>43508</v>
      </c>
      <c r="H51" s="10">
        <v>43556</v>
      </c>
      <c r="I51" s="9">
        <v>76</v>
      </c>
      <c r="J51" s="9">
        <v>1</v>
      </c>
      <c r="K51" s="9">
        <v>2</v>
      </c>
      <c r="L51" s="9" t="s">
        <v>23</v>
      </c>
      <c r="M51" s="9">
        <v>2</v>
      </c>
      <c r="N51" s="9">
        <v>1</v>
      </c>
      <c r="O51" s="9">
        <v>3</v>
      </c>
      <c r="P51" s="9">
        <v>100</v>
      </c>
      <c r="Q51" s="9">
        <v>2</v>
      </c>
      <c r="R51" s="9">
        <v>25</v>
      </c>
      <c r="S51" s="9">
        <v>0</v>
      </c>
      <c r="T51" s="11">
        <f t="shared" si="4"/>
        <v>53</v>
      </c>
      <c r="U51" s="9">
        <v>0</v>
      </c>
      <c r="V51" s="11">
        <f t="shared" si="5"/>
        <v>53</v>
      </c>
      <c r="W51" s="9">
        <v>0</v>
      </c>
      <c r="X51" s="11">
        <f t="shared" si="6"/>
        <v>53</v>
      </c>
      <c r="Y51" s="9">
        <v>0</v>
      </c>
      <c r="Z51" s="11">
        <f t="shared" si="3"/>
        <v>53</v>
      </c>
      <c r="AA51" s="18">
        <v>45175</v>
      </c>
      <c r="AB51" s="18"/>
      <c r="AC51" s="38">
        <v>45175</v>
      </c>
      <c r="AD51" s="16"/>
      <c r="AE51" s="37"/>
      <c r="AF51" s="18">
        <v>45175</v>
      </c>
      <c r="AG51" s="16"/>
      <c r="AH51" s="18"/>
      <c r="AI51" s="57">
        <v>45175</v>
      </c>
      <c r="AJ51" s="38">
        <v>45175</v>
      </c>
      <c r="AK51" s="18">
        <v>45175</v>
      </c>
      <c r="AL51" s="18">
        <v>45175</v>
      </c>
      <c r="AM51" s="16"/>
      <c r="AO51" s="14">
        <v>43516</v>
      </c>
      <c r="AP51" s="14">
        <v>43537</v>
      </c>
      <c r="AQ51" s="14">
        <v>43503</v>
      </c>
      <c r="AR51" s="14">
        <v>43517</v>
      </c>
      <c r="AS51" s="14">
        <v>43538</v>
      </c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</row>
    <row r="52" spans="1:66" s="1" customFormat="1" x14ac:dyDescent="0.25">
      <c r="A52" s="9" t="s">
        <v>59</v>
      </c>
      <c r="B52" s="9">
        <v>51</v>
      </c>
      <c r="C52" s="9">
        <v>35</v>
      </c>
      <c r="D52" s="9">
        <v>30114957</v>
      </c>
      <c r="E52" s="9" t="s">
        <v>111</v>
      </c>
      <c r="F52" s="9">
        <v>1</v>
      </c>
      <c r="G52" s="10">
        <v>43572</v>
      </c>
      <c r="H52" s="10">
        <v>43622</v>
      </c>
      <c r="I52" s="9">
        <v>55</v>
      </c>
      <c r="J52" s="9">
        <v>1</v>
      </c>
      <c r="K52" s="9">
        <v>4</v>
      </c>
      <c r="L52" s="9" t="s">
        <v>24</v>
      </c>
      <c r="M52" s="9">
        <v>2</v>
      </c>
      <c r="N52" s="9">
        <v>0</v>
      </c>
      <c r="O52" s="9">
        <v>1</v>
      </c>
      <c r="P52" s="9">
        <v>70</v>
      </c>
      <c r="Q52" s="9">
        <v>1</v>
      </c>
      <c r="R52" s="9">
        <v>40</v>
      </c>
      <c r="S52" s="9">
        <v>0</v>
      </c>
      <c r="T52" s="11">
        <f t="shared" si="4"/>
        <v>50</v>
      </c>
      <c r="U52" s="9">
        <v>1</v>
      </c>
      <c r="V52" s="11">
        <f t="shared" si="5"/>
        <v>36</v>
      </c>
      <c r="W52" s="9">
        <v>0</v>
      </c>
      <c r="X52" s="11">
        <f t="shared" si="6"/>
        <v>50</v>
      </c>
      <c r="Y52" s="9">
        <v>1</v>
      </c>
      <c r="Z52" s="11">
        <f t="shared" si="3"/>
        <v>36</v>
      </c>
      <c r="AA52" s="18"/>
      <c r="AB52" s="40">
        <v>44740</v>
      </c>
      <c r="AC52" s="38">
        <v>44740</v>
      </c>
      <c r="AD52" s="18"/>
      <c r="AE52" s="38"/>
      <c r="AF52" s="18">
        <v>45042</v>
      </c>
      <c r="AG52" s="16"/>
      <c r="AH52" s="40">
        <v>44740</v>
      </c>
      <c r="AI52" s="57">
        <v>44740</v>
      </c>
      <c r="AJ52" s="38">
        <v>45159</v>
      </c>
      <c r="AK52" s="18">
        <v>45159</v>
      </c>
      <c r="AL52" s="18">
        <v>45159</v>
      </c>
      <c r="AM52" s="16"/>
      <c r="AO52" s="15">
        <v>43587</v>
      </c>
      <c r="AP52" s="15">
        <v>43607</v>
      </c>
      <c r="AQ52" s="15">
        <v>43566</v>
      </c>
      <c r="AR52" s="15">
        <v>43580</v>
      </c>
      <c r="AS52" s="15">
        <v>43608</v>
      </c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</row>
    <row r="53" spans="1:66" s="2" customFormat="1" x14ac:dyDescent="0.25">
      <c r="A53" s="9" t="s">
        <v>60</v>
      </c>
      <c r="B53" s="9">
        <v>52</v>
      </c>
      <c r="C53" s="9">
        <v>36</v>
      </c>
      <c r="D53" s="9">
        <v>10506603</v>
      </c>
      <c r="E53" s="46">
        <v>1</v>
      </c>
      <c r="F53" s="9">
        <v>1</v>
      </c>
      <c r="G53" s="10">
        <v>43559</v>
      </c>
      <c r="H53" s="10">
        <v>43612</v>
      </c>
      <c r="I53" s="9">
        <v>59</v>
      </c>
      <c r="J53" s="9">
        <v>1</v>
      </c>
      <c r="K53" s="9">
        <v>3</v>
      </c>
      <c r="L53" s="9" t="s">
        <v>61</v>
      </c>
      <c r="M53" s="9">
        <v>2</v>
      </c>
      <c r="N53" s="9">
        <v>1</v>
      </c>
      <c r="O53" s="9">
        <v>3</v>
      </c>
      <c r="P53" s="9">
        <v>80</v>
      </c>
      <c r="Q53" s="9">
        <v>2</v>
      </c>
      <c r="R53" s="9">
        <v>90</v>
      </c>
      <c r="S53" s="9">
        <v>0</v>
      </c>
      <c r="T53" s="11">
        <f t="shared" si="4"/>
        <v>0</v>
      </c>
      <c r="U53" s="9">
        <v>0</v>
      </c>
      <c r="V53" s="11">
        <f t="shared" si="5"/>
        <v>0</v>
      </c>
      <c r="W53" s="9">
        <v>0</v>
      </c>
      <c r="X53" s="11">
        <f t="shared" si="6"/>
        <v>0</v>
      </c>
      <c r="Y53" s="9">
        <v>0</v>
      </c>
      <c r="Z53" s="11">
        <f t="shared" si="3"/>
        <v>0</v>
      </c>
      <c r="AA53" s="16"/>
      <c r="AB53" s="16"/>
      <c r="AC53" s="38">
        <v>43613</v>
      </c>
      <c r="AD53" s="16"/>
      <c r="AE53" s="37" t="s">
        <v>112</v>
      </c>
      <c r="AF53" s="16"/>
      <c r="AG53" s="16"/>
      <c r="AH53" s="16"/>
      <c r="AI53" s="57">
        <v>43613</v>
      </c>
      <c r="AJ53" s="38">
        <v>43613</v>
      </c>
      <c r="AK53" s="18">
        <v>43613</v>
      </c>
      <c r="AL53" s="18">
        <v>43613</v>
      </c>
      <c r="AM53" s="16"/>
      <c r="AO53" s="14">
        <v>43572</v>
      </c>
      <c r="AP53" s="14">
        <v>43607</v>
      </c>
      <c r="AQ53" s="14">
        <v>43559</v>
      </c>
      <c r="AR53" s="14">
        <v>43573</v>
      </c>
      <c r="AS53" s="14">
        <v>43601</v>
      </c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</row>
    <row r="54" spans="1:66" s="1" customFormat="1" x14ac:dyDescent="0.25">
      <c r="A54" s="9" t="s">
        <v>62</v>
      </c>
      <c r="B54" s="9">
        <v>53</v>
      </c>
      <c r="C54" s="9">
        <v>37</v>
      </c>
      <c r="D54" s="9">
        <v>36658002</v>
      </c>
      <c r="E54" s="9" t="s">
        <v>113</v>
      </c>
      <c r="F54" s="9">
        <v>1</v>
      </c>
      <c r="G54" s="10">
        <v>43584</v>
      </c>
      <c r="H54" s="10">
        <v>43633</v>
      </c>
      <c r="I54" s="9">
        <v>51</v>
      </c>
      <c r="J54" s="9">
        <v>1</v>
      </c>
      <c r="K54" s="9">
        <v>4</v>
      </c>
      <c r="L54" s="9" t="s">
        <v>24</v>
      </c>
      <c r="M54" s="9">
        <v>5</v>
      </c>
      <c r="N54" s="9">
        <v>0</v>
      </c>
      <c r="O54" s="9">
        <v>2</v>
      </c>
      <c r="P54" s="9">
        <v>70</v>
      </c>
      <c r="Q54" s="9">
        <v>1</v>
      </c>
      <c r="R54" s="9">
        <v>80</v>
      </c>
      <c r="S54" s="9">
        <v>1</v>
      </c>
      <c r="T54" s="11">
        <f t="shared" si="4"/>
        <v>11</v>
      </c>
      <c r="U54" s="9">
        <v>0</v>
      </c>
      <c r="V54" s="11">
        <f t="shared" si="5"/>
        <v>11</v>
      </c>
      <c r="W54" s="9">
        <v>1</v>
      </c>
      <c r="X54" s="11">
        <f t="shared" si="6"/>
        <v>0</v>
      </c>
      <c r="Y54" s="9">
        <v>1</v>
      </c>
      <c r="Z54" s="11">
        <f t="shared" si="3"/>
        <v>0</v>
      </c>
      <c r="AA54" s="18">
        <v>43970</v>
      </c>
      <c r="AB54" s="16"/>
      <c r="AC54" s="38">
        <v>43985</v>
      </c>
      <c r="AD54" s="16"/>
      <c r="AE54" s="37"/>
      <c r="AF54" s="18"/>
      <c r="AG54" s="18">
        <v>43655</v>
      </c>
      <c r="AH54" s="18">
        <v>43655</v>
      </c>
      <c r="AI54" s="57">
        <v>43655</v>
      </c>
      <c r="AJ54" s="38">
        <v>43655</v>
      </c>
      <c r="AK54" s="18">
        <v>43985</v>
      </c>
      <c r="AL54" s="18">
        <v>43970</v>
      </c>
      <c r="AM54" s="18">
        <v>43985</v>
      </c>
      <c r="AO54" s="15">
        <v>43600</v>
      </c>
      <c r="AP54" s="15">
        <v>43614</v>
      </c>
      <c r="AQ54" s="15">
        <v>43573</v>
      </c>
      <c r="AR54" s="15">
        <v>43601</v>
      </c>
      <c r="AS54" s="15">
        <v>43622</v>
      </c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</row>
    <row r="55" spans="1:66" s="2" customFormat="1" x14ac:dyDescent="0.25">
      <c r="A55" s="9" t="s">
        <v>63</v>
      </c>
      <c r="B55" s="9">
        <v>54</v>
      </c>
      <c r="C55" s="9">
        <v>38</v>
      </c>
      <c r="D55" s="9">
        <v>26444330</v>
      </c>
      <c r="E55" s="9">
        <v>0</v>
      </c>
      <c r="F55" s="9">
        <v>1</v>
      </c>
      <c r="G55" s="10">
        <v>43601</v>
      </c>
      <c r="H55" s="10">
        <v>43651</v>
      </c>
      <c r="I55" s="9">
        <v>48</v>
      </c>
      <c r="J55" s="9">
        <v>1</v>
      </c>
      <c r="K55" s="9">
        <v>4</v>
      </c>
      <c r="L55" s="9">
        <v>3</v>
      </c>
      <c r="M55" s="9">
        <v>5</v>
      </c>
      <c r="N55" s="9">
        <v>0</v>
      </c>
      <c r="O55" s="9">
        <v>3</v>
      </c>
      <c r="P55" s="9">
        <v>90</v>
      </c>
      <c r="Q55" s="9">
        <v>1</v>
      </c>
      <c r="R55" s="9">
        <v>35</v>
      </c>
      <c r="S55" s="9">
        <v>1</v>
      </c>
      <c r="T55" s="11">
        <f t="shared" si="4"/>
        <v>25</v>
      </c>
      <c r="U55" s="9">
        <v>1</v>
      </c>
      <c r="V55" s="11">
        <f t="shared" si="5"/>
        <v>8</v>
      </c>
      <c r="W55" s="9">
        <v>1</v>
      </c>
      <c r="X55" s="11">
        <f t="shared" si="6"/>
        <v>8</v>
      </c>
      <c r="Y55" s="9">
        <v>1</v>
      </c>
      <c r="Z55" s="11">
        <f t="shared" si="3"/>
        <v>8</v>
      </c>
      <c r="AA55" s="16"/>
      <c r="AB55" s="18">
        <v>43922</v>
      </c>
      <c r="AC55" s="38">
        <v>43922</v>
      </c>
      <c r="AD55" s="16"/>
      <c r="AE55" s="37"/>
      <c r="AF55" s="16"/>
      <c r="AG55" s="18">
        <v>43922</v>
      </c>
      <c r="AH55" s="18">
        <v>43922</v>
      </c>
      <c r="AI55" s="57">
        <v>43922</v>
      </c>
      <c r="AJ55" s="38">
        <v>43922</v>
      </c>
      <c r="AK55" s="18">
        <v>44433</v>
      </c>
      <c r="AL55" s="18">
        <v>44357</v>
      </c>
      <c r="AM55" s="18">
        <v>44433</v>
      </c>
      <c r="AO55" s="14">
        <v>43614</v>
      </c>
      <c r="AP55" s="14">
        <v>43635</v>
      </c>
      <c r="AQ55" s="14">
        <v>43599</v>
      </c>
      <c r="AR55" s="14">
        <v>43608</v>
      </c>
      <c r="AS55" s="14">
        <v>43650</v>
      </c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</row>
    <row r="56" spans="1:66" s="1" customFormat="1" x14ac:dyDescent="0.25">
      <c r="A56" s="9" t="s">
        <v>64</v>
      </c>
      <c r="B56" s="9">
        <v>55</v>
      </c>
      <c r="C56" s="9">
        <v>39</v>
      </c>
      <c r="D56" s="9">
        <v>36961015</v>
      </c>
      <c r="E56" s="9">
        <v>0</v>
      </c>
      <c r="F56" s="9">
        <v>1</v>
      </c>
      <c r="G56" s="10">
        <v>43760</v>
      </c>
      <c r="H56" s="10">
        <v>43784</v>
      </c>
      <c r="I56" s="9">
        <v>63</v>
      </c>
      <c r="J56" s="9">
        <v>1</v>
      </c>
      <c r="K56" s="9">
        <v>2</v>
      </c>
      <c r="L56" s="9" t="s">
        <v>24</v>
      </c>
      <c r="M56" s="9">
        <v>2</v>
      </c>
      <c r="N56" s="9">
        <v>1</v>
      </c>
      <c r="O56" s="9">
        <v>3</v>
      </c>
      <c r="P56" s="9">
        <v>80</v>
      </c>
      <c r="Q56" s="9">
        <v>2</v>
      </c>
      <c r="R56" s="9">
        <v>20</v>
      </c>
      <c r="S56" s="9">
        <v>1</v>
      </c>
      <c r="T56" s="11">
        <f t="shared" si="4"/>
        <v>0</v>
      </c>
      <c r="U56" s="9">
        <v>0</v>
      </c>
      <c r="V56" s="11">
        <f t="shared" si="5"/>
        <v>0</v>
      </c>
      <c r="W56" s="9">
        <v>0</v>
      </c>
      <c r="X56" s="11">
        <f t="shared" si="6"/>
        <v>0</v>
      </c>
      <c r="Y56" s="9">
        <v>0</v>
      </c>
      <c r="Z56" s="11">
        <f>DATEDIF(H56,AI56,"m")</f>
        <v>0</v>
      </c>
      <c r="AA56" s="16"/>
      <c r="AB56" s="16"/>
      <c r="AC56" s="38">
        <v>43786</v>
      </c>
      <c r="AD56" s="16"/>
      <c r="AE56" s="37"/>
      <c r="AF56" s="16"/>
      <c r="AG56" s="16"/>
      <c r="AH56" s="16"/>
      <c r="AI56" s="57">
        <v>43786</v>
      </c>
      <c r="AJ56" s="38">
        <v>43786</v>
      </c>
      <c r="AK56" s="18">
        <v>43786</v>
      </c>
      <c r="AL56" s="16"/>
      <c r="AM56" s="18">
        <v>43786</v>
      </c>
      <c r="AO56" s="15">
        <v>43768</v>
      </c>
      <c r="AP56" s="15"/>
      <c r="AQ56" s="15">
        <v>43755</v>
      </c>
      <c r="AR56" s="15">
        <v>43769</v>
      </c>
      <c r="AS56" s="15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</row>
    <row r="57" spans="1:66" s="2" customFormat="1" x14ac:dyDescent="0.25">
      <c r="A57" s="9" t="s">
        <v>65</v>
      </c>
      <c r="B57" s="9">
        <v>56</v>
      </c>
      <c r="C57" s="9">
        <v>40</v>
      </c>
      <c r="D57" s="9">
        <v>15920963</v>
      </c>
      <c r="E57" s="9">
        <v>0</v>
      </c>
      <c r="F57" s="9">
        <v>1</v>
      </c>
      <c r="G57" s="10">
        <v>43797</v>
      </c>
      <c r="H57" s="10">
        <v>43846</v>
      </c>
      <c r="I57" s="9">
        <v>70</v>
      </c>
      <c r="J57" s="9">
        <v>1</v>
      </c>
      <c r="K57" s="9">
        <v>3</v>
      </c>
      <c r="L57" s="9">
        <v>0</v>
      </c>
      <c r="M57" s="9">
        <v>2</v>
      </c>
      <c r="N57" s="9">
        <v>0</v>
      </c>
      <c r="O57" s="9">
        <v>2</v>
      </c>
      <c r="P57" s="9">
        <v>80</v>
      </c>
      <c r="Q57" s="9">
        <v>0</v>
      </c>
      <c r="R57" s="9">
        <v>0</v>
      </c>
      <c r="S57" s="9">
        <v>0</v>
      </c>
      <c r="T57" s="11">
        <f t="shared" si="4"/>
        <v>46</v>
      </c>
      <c r="U57" s="9">
        <v>0</v>
      </c>
      <c r="V57" s="11">
        <f t="shared" si="5"/>
        <v>46</v>
      </c>
      <c r="W57" s="9">
        <v>0</v>
      </c>
      <c r="X57" s="11">
        <f t="shared" si="6"/>
        <v>46</v>
      </c>
      <c r="Y57" s="9">
        <v>0</v>
      </c>
      <c r="Z57" s="11">
        <f t="shared" si="3"/>
        <v>46</v>
      </c>
      <c r="AA57" s="18">
        <v>45043</v>
      </c>
      <c r="AB57" s="16"/>
      <c r="AC57" s="38">
        <v>45260</v>
      </c>
      <c r="AD57" s="16"/>
      <c r="AE57" s="37"/>
      <c r="AF57" s="18">
        <v>44742</v>
      </c>
      <c r="AG57" s="16"/>
      <c r="AH57" s="16"/>
      <c r="AI57" s="57">
        <v>45260</v>
      </c>
      <c r="AJ57" s="38">
        <v>45260</v>
      </c>
      <c r="AK57" s="18">
        <v>45260</v>
      </c>
      <c r="AL57" s="18">
        <v>45260</v>
      </c>
      <c r="AM57" s="16"/>
      <c r="AO57" s="14"/>
      <c r="AP57" s="14"/>
      <c r="AQ57" s="14">
        <v>43790</v>
      </c>
      <c r="AR57" s="14"/>
      <c r="AS57" s="14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</row>
    <row r="58" spans="1:66" s="2" customFormat="1" x14ac:dyDescent="0.25">
      <c r="A58" s="9" t="s">
        <v>66</v>
      </c>
      <c r="B58" s="9">
        <v>57</v>
      </c>
      <c r="C58" s="9">
        <v>41</v>
      </c>
      <c r="D58" s="9">
        <v>35541276</v>
      </c>
      <c r="E58" s="46">
        <v>1</v>
      </c>
      <c r="F58" s="9">
        <v>1</v>
      </c>
      <c r="G58" s="10">
        <v>43976</v>
      </c>
      <c r="H58" s="10">
        <v>44022</v>
      </c>
      <c r="I58" s="9">
        <v>61</v>
      </c>
      <c r="J58" s="9">
        <v>1</v>
      </c>
      <c r="K58" s="9">
        <v>4</v>
      </c>
      <c r="L58" s="9" t="s">
        <v>23</v>
      </c>
      <c r="M58" s="9">
        <v>2</v>
      </c>
      <c r="N58" s="9">
        <v>1</v>
      </c>
      <c r="O58" s="9"/>
      <c r="P58" s="9">
        <v>80</v>
      </c>
      <c r="Q58" s="9">
        <v>2</v>
      </c>
      <c r="R58" s="9">
        <v>35</v>
      </c>
      <c r="S58" s="9">
        <v>0</v>
      </c>
      <c r="T58" s="11">
        <f t="shared" si="4"/>
        <v>27</v>
      </c>
      <c r="U58" s="9">
        <v>0</v>
      </c>
      <c r="V58" s="11">
        <f t="shared" si="5"/>
        <v>27</v>
      </c>
      <c r="W58" s="9">
        <v>0</v>
      </c>
      <c r="X58" s="11">
        <f t="shared" si="6"/>
        <v>27</v>
      </c>
      <c r="Y58" s="9">
        <v>0</v>
      </c>
      <c r="Z58" s="11">
        <f t="shared" si="3"/>
        <v>27</v>
      </c>
      <c r="AA58" s="18">
        <v>44858</v>
      </c>
      <c r="AB58" s="16"/>
      <c r="AC58" s="38">
        <v>44861</v>
      </c>
      <c r="AD58" s="16"/>
      <c r="AE58" s="37"/>
      <c r="AF58" s="18">
        <v>44593</v>
      </c>
      <c r="AG58" s="16"/>
      <c r="AH58" s="16"/>
      <c r="AI58" s="57">
        <v>44861</v>
      </c>
      <c r="AJ58" s="38">
        <v>44861</v>
      </c>
      <c r="AK58" s="18">
        <v>44861</v>
      </c>
      <c r="AL58" s="18">
        <v>44861</v>
      </c>
      <c r="AM58" s="16"/>
      <c r="AO58" s="14">
        <v>43999</v>
      </c>
      <c r="AP58" s="14">
        <v>44020</v>
      </c>
      <c r="AQ58" s="14">
        <v>43965</v>
      </c>
      <c r="AR58" s="14">
        <v>44000</v>
      </c>
      <c r="AS58" s="14">
        <v>44021</v>
      </c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</row>
    <row r="59" spans="1:66" s="1" customFormat="1" x14ac:dyDescent="0.25">
      <c r="A59" s="9" t="s">
        <v>67</v>
      </c>
      <c r="B59" s="9">
        <v>58</v>
      </c>
      <c r="C59" s="9">
        <v>42</v>
      </c>
      <c r="D59" s="9">
        <v>27881548</v>
      </c>
      <c r="E59" s="9">
        <v>0</v>
      </c>
      <c r="F59" s="9">
        <v>1</v>
      </c>
      <c r="G59" s="10">
        <v>44000</v>
      </c>
      <c r="H59" s="10">
        <v>44046</v>
      </c>
      <c r="I59" s="9">
        <v>63</v>
      </c>
      <c r="J59" s="9">
        <v>2</v>
      </c>
      <c r="K59" s="9">
        <v>2</v>
      </c>
      <c r="L59" s="9" t="s">
        <v>24</v>
      </c>
      <c r="M59" s="9">
        <v>2</v>
      </c>
      <c r="N59" s="9">
        <v>0</v>
      </c>
      <c r="O59" s="9">
        <v>3</v>
      </c>
      <c r="P59" s="9">
        <v>90</v>
      </c>
      <c r="Q59" s="9">
        <v>1</v>
      </c>
      <c r="R59" s="9">
        <v>50</v>
      </c>
      <c r="S59" s="9">
        <v>1</v>
      </c>
      <c r="T59" s="11">
        <f t="shared" si="4"/>
        <v>5</v>
      </c>
      <c r="U59" s="9">
        <v>0</v>
      </c>
      <c r="V59" s="11">
        <f t="shared" si="5"/>
        <v>5</v>
      </c>
      <c r="W59" s="9">
        <v>1</v>
      </c>
      <c r="X59" s="11">
        <f t="shared" si="6"/>
        <v>1</v>
      </c>
      <c r="Y59" s="9">
        <v>1</v>
      </c>
      <c r="Z59" s="11">
        <f t="shared" si="3"/>
        <v>1</v>
      </c>
      <c r="AA59" s="18">
        <v>44112</v>
      </c>
      <c r="AB59" s="16"/>
      <c r="AC59" s="38">
        <v>44200</v>
      </c>
      <c r="AD59" s="16"/>
      <c r="AE59" s="37"/>
      <c r="AF59" s="16"/>
      <c r="AG59" s="18">
        <v>44104</v>
      </c>
      <c r="AH59" s="18">
        <v>44104</v>
      </c>
      <c r="AI59" s="57">
        <v>44104</v>
      </c>
      <c r="AJ59" s="38">
        <v>44104</v>
      </c>
      <c r="AK59" s="18">
        <v>44200</v>
      </c>
      <c r="AL59" s="18">
        <v>44155</v>
      </c>
      <c r="AM59" s="18">
        <v>44200</v>
      </c>
      <c r="AO59" s="15">
        <v>44013</v>
      </c>
      <c r="AP59" s="15">
        <v>44034</v>
      </c>
      <c r="AQ59" s="15">
        <v>43986</v>
      </c>
      <c r="AR59" s="15">
        <v>44014</v>
      </c>
      <c r="AS59" s="15">
        <v>44035</v>
      </c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</row>
    <row r="60" spans="1:66" s="2" customFormat="1" x14ac:dyDescent="0.25">
      <c r="A60" s="9" t="s">
        <v>68</v>
      </c>
      <c r="B60" s="9">
        <v>59</v>
      </c>
      <c r="C60" s="9">
        <v>43</v>
      </c>
      <c r="D60" s="9">
        <v>37252590</v>
      </c>
      <c r="E60" s="9">
        <v>0</v>
      </c>
      <c r="F60" s="9">
        <v>1</v>
      </c>
      <c r="G60" s="10">
        <v>43997</v>
      </c>
      <c r="H60" s="10">
        <v>44042</v>
      </c>
      <c r="I60" s="9">
        <v>73</v>
      </c>
      <c r="J60" s="9">
        <v>1</v>
      </c>
      <c r="K60" s="9">
        <v>3</v>
      </c>
      <c r="L60" s="9" t="s">
        <v>23</v>
      </c>
      <c r="M60" s="9">
        <v>2</v>
      </c>
      <c r="N60" s="9">
        <v>1</v>
      </c>
      <c r="O60" s="9">
        <v>2</v>
      </c>
      <c r="P60" s="9">
        <v>90</v>
      </c>
      <c r="Q60" s="9">
        <v>0</v>
      </c>
      <c r="R60" s="9">
        <v>0</v>
      </c>
      <c r="S60" s="9">
        <v>0</v>
      </c>
      <c r="T60" s="11">
        <f t="shared" si="4"/>
        <v>34</v>
      </c>
      <c r="U60" s="9">
        <v>0</v>
      </c>
      <c r="V60" s="11">
        <f t="shared" si="5"/>
        <v>34</v>
      </c>
      <c r="W60" s="9">
        <v>0</v>
      </c>
      <c r="X60" s="11">
        <f t="shared" si="6"/>
        <v>34</v>
      </c>
      <c r="Y60" s="9">
        <v>0</v>
      </c>
      <c r="Z60" s="11">
        <f t="shared" si="3"/>
        <v>34</v>
      </c>
      <c r="AA60" s="18">
        <v>45103</v>
      </c>
      <c r="AB60" s="16"/>
      <c r="AC60" s="38">
        <v>45105</v>
      </c>
      <c r="AD60" s="16"/>
      <c r="AE60" s="37"/>
      <c r="AF60" s="18">
        <v>44447</v>
      </c>
      <c r="AG60" s="16"/>
      <c r="AH60" s="16"/>
      <c r="AI60" s="57">
        <v>45105</v>
      </c>
      <c r="AJ60" s="38">
        <v>45105</v>
      </c>
      <c r="AK60" s="18">
        <v>45105</v>
      </c>
      <c r="AL60" s="18">
        <v>45105</v>
      </c>
      <c r="AM60" s="16"/>
      <c r="AO60" s="14"/>
      <c r="AP60" s="14">
        <v>44027</v>
      </c>
      <c r="AQ60" s="14">
        <v>43986</v>
      </c>
      <c r="AR60" s="14">
        <v>44014</v>
      </c>
      <c r="AS60" s="14">
        <v>44028</v>
      </c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</row>
    <row r="61" spans="1:66" s="1" customFormat="1" x14ac:dyDescent="0.25">
      <c r="A61" s="9" t="s">
        <v>69</v>
      </c>
      <c r="B61" s="9">
        <v>60</v>
      </c>
      <c r="C61" s="9">
        <v>44</v>
      </c>
      <c r="D61" s="9">
        <v>37467405</v>
      </c>
      <c r="E61" s="9">
        <v>0</v>
      </c>
      <c r="F61" s="39">
        <v>1</v>
      </c>
      <c r="G61" s="10">
        <v>44054</v>
      </c>
      <c r="H61" s="10">
        <v>44103</v>
      </c>
      <c r="I61" s="9">
        <v>71</v>
      </c>
      <c r="J61" s="9">
        <v>1</v>
      </c>
      <c r="K61" s="9">
        <v>2</v>
      </c>
      <c r="L61" s="9" t="s">
        <v>23</v>
      </c>
      <c r="M61" s="9">
        <v>3</v>
      </c>
      <c r="N61" s="9">
        <v>0</v>
      </c>
      <c r="O61" s="9">
        <v>3</v>
      </c>
      <c r="P61" s="9">
        <v>90</v>
      </c>
      <c r="Q61" s="9">
        <v>2</v>
      </c>
      <c r="R61" s="9">
        <v>15</v>
      </c>
      <c r="S61" s="9">
        <v>1</v>
      </c>
      <c r="T61" s="11">
        <f t="shared" si="4"/>
        <v>9</v>
      </c>
      <c r="U61" s="9">
        <v>0</v>
      </c>
      <c r="V61" s="11">
        <f t="shared" si="5"/>
        <v>9</v>
      </c>
      <c r="W61" s="9">
        <v>0</v>
      </c>
      <c r="X61" s="11">
        <f t="shared" si="6"/>
        <v>9</v>
      </c>
      <c r="Y61" s="9">
        <v>0</v>
      </c>
      <c r="Z61" s="11">
        <f t="shared" si="3"/>
        <v>9</v>
      </c>
      <c r="AA61" s="18">
        <v>44238</v>
      </c>
      <c r="AB61" s="16"/>
      <c r="AC61" s="38">
        <v>44384</v>
      </c>
      <c r="AD61" s="16"/>
      <c r="AE61" s="37"/>
      <c r="AF61" s="18">
        <v>44151</v>
      </c>
      <c r="AG61" s="16"/>
      <c r="AH61" s="16"/>
      <c r="AI61" s="57">
        <v>44384</v>
      </c>
      <c r="AJ61" s="38">
        <v>44384</v>
      </c>
      <c r="AK61" s="18">
        <v>44384</v>
      </c>
      <c r="AL61" s="18">
        <v>44384</v>
      </c>
      <c r="AM61" s="18">
        <v>44384</v>
      </c>
      <c r="AO61" s="15">
        <v>44062</v>
      </c>
      <c r="AP61" s="15">
        <v>44083</v>
      </c>
      <c r="AQ61" s="15"/>
      <c r="AR61" s="15"/>
      <c r="AS61" s="15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</row>
    <row r="62" spans="1:66" s="2" customFormat="1" x14ac:dyDescent="0.25">
      <c r="A62" s="9" t="s">
        <v>70</v>
      </c>
      <c r="B62" s="9">
        <v>61</v>
      </c>
      <c r="C62" s="9">
        <v>45</v>
      </c>
      <c r="D62" s="9">
        <v>37580279</v>
      </c>
      <c r="E62" s="9">
        <v>0</v>
      </c>
      <c r="F62" s="9">
        <v>1</v>
      </c>
      <c r="G62" s="10">
        <v>44111</v>
      </c>
      <c r="H62" s="10">
        <v>44159</v>
      </c>
      <c r="I62" s="9">
        <v>63</v>
      </c>
      <c r="J62" s="9">
        <v>2</v>
      </c>
      <c r="K62" s="9">
        <v>2</v>
      </c>
      <c r="L62" s="9" t="s">
        <v>24</v>
      </c>
      <c r="M62" s="9">
        <v>2</v>
      </c>
      <c r="N62" s="9">
        <v>1</v>
      </c>
      <c r="O62" s="9">
        <v>3</v>
      </c>
      <c r="P62" s="9">
        <v>100</v>
      </c>
      <c r="Q62" s="9">
        <v>2</v>
      </c>
      <c r="R62" s="9"/>
      <c r="S62" s="9">
        <v>0</v>
      </c>
      <c r="T62" s="11">
        <f t="shared" si="4"/>
        <v>35</v>
      </c>
      <c r="U62" s="9">
        <v>0</v>
      </c>
      <c r="V62" s="11">
        <f t="shared" si="5"/>
        <v>35</v>
      </c>
      <c r="W62" s="9">
        <v>0</v>
      </c>
      <c r="X62" s="11">
        <f t="shared" si="6"/>
        <v>35</v>
      </c>
      <c r="Y62" s="9">
        <v>0</v>
      </c>
      <c r="Z62" s="11">
        <f t="shared" si="3"/>
        <v>35</v>
      </c>
      <c r="AA62" s="18">
        <v>44831</v>
      </c>
      <c r="AB62" s="16"/>
      <c r="AC62" s="38">
        <v>45239</v>
      </c>
      <c r="AD62" s="16"/>
      <c r="AE62" s="37" t="s">
        <v>114</v>
      </c>
      <c r="AF62" s="18">
        <v>44831</v>
      </c>
      <c r="AG62" s="16"/>
      <c r="AH62" s="16"/>
      <c r="AI62" s="57">
        <v>45239</v>
      </c>
      <c r="AJ62" s="38">
        <v>45239</v>
      </c>
      <c r="AK62" s="18">
        <v>45239</v>
      </c>
      <c r="AL62" s="18">
        <v>45239</v>
      </c>
      <c r="AM62" s="16"/>
      <c r="AO62" s="14">
        <v>44125</v>
      </c>
      <c r="AP62" s="14">
        <v>44146</v>
      </c>
      <c r="AQ62" s="14">
        <v>44105</v>
      </c>
      <c r="AR62" s="14">
        <v>44126</v>
      </c>
      <c r="AS62" s="14">
        <v>44153</v>
      </c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</row>
    <row r="63" spans="1:66" s="1" customFormat="1" x14ac:dyDescent="0.25">
      <c r="A63" s="9" t="s">
        <v>71</v>
      </c>
      <c r="B63" s="9">
        <v>62</v>
      </c>
      <c r="C63" s="9">
        <v>46</v>
      </c>
      <c r="D63" s="9">
        <v>37764949</v>
      </c>
      <c r="E63" s="9">
        <v>0</v>
      </c>
      <c r="F63" s="9">
        <v>1</v>
      </c>
      <c r="G63" s="10">
        <v>44193</v>
      </c>
      <c r="H63" s="10">
        <v>44237</v>
      </c>
      <c r="I63" s="9">
        <v>66</v>
      </c>
      <c r="J63" s="9">
        <v>2</v>
      </c>
      <c r="K63" s="9">
        <v>4</v>
      </c>
      <c r="L63" s="9" t="s">
        <v>24</v>
      </c>
      <c r="M63" s="9">
        <v>1</v>
      </c>
      <c r="N63" s="9">
        <v>0</v>
      </c>
      <c r="O63" s="9">
        <v>2</v>
      </c>
      <c r="P63" s="9">
        <v>80</v>
      </c>
      <c r="Q63" s="9">
        <v>2</v>
      </c>
      <c r="R63" s="9"/>
      <c r="S63" s="9">
        <v>1</v>
      </c>
      <c r="T63" s="11">
        <f t="shared" si="4"/>
        <v>0</v>
      </c>
      <c r="U63" s="9">
        <v>0</v>
      </c>
      <c r="V63" s="11">
        <f t="shared" si="5"/>
        <v>0</v>
      </c>
      <c r="W63" s="9">
        <v>0</v>
      </c>
      <c r="X63" s="11">
        <f t="shared" si="6"/>
        <v>0</v>
      </c>
      <c r="Y63" s="9">
        <v>0</v>
      </c>
      <c r="Z63" s="11">
        <f t="shared" si="3"/>
        <v>0</v>
      </c>
      <c r="AA63" s="16"/>
      <c r="AB63" s="16"/>
      <c r="AC63" s="38">
        <v>44260</v>
      </c>
      <c r="AD63" s="16"/>
      <c r="AE63" s="37"/>
      <c r="AF63" s="16"/>
      <c r="AG63" s="16"/>
      <c r="AH63" s="16"/>
      <c r="AI63" s="57">
        <v>44260</v>
      </c>
      <c r="AJ63" s="38">
        <v>44260</v>
      </c>
      <c r="AK63" s="18">
        <v>44260</v>
      </c>
      <c r="AL63" s="16"/>
      <c r="AM63" s="18">
        <v>44260</v>
      </c>
      <c r="AO63" s="15">
        <v>43843</v>
      </c>
      <c r="AP63" s="15"/>
      <c r="AQ63" s="15">
        <v>44175</v>
      </c>
      <c r="AR63" s="15"/>
      <c r="AS63" s="15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</row>
    <row r="64" spans="1:66" s="2" customFormat="1" x14ac:dyDescent="0.25">
      <c r="A64" s="9" t="s">
        <v>72</v>
      </c>
      <c r="B64" s="9">
        <v>63</v>
      </c>
      <c r="C64" s="9">
        <v>47</v>
      </c>
      <c r="D64" s="9">
        <v>33275889</v>
      </c>
      <c r="E64" s="46">
        <v>1</v>
      </c>
      <c r="F64" s="9">
        <v>1</v>
      </c>
      <c r="G64" s="10">
        <v>44266</v>
      </c>
      <c r="H64" s="10">
        <v>44314</v>
      </c>
      <c r="I64" s="9">
        <v>53</v>
      </c>
      <c r="J64" s="9">
        <v>2</v>
      </c>
      <c r="K64" s="9">
        <v>2</v>
      </c>
      <c r="L64" s="9">
        <v>1</v>
      </c>
      <c r="M64" s="9">
        <v>2</v>
      </c>
      <c r="N64" s="9">
        <v>1</v>
      </c>
      <c r="O64" s="9">
        <v>2</v>
      </c>
      <c r="P64" s="9">
        <v>100</v>
      </c>
      <c r="Q64" s="9">
        <v>0</v>
      </c>
      <c r="R64" s="9">
        <v>0</v>
      </c>
      <c r="S64" s="9">
        <v>0</v>
      </c>
      <c r="T64" s="11">
        <f t="shared" si="4"/>
        <v>32</v>
      </c>
      <c r="U64" s="9">
        <v>0</v>
      </c>
      <c r="V64" s="11">
        <f t="shared" si="5"/>
        <v>32</v>
      </c>
      <c r="W64" s="9">
        <v>0</v>
      </c>
      <c r="X64" s="11">
        <f t="shared" si="6"/>
        <v>32</v>
      </c>
      <c r="Y64" s="9">
        <v>0</v>
      </c>
      <c r="Z64" s="11">
        <f t="shared" si="3"/>
        <v>32</v>
      </c>
      <c r="AA64" s="18">
        <v>45299</v>
      </c>
      <c r="AB64" s="16"/>
      <c r="AC64" s="38">
        <v>45301</v>
      </c>
      <c r="AD64" s="16"/>
      <c r="AE64" s="37"/>
      <c r="AF64" s="18">
        <v>45299</v>
      </c>
      <c r="AG64" s="16"/>
      <c r="AH64" s="16"/>
      <c r="AI64" s="57">
        <v>45301</v>
      </c>
      <c r="AJ64" s="38">
        <v>45301</v>
      </c>
      <c r="AK64" s="18">
        <v>45301</v>
      </c>
      <c r="AL64" s="18">
        <v>45301</v>
      </c>
      <c r="AM64" s="16"/>
      <c r="AO64" s="14"/>
      <c r="AP64" s="14">
        <v>44300</v>
      </c>
      <c r="AQ64" s="14">
        <v>44290</v>
      </c>
      <c r="AR64" s="14">
        <v>44287</v>
      </c>
      <c r="AS64" s="14">
        <v>44301</v>
      </c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</row>
    <row r="65" spans="1:66" s="1" customFormat="1" x14ac:dyDescent="0.25">
      <c r="A65" s="9" t="s">
        <v>73</v>
      </c>
      <c r="B65" s="9">
        <v>64</v>
      </c>
      <c r="C65" s="9">
        <v>48</v>
      </c>
      <c r="D65" s="9">
        <v>37730696</v>
      </c>
      <c r="E65" s="46">
        <v>1</v>
      </c>
      <c r="F65" s="9">
        <v>1</v>
      </c>
      <c r="G65" s="10">
        <v>44294</v>
      </c>
      <c r="H65" s="10">
        <v>44343</v>
      </c>
      <c r="I65" s="9">
        <v>44</v>
      </c>
      <c r="J65" s="9">
        <v>1</v>
      </c>
      <c r="K65" s="9">
        <v>3</v>
      </c>
      <c r="L65" s="9" t="s">
        <v>24</v>
      </c>
      <c r="M65" s="9">
        <v>2</v>
      </c>
      <c r="N65" s="9">
        <v>1</v>
      </c>
      <c r="O65" s="9">
        <v>3</v>
      </c>
      <c r="P65" s="9">
        <v>90</v>
      </c>
      <c r="Q65" s="9">
        <v>0</v>
      </c>
      <c r="R65" s="9">
        <v>0</v>
      </c>
      <c r="S65" s="9">
        <v>0</v>
      </c>
      <c r="T65" s="11">
        <f t="shared" si="4"/>
        <v>24</v>
      </c>
      <c r="U65" s="9">
        <v>0</v>
      </c>
      <c r="V65" s="11">
        <f t="shared" si="5"/>
        <v>24</v>
      </c>
      <c r="W65" s="9">
        <v>0</v>
      </c>
      <c r="X65" s="11">
        <f t="shared" si="6"/>
        <v>24</v>
      </c>
      <c r="Y65" s="9">
        <v>0</v>
      </c>
      <c r="Z65" s="11">
        <f t="shared" si="3"/>
        <v>24</v>
      </c>
      <c r="AA65" s="18">
        <v>45100</v>
      </c>
      <c r="AB65" s="16"/>
      <c r="AC65" s="38">
        <v>45100</v>
      </c>
      <c r="AD65" s="16"/>
      <c r="AE65" s="37"/>
      <c r="AF65" s="18">
        <v>45100</v>
      </c>
      <c r="AG65" s="16"/>
      <c r="AH65" s="16"/>
      <c r="AI65" s="57">
        <v>45100</v>
      </c>
      <c r="AJ65" s="38">
        <v>45100</v>
      </c>
      <c r="AK65" s="18">
        <v>45100</v>
      </c>
      <c r="AL65" s="18">
        <v>45100</v>
      </c>
      <c r="AM65" s="16"/>
      <c r="AO65" s="15">
        <v>44314</v>
      </c>
      <c r="AP65" s="15">
        <v>44335</v>
      </c>
      <c r="AQ65" s="15">
        <v>44294</v>
      </c>
      <c r="AR65" s="15">
        <v>44315</v>
      </c>
      <c r="AS65" s="15">
        <v>44336</v>
      </c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</row>
    <row r="66" spans="1:66" s="48" customFormat="1" x14ac:dyDescent="0.25">
      <c r="A66" s="9" t="s">
        <v>74</v>
      </c>
      <c r="B66" s="9">
        <v>65</v>
      </c>
      <c r="C66" s="9">
        <v>49</v>
      </c>
      <c r="D66" s="9">
        <v>21281662</v>
      </c>
      <c r="E66" s="9">
        <v>0</v>
      </c>
      <c r="F66" s="9">
        <v>1</v>
      </c>
      <c r="G66" s="10">
        <v>44294</v>
      </c>
      <c r="H66" s="10">
        <v>44344</v>
      </c>
      <c r="I66" s="9">
        <v>72</v>
      </c>
      <c r="J66" s="9">
        <v>1</v>
      </c>
      <c r="K66" s="9">
        <v>4</v>
      </c>
      <c r="L66" s="9" t="s">
        <v>23</v>
      </c>
      <c r="M66" s="9">
        <v>2</v>
      </c>
      <c r="N66" s="9">
        <v>1</v>
      </c>
      <c r="O66" s="9"/>
      <c r="P66" s="9">
        <v>100</v>
      </c>
      <c r="Q66" s="9">
        <v>0</v>
      </c>
      <c r="R66" s="9">
        <v>0</v>
      </c>
      <c r="S66" s="9">
        <v>0</v>
      </c>
      <c r="T66" s="11">
        <f t="shared" si="4"/>
        <v>31</v>
      </c>
      <c r="U66" s="9">
        <v>0</v>
      </c>
      <c r="V66" s="11">
        <f t="shared" si="5"/>
        <v>31</v>
      </c>
      <c r="W66" s="9">
        <v>0</v>
      </c>
      <c r="X66" s="11">
        <f t="shared" si="6"/>
        <v>31</v>
      </c>
      <c r="Y66" s="9">
        <v>0</v>
      </c>
      <c r="Z66" s="11">
        <f t="shared" si="3"/>
        <v>31</v>
      </c>
      <c r="AA66" s="18">
        <v>45302</v>
      </c>
      <c r="AB66" s="16"/>
      <c r="AC66" s="38">
        <v>45302</v>
      </c>
      <c r="AD66" s="16"/>
      <c r="AE66" s="47"/>
      <c r="AF66" s="18">
        <v>44607</v>
      </c>
      <c r="AG66" s="16"/>
      <c r="AH66" s="16"/>
      <c r="AI66" s="57">
        <v>45302</v>
      </c>
      <c r="AJ66" s="38">
        <v>45302</v>
      </c>
      <c r="AK66" s="18">
        <v>45302</v>
      </c>
      <c r="AL66" s="18">
        <v>45302</v>
      </c>
      <c r="AM66" s="16"/>
      <c r="AO66" s="49">
        <v>44314</v>
      </c>
      <c r="AP66" s="49">
        <v>44335</v>
      </c>
      <c r="AQ66" s="49">
        <v>44294</v>
      </c>
      <c r="AR66" s="49">
        <v>44315</v>
      </c>
      <c r="AS66" s="49">
        <v>44336</v>
      </c>
    </row>
    <row r="67" spans="1:66" x14ac:dyDescent="0.25">
      <c r="A67" s="9" t="s">
        <v>87</v>
      </c>
      <c r="B67" s="9">
        <v>66</v>
      </c>
      <c r="C67" s="9">
        <v>50</v>
      </c>
      <c r="D67" s="9">
        <v>20167173</v>
      </c>
      <c r="E67" s="9">
        <v>0</v>
      </c>
      <c r="F67" s="9">
        <v>1</v>
      </c>
      <c r="G67" s="10">
        <v>44595</v>
      </c>
      <c r="H67" s="10">
        <v>44638</v>
      </c>
      <c r="I67" s="9">
        <v>58</v>
      </c>
      <c r="J67" s="9">
        <v>1</v>
      </c>
      <c r="K67" s="9">
        <v>3</v>
      </c>
      <c r="L67" s="9" t="s">
        <v>24</v>
      </c>
      <c r="M67" s="9">
        <v>2</v>
      </c>
      <c r="N67" s="9">
        <v>0</v>
      </c>
      <c r="O67" s="9">
        <v>2</v>
      </c>
      <c r="P67" s="9">
        <v>90</v>
      </c>
      <c r="Q67" s="9">
        <v>1</v>
      </c>
      <c r="R67" s="9">
        <v>10</v>
      </c>
      <c r="S67" s="9">
        <v>0</v>
      </c>
      <c r="T67" s="11">
        <f t="shared" si="4"/>
        <v>21</v>
      </c>
      <c r="U67" s="9">
        <v>1</v>
      </c>
      <c r="V67" s="11">
        <f t="shared" si="5"/>
        <v>15</v>
      </c>
      <c r="W67" s="9">
        <v>0</v>
      </c>
      <c r="X67" s="11">
        <f t="shared" si="6"/>
        <v>21</v>
      </c>
      <c r="Y67" s="9">
        <v>1</v>
      </c>
      <c r="Z67" s="11">
        <f>DATEDIF(H67,AI67,"m")</f>
        <v>15</v>
      </c>
      <c r="AA67" s="18">
        <v>45299</v>
      </c>
      <c r="AB67" s="18">
        <v>45122</v>
      </c>
      <c r="AC67" s="38">
        <v>45122</v>
      </c>
      <c r="AF67" s="18">
        <v>45100</v>
      </c>
      <c r="AH67" s="18">
        <v>45122</v>
      </c>
      <c r="AI67" s="57">
        <v>45122</v>
      </c>
      <c r="AJ67" s="38">
        <v>45299</v>
      </c>
      <c r="AK67" s="18">
        <v>45299</v>
      </c>
      <c r="AL67" s="18">
        <v>45299</v>
      </c>
      <c r="AO67" s="14">
        <v>44608</v>
      </c>
      <c r="AP67" s="14">
        <v>44629</v>
      </c>
      <c r="AQ67" s="14">
        <v>44588</v>
      </c>
      <c r="AR67" s="14">
        <v>44609</v>
      </c>
      <c r="AS67" s="14">
        <v>44637</v>
      </c>
    </row>
    <row r="68" spans="1:66" x14ac:dyDescent="0.25">
      <c r="A68" s="9" t="s">
        <v>88</v>
      </c>
      <c r="B68" s="9">
        <v>67</v>
      </c>
      <c r="C68" s="9">
        <v>51</v>
      </c>
      <c r="D68" s="9">
        <v>33637942</v>
      </c>
      <c r="E68" s="46">
        <v>1</v>
      </c>
      <c r="F68" s="9">
        <v>1</v>
      </c>
      <c r="G68" s="10">
        <v>44607</v>
      </c>
      <c r="H68" s="10">
        <v>44651</v>
      </c>
      <c r="I68" s="9">
        <v>63</v>
      </c>
      <c r="J68" s="9">
        <v>1</v>
      </c>
      <c r="K68" s="9">
        <v>3</v>
      </c>
      <c r="L68" s="9">
        <v>3</v>
      </c>
      <c r="M68" s="9">
        <v>2</v>
      </c>
      <c r="N68" s="9">
        <v>1</v>
      </c>
      <c r="O68" s="9"/>
      <c r="P68" s="9">
        <v>90</v>
      </c>
      <c r="Q68" s="9"/>
      <c r="R68" s="9">
        <v>35</v>
      </c>
      <c r="S68" s="9">
        <v>0</v>
      </c>
      <c r="T68" s="11">
        <f t="shared" si="4"/>
        <v>20</v>
      </c>
      <c r="U68" s="9">
        <v>1</v>
      </c>
      <c r="V68" s="11">
        <f t="shared" si="5"/>
        <v>20</v>
      </c>
      <c r="W68" s="9">
        <v>0</v>
      </c>
      <c r="X68" s="11">
        <f t="shared" si="6"/>
        <v>20</v>
      </c>
      <c r="Y68" s="9">
        <v>1</v>
      </c>
      <c r="Z68" s="11">
        <f t="shared" si="3"/>
        <v>20</v>
      </c>
      <c r="AA68" s="18">
        <v>44847</v>
      </c>
      <c r="AB68" s="18">
        <v>45273</v>
      </c>
      <c r="AC68" s="38">
        <v>45273</v>
      </c>
      <c r="AF68" s="18">
        <v>44847</v>
      </c>
      <c r="AH68" s="18">
        <v>45273</v>
      </c>
      <c r="AI68" s="57">
        <v>45273</v>
      </c>
      <c r="AJ68" s="38">
        <v>45279</v>
      </c>
      <c r="AK68" s="18">
        <v>45279</v>
      </c>
      <c r="AL68" s="18">
        <v>45279</v>
      </c>
      <c r="AO68" s="14">
        <v>44615</v>
      </c>
      <c r="AP68" s="14">
        <v>44634</v>
      </c>
      <c r="AQ68" s="14">
        <v>44595</v>
      </c>
      <c r="AR68" s="14">
        <v>44616</v>
      </c>
      <c r="AS68" s="14">
        <v>44637</v>
      </c>
    </row>
    <row r="69" spans="1:66" x14ac:dyDescent="0.25">
      <c r="A69" s="9" t="s">
        <v>89</v>
      </c>
      <c r="B69" s="9">
        <v>68</v>
      </c>
      <c r="C69" s="9">
        <v>52</v>
      </c>
      <c r="D69" s="9">
        <v>39961610</v>
      </c>
      <c r="E69" s="9">
        <v>0</v>
      </c>
      <c r="F69" s="9">
        <v>1</v>
      </c>
      <c r="G69" s="10">
        <v>44685</v>
      </c>
      <c r="H69" s="10">
        <v>44734</v>
      </c>
      <c r="I69" s="9">
        <v>73</v>
      </c>
      <c r="J69" s="9">
        <v>1</v>
      </c>
      <c r="K69" s="9">
        <v>2</v>
      </c>
      <c r="L69" s="9" t="s">
        <v>24</v>
      </c>
      <c r="M69" s="9">
        <v>2</v>
      </c>
      <c r="N69" s="9">
        <v>0</v>
      </c>
      <c r="O69" s="9">
        <v>3</v>
      </c>
      <c r="P69" s="9">
        <v>70</v>
      </c>
      <c r="Q69" s="9">
        <v>1</v>
      </c>
      <c r="R69" s="9">
        <v>40</v>
      </c>
      <c r="S69" s="9">
        <v>1</v>
      </c>
      <c r="T69" s="11">
        <f t="shared" si="4"/>
        <v>10</v>
      </c>
      <c r="U69" s="9">
        <v>0</v>
      </c>
      <c r="V69" s="11">
        <f t="shared" si="5"/>
        <v>10</v>
      </c>
      <c r="W69" s="9">
        <v>0</v>
      </c>
      <c r="X69" s="11">
        <f t="shared" si="6"/>
        <v>10</v>
      </c>
      <c r="Y69" s="9">
        <v>0</v>
      </c>
      <c r="Z69" s="11">
        <f t="shared" si="3"/>
        <v>10</v>
      </c>
      <c r="AA69" s="18">
        <v>44995</v>
      </c>
      <c r="AC69" s="38">
        <v>45050</v>
      </c>
      <c r="AF69" s="18">
        <v>44995</v>
      </c>
      <c r="AI69" s="57">
        <v>45050</v>
      </c>
      <c r="AJ69" s="38">
        <v>45050</v>
      </c>
      <c r="AK69" s="18">
        <v>45050</v>
      </c>
      <c r="AL69" s="18">
        <v>45007</v>
      </c>
      <c r="AM69" s="18">
        <v>45050</v>
      </c>
      <c r="AO69" s="14">
        <v>44698</v>
      </c>
      <c r="AP69" s="14">
        <v>44726</v>
      </c>
      <c r="AQ69" s="14">
        <v>44651</v>
      </c>
      <c r="AR69" s="14">
        <v>44700</v>
      </c>
      <c r="AS69" s="14">
        <v>44721</v>
      </c>
    </row>
    <row r="70" spans="1:66" x14ac:dyDescent="0.25">
      <c r="A70" s="9" t="s">
        <v>90</v>
      </c>
      <c r="B70" s="9">
        <v>69</v>
      </c>
      <c r="C70" s="9">
        <v>53</v>
      </c>
      <c r="D70" s="9">
        <v>27024220</v>
      </c>
      <c r="E70" s="46">
        <v>1</v>
      </c>
      <c r="F70" s="9">
        <v>1</v>
      </c>
      <c r="G70" s="10">
        <v>44749</v>
      </c>
      <c r="H70" s="10">
        <v>44796</v>
      </c>
      <c r="I70" s="9">
        <v>61</v>
      </c>
      <c r="J70" s="9">
        <v>1</v>
      </c>
      <c r="K70" s="9">
        <v>2</v>
      </c>
      <c r="L70" s="9" t="s">
        <v>24</v>
      </c>
      <c r="M70" s="9">
        <v>2</v>
      </c>
      <c r="N70" s="9">
        <v>1</v>
      </c>
      <c r="O70" s="9"/>
      <c r="P70" s="9">
        <v>80</v>
      </c>
      <c r="Q70" s="9"/>
      <c r="R70" s="9">
        <v>30</v>
      </c>
      <c r="S70" s="9">
        <v>0</v>
      </c>
      <c r="T70" s="11">
        <f t="shared" si="4"/>
        <v>15</v>
      </c>
      <c r="U70" s="9">
        <v>0</v>
      </c>
      <c r="V70" s="11">
        <f t="shared" si="5"/>
        <v>15</v>
      </c>
      <c r="W70" s="9">
        <v>0</v>
      </c>
      <c r="X70" s="11">
        <f t="shared" si="6"/>
        <v>15</v>
      </c>
      <c r="Y70" s="9">
        <v>0</v>
      </c>
      <c r="Z70" s="11">
        <f t="shared" si="3"/>
        <v>15</v>
      </c>
      <c r="AA70" s="18">
        <v>45274</v>
      </c>
      <c r="AC70" s="38">
        <v>45274</v>
      </c>
      <c r="AF70" s="18">
        <v>45274</v>
      </c>
      <c r="AI70" s="57">
        <v>45274</v>
      </c>
      <c r="AJ70" s="38">
        <v>45274</v>
      </c>
      <c r="AK70" s="18">
        <v>45274</v>
      </c>
      <c r="AL70" s="18">
        <v>45274</v>
      </c>
      <c r="AO70" s="14">
        <v>44762</v>
      </c>
      <c r="AP70" s="14">
        <v>44790</v>
      </c>
      <c r="AQ70" s="14">
        <v>44749</v>
      </c>
      <c r="AR70" s="14">
        <v>44763</v>
      </c>
      <c r="AS70" s="14">
        <v>44791</v>
      </c>
    </row>
    <row r="71" spans="1:66" x14ac:dyDescent="0.25">
      <c r="A71" s="19" t="s">
        <v>92</v>
      </c>
      <c r="B71" s="20">
        <v>70</v>
      </c>
      <c r="C71" s="20">
        <v>54</v>
      </c>
      <c r="D71" s="20">
        <v>43493507</v>
      </c>
      <c r="E71" s="9" t="s">
        <v>113</v>
      </c>
      <c r="F71" s="20">
        <v>1</v>
      </c>
      <c r="G71" s="21">
        <v>44830</v>
      </c>
      <c r="H71" s="21">
        <v>44876</v>
      </c>
      <c r="I71" s="20">
        <v>54</v>
      </c>
      <c r="J71" s="20">
        <v>1</v>
      </c>
      <c r="K71" s="20">
        <v>4</v>
      </c>
      <c r="L71" s="20" t="s">
        <v>24</v>
      </c>
      <c r="M71" s="20">
        <v>1</v>
      </c>
      <c r="N71" s="20">
        <v>0</v>
      </c>
      <c r="O71" s="20">
        <v>2</v>
      </c>
      <c r="P71" s="20">
        <v>60</v>
      </c>
      <c r="Q71" s="20">
        <v>2</v>
      </c>
      <c r="R71" s="20"/>
      <c r="S71" s="20">
        <v>1</v>
      </c>
      <c r="T71" s="11">
        <f t="shared" si="4"/>
        <v>6</v>
      </c>
      <c r="U71" s="20">
        <v>1</v>
      </c>
      <c r="V71" s="11">
        <f t="shared" si="5"/>
        <v>5</v>
      </c>
      <c r="W71" s="20">
        <v>0</v>
      </c>
      <c r="X71" s="11">
        <f t="shared" si="6"/>
        <v>6</v>
      </c>
      <c r="Y71" s="20">
        <v>1</v>
      </c>
      <c r="Z71" s="11">
        <f t="shared" si="3"/>
        <v>5</v>
      </c>
      <c r="AB71" s="40">
        <v>45033</v>
      </c>
      <c r="AC71" s="38">
        <v>45033</v>
      </c>
      <c r="AD71" s="18"/>
      <c r="AE71" s="38"/>
      <c r="AF71" s="18">
        <v>44943</v>
      </c>
      <c r="AH71" s="40">
        <v>45033</v>
      </c>
      <c r="AI71" s="57">
        <v>45033</v>
      </c>
      <c r="AJ71" s="38">
        <v>45087</v>
      </c>
      <c r="AK71" s="18">
        <v>45087</v>
      </c>
      <c r="AL71" s="18">
        <v>45054</v>
      </c>
      <c r="AM71" s="18">
        <v>45087</v>
      </c>
      <c r="AO71" s="14"/>
      <c r="AP71" s="14"/>
      <c r="AQ71" s="14">
        <v>44817</v>
      </c>
      <c r="AR71" s="14"/>
      <c r="AS71" s="14"/>
    </row>
    <row r="72" spans="1:66" x14ac:dyDescent="0.25">
      <c r="A72" s="19" t="s">
        <v>93</v>
      </c>
      <c r="B72" s="20">
        <v>71</v>
      </c>
      <c r="C72" s="20">
        <v>55</v>
      </c>
      <c r="D72" s="20">
        <v>17700359</v>
      </c>
      <c r="E72" s="20">
        <v>0</v>
      </c>
      <c r="F72" s="20">
        <v>1</v>
      </c>
      <c r="G72" s="21">
        <v>44893</v>
      </c>
      <c r="H72" s="21">
        <v>44942</v>
      </c>
      <c r="I72" s="20">
        <v>63</v>
      </c>
      <c r="J72" s="20">
        <v>2</v>
      </c>
      <c r="K72" s="20">
        <v>3</v>
      </c>
      <c r="L72" s="20">
        <v>0</v>
      </c>
      <c r="M72" s="20">
        <v>2</v>
      </c>
      <c r="N72" s="20">
        <v>0</v>
      </c>
      <c r="O72" s="20">
        <v>2</v>
      </c>
      <c r="P72" s="20">
        <v>90</v>
      </c>
      <c r="Q72" s="20">
        <v>1</v>
      </c>
      <c r="R72" s="29"/>
      <c r="S72" s="20">
        <v>0</v>
      </c>
      <c r="T72" s="11">
        <f t="shared" si="4"/>
        <v>10</v>
      </c>
      <c r="U72" s="20">
        <v>0</v>
      </c>
      <c r="V72" s="11">
        <f t="shared" si="5"/>
        <v>10</v>
      </c>
      <c r="W72" s="20">
        <v>0</v>
      </c>
      <c r="X72" s="11">
        <f t="shared" si="6"/>
        <v>10</v>
      </c>
      <c r="Y72" s="20">
        <v>0</v>
      </c>
      <c r="Z72" s="11">
        <f t="shared" si="3"/>
        <v>10</v>
      </c>
      <c r="AA72" s="18">
        <v>45272</v>
      </c>
      <c r="AC72" s="38">
        <v>45272</v>
      </c>
      <c r="AF72" s="18"/>
      <c r="AI72" s="57">
        <v>45272</v>
      </c>
      <c r="AJ72" s="38">
        <v>45272</v>
      </c>
      <c r="AK72" s="18">
        <v>45272</v>
      </c>
      <c r="AL72" s="18">
        <v>45272</v>
      </c>
      <c r="AO72" s="14"/>
      <c r="AP72" s="14"/>
      <c r="AQ72" s="14">
        <v>44875</v>
      </c>
      <c r="AR72" s="14"/>
      <c r="AS72" s="14"/>
    </row>
    <row r="73" spans="1:66" x14ac:dyDescent="0.25">
      <c r="A73" s="19" t="s">
        <v>94</v>
      </c>
      <c r="B73" s="20">
        <v>72</v>
      </c>
      <c r="C73" s="20">
        <v>56</v>
      </c>
      <c r="D73" s="20">
        <v>11528872</v>
      </c>
      <c r="E73" s="20">
        <v>0</v>
      </c>
      <c r="F73" s="20">
        <v>1</v>
      </c>
      <c r="G73" s="21">
        <v>44908</v>
      </c>
      <c r="H73" s="21">
        <v>44957</v>
      </c>
      <c r="I73" s="20">
        <v>53</v>
      </c>
      <c r="J73" s="20">
        <v>1</v>
      </c>
      <c r="K73" s="20">
        <v>2</v>
      </c>
      <c r="L73" s="20" t="s">
        <v>61</v>
      </c>
      <c r="M73" s="20">
        <v>2</v>
      </c>
      <c r="N73" s="20">
        <v>1</v>
      </c>
      <c r="O73" s="20"/>
      <c r="P73" s="20">
        <v>100</v>
      </c>
      <c r="Q73" s="20">
        <v>0</v>
      </c>
      <c r="R73" s="20">
        <v>0</v>
      </c>
      <c r="S73" s="20">
        <v>0</v>
      </c>
      <c r="T73" s="11">
        <f t="shared" si="4"/>
        <v>9</v>
      </c>
      <c r="U73" s="20">
        <v>0</v>
      </c>
      <c r="V73" s="11">
        <f t="shared" si="5"/>
        <v>9</v>
      </c>
      <c r="W73" s="20">
        <v>0</v>
      </c>
      <c r="X73" s="11">
        <f t="shared" si="6"/>
        <v>9</v>
      </c>
      <c r="Y73" s="20">
        <v>0</v>
      </c>
      <c r="Z73" s="11">
        <f t="shared" si="3"/>
        <v>9</v>
      </c>
      <c r="AA73" s="18">
        <v>45230</v>
      </c>
      <c r="AC73" s="38">
        <v>45233</v>
      </c>
      <c r="AF73" s="18">
        <v>45182</v>
      </c>
      <c r="AI73" s="57">
        <v>45233</v>
      </c>
      <c r="AJ73" s="38">
        <v>45233</v>
      </c>
      <c r="AK73" s="18">
        <v>45233</v>
      </c>
      <c r="AL73" s="18">
        <v>45233</v>
      </c>
      <c r="AO73" s="14">
        <v>44923</v>
      </c>
      <c r="AP73" s="30">
        <v>44944</v>
      </c>
      <c r="AQ73" s="14">
        <v>44896</v>
      </c>
      <c r="AR73" s="14">
        <v>44915</v>
      </c>
      <c r="AS73" s="30">
        <v>44945</v>
      </c>
    </row>
    <row r="74" spans="1:66" x14ac:dyDescent="0.25">
      <c r="A74" s="24" t="s">
        <v>95</v>
      </c>
      <c r="B74" s="25">
        <v>73</v>
      </c>
      <c r="C74" s="25">
        <v>57</v>
      </c>
      <c r="D74" s="25">
        <v>35552464</v>
      </c>
      <c r="E74" s="25">
        <v>0</v>
      </c>
      <c r="F74" s="25">
        <v>1</v>
      </c>
      <c r="G74" s="26">
        <v>44929</v>
      </c>
      <c r="H74" s="26">
        <v>44974</v>
      </c>
      <c r="I74" s="25">
        <v>54</v>
      </c>
      <c r="J74" s="25">
        <v>1</v>
      </c>
      <c r="K74" s="25">
        <v>4</v>
      </c>
      <c r="L74" s="25">
        <v>0</v>
      </c>
      <c r="M74" s="25">
        <v>4</v>
      </c>
      <c r="N74" s="25">
        <v>0</v>
      </c>
      <c r="O74" s="25">
        <v>2</v>
      </c>
      <c r="P74" s="25">
        <v>90</v>
      </c>
      <c r="Q74" s="25">
        <v>1</v>
      </c>
      <c r="R74" s="25">
        <v>40</v>
      </c>
      <c r="S74" s="25">
        <v>0</v>
      </c>
      <c r="T74" s="11">
        <f t="shared" si="4"/>
        <v>9</v>
      </c>
      <c r="U74" s="25">
        <v>0</v>
      </c>
      <c r="V74" s="11">
        <f t="shared" si="5"/>
        <v>9</v>
      </c>
      <c r="W74" s="25">
        <v>0</v>
      </c>
      <c r="X74" s="11">
        <f t="shared" si="6"/>
        <v>9</v>
      </c>
      <c r="Y74" s="25">
        <v>0</v>
      </c>
      <c r="Z74" s="11">
        <f t="shared" si="3"/>
        <v>9</v>
      </c>
      <c r="AA74" s="18">
        <v>45266</v>
      </c>
      <c r="AC74" s="38">
        <v>45271</v>
      </c>
      <c r="AF74" s="18">
        <v>45266</v>
      </c>
      <c r="AI74" s="57">
        <v>45271</v>
      </c>
      <c r="AJ74" s="38">
        <v>45271</v>
      </c>
      <c r="AK74" s="18">
        <v>45271</v>
      </c>
      <c r="AL74" s="18">
        <v>45271</v>
      </c>
      <c r="AO74" s="30">
        <v>44942</v>
      </c>
      <c r="AP74" s="30">
        <v>44965</v>
      </c>
      <c r="AQ74" s="14">
        <v>44915</v>
      </c>
      <c r="AR74" s="30">
        <v>44943</v>
      </c>
      <c r="AS74" s="30">
        <v>44966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"/>
  <sheetViews>
    <sheetView workbookViewId="0">
      <selection sqref="A1:B1048576"/>
    </sheetView>
  </sheetViews>
  <sheetFormatPr baseColWidth="10" defaultRowHeight="15" x14ac:dyDescent="0.25"/>
  <cols>
    <col min="1" max="1" width="13.7109375" style="6" customWidth="1"/>
    <col min="2" max="2" width="14" style="16" customWidth="1"/>
  </cols>
  <sheetData>
    <row r="1" spans="1:2" x14ac:dyDescent="0.25">
      <c r="A1" s="6" t="s">
        <v>3</v>
      </c>
      <c r="B1" s="17" t="s">
        <v>83</v>
      </c>
    </row>
    <row r="2" spans="1:2" x14ac:dyDescent="0.25">
      <c r="A2" s="9">
        <v>27244254</v>
      </c>
    </row>
    <row r="3" spans="1:2" x14ac:dyDescent="0.25">
      <c r="A3" s="9">
        <v>23530961</v>
      </c>
    </row>
    <row r="4" spans="1:2" x14ac:dyDescent="0.25">
      <c r="A4" s="9">
        <v>27334890</v>
      </c>
    </row>
    <row r="5" spans="1:2" x14ac:dyDescent="0.25">
      <c r="A5" s="9">
        <v>27406220</v>
      </c>
    </row>
    <row r="6" spans="1:2" x14ac:dyDescent="0.25">
      <c r="A6" s="9">
        <v>27524362</v>
      </c>
    </row>
    <row r="7" spans="1:2" x14ac:dyDescent="0.25">
      <c r="A7" s="9">
        <v>27493122</v>
      </c>
    </row>
    <row r="8" spans="1:2" x14ac:dyDescent="0.25">
      <c r="A8" s="9">
        <v>27759270</v>
      </c>
    </row>
    <row r="9" spans="1:2" x14ac:dyDescent="0.25">
      <c r="A9" s="9">
        <v>27777104</v>
      </c>
    </row>
    <row r="10" spans="1:2" x14ac:dyDescent="0.25">
      <c r="A10" s="9">
        <v>26640261</v>
      </c>
    </row>
    <row r="11" spans="1:2" x14ac:dyDescent="0.25">
      <c r="A11" s="9">
        <v>10110530</v>
      </c>
    </row>
    <row r="12" spans="1:2" x14ac:dyDescent="0.25">
      <c r="A12" s="9">
        <v>27797644</v>
      </c>
    </row>
    <row r="13" spans="1:2" x14ac:dyDescent="0.25">
      <c r="A13" s="9">
        <v>23673142</v>
      </c>
    </row>
    <row r="14" spans="1:2" x14ac:dyDescent="0.25">
      <c r="A14" s="9">
        <v>27927670</v>
      </c>
    </row>
    <row r="15" spans="1:2" x14ac:dyDescent="0.25">
      <c r="A15" s="9">
        <v>26304938</v>
      </c>
    </row>
    <row r="16" spans="1:2" x14ac:dyDescent="0.25">
      <c r="A16" s="9">
        <v>25581229</v>
      </c>
    </row>
    <row r="17" spans="1:2" x14ac:dyDescent="0.25">
      <c r="A17" s="9">
        <v>27982689</v>
      </c>
    </row>
    <row r="18" spans="1:2" x14ac:dyDescent="0.25">
      <c r="A18" s="31">
        <v>30345002</v>
      </c>
      <c r="B18" s="34"/>
    </row>
    <row r="19" spans="1:2" x14ac:dyDescent="0.25">
      <c r="A19" s="9">
        <v>30401069</v>
      </c>
      <c r="B19" s="18">
        <v>44339</v>
      </c>
    </row>
    <row r="20" spans="1:2" x14ac:dyDescent="0.25">
      <c r="A20" s="9">
        <v>17676792</v>
      </c>
      <c r="B20" s="18">
        <v>43967</v>
      </c>
    </row>
    <row r="21" spans="1:2" x14ac:dyDescent="0.25">
      <c r="A21" s="9">
        <v>17710303</v>
      </c>
      <c r="B21" s="18">
        <v>44049</v>
      </c>
    </row>
    <row r="22" spans="1:2" x14ac:dyDescent="0.25">
      <c r="A22" s="9">
        <v>26731283</v>
      </c>
      <c r="B22" s="18">
        <v>44190</v>
      </c>
    </row>
    <row r="23" spans="1:2" x14ac:dyDescent="0.25">
      <c r="A23" s="9">
        <v>30860845</v>
      </c>
      <c r="B23" s="18">
        <v>43716</v>
      </c>
    </row>
    <row r="24" spans="1:2" x14ac:dyDescent="0.25">
      <c r="A24" s="9">
        <v>27130020</v>
      </c>
      <c r="B24" s="18">
        <v>42886</v>
      </c>
    </row>
    <row r="25" spans="1:2" x14ac:dyDescent="0.25">
      <c r="A25" s="39">
        <v>30974620</v>
      </c>
    </row>
    <row r="26" spans="1:2" x14ac:dyDescent="0.25">
      <c r="A26" s="9">
        <v>24259471</v>
      </c>
      <c r="B26" s="18">
        <v>42102</v>
      </c>
    </row>
    <row r="27" spans="1:2" x14ac:dyDescent="0.25">
      <c r="A27" s="9">
        <v>33068573</v>
      </c>
    </row>
    <row r="28" spans="1:2" x14ac:dyDescent="0.25">
      <c r="A28" s="9">
        <v>33212135</v>
      </c>
      <c r="B28" s="18">
        <v>43632</v>
      </c>
    </row>
    <row r="29" spans="1:2" x14ac:dyDescent="0.25">
      <c r="A29" s="9">
        <v>26618355</v>
      </c>
    </row>
    <row r="30" spans="1:2" x14ac:dyDescent="0.25">
      <c r="A30" s="9">
        <v>33327331</v>
      </c>
    </row>
    <row r="31" spans="1:2" x14ac:dyDescent="0.25">
      <c r="A31" s="9">
        <v>16199460</v>
      </c>
      <c r="B31" s="18">
        <v>42473</v>
      </c>
    </row>
    <row r="32" spans="1:2" x14ac:dyDescent="0.25">
      <c r="A32" s="9">
        <v>19249530</v>
      </c>
    </row>
    <row r="33" spans="1:2" x14ac:dyDescent="0.25">
      <c r="A33" s="9">
        <v>10444764</v>
      </c>
      <c r="B33" s="18">
        <v>43088</v>
      </c>
    </row>
    <row r="34" spans="1:2" x14ac:dyDescent="0.25">
      <c r="A34" s="9">
        <v>10580072</v>
      </c>
      <c r="B34" s="18">
        <v>42714</v>
      </c>
    </row>
    <row r="35" spans="1:2" x14ac:dyDescent="0.25">
      <c r="A35" s="9">
        <v>33604980</v>
      </c>
    </row>
    <row r="36" spans="1:2" x14ac:dyDescent="0.25">
      <c r="A36" s="9">
        <v>33773692</v>
      </c>
    </row>
    <row r="37" spans="1:2" x14ac:dyDescent="0.25">
      <c r="A37" s="9">
        <v>30480368</v>
      </c>
    </row>
    <row r="38" spans="1:2" x14ac:dyDescent="0.25">
      <c r="A38" s="9">
        <v>27812007</v>
      </c>
    </row>
    <row r="39" spans="1:2" x14ac:dyDescent="0.25">
      <c r="A39" s="9">
        <v>33900783</v>
      </c>
      <c r="B39" s="18">
        <v>43785</v>
      </c>
    </row>
    <row r="40" spans="1:2" x14ac:dyDescent="0.25">
      <c r="A40" s="9">
        <v>27040152</v>
      </c>
    </row>
    <row r="41" spans="1:2" x14ac:dyDescent="0.25">
      <c r="A41" s="9">
        <v>33915934</v>
      </c>
    </row>
    <row r="42" spans="1:2" x14ac:dyDescent="0.25">
      <c r="A42" s="9">
        <v>30385373</v>
      </c>
    </row>
    <row r="43" spans="1:2" x14ac:dyDescent="0.25">
      <c r="A43" s="9">
        <v>20714930</v>
      </c>
    </row>
    <row r="44" spans="1:2" x14ac:dyDescent="0.25">
      <c r="A44" s="9">
        <v>21052159</v>
      </c>
    </row>
    <row r="45" spans="1:2" x14ac:dyDescent="0.25">
      <c r="A45" s="9">
        <v>34393044</v>
      </c>
    </row>
    <row r="46" spans="1:2" x14ac:dyDescent="0.25">
      <c r="A46" s="9">
        <v>22528025</v>
      </c>
    </row>
    <row r="47" spans="1:2" x14ac:dyDescent="0.25">
      <c r="A47" s="9">
        <v>27708269</v>
      </c>
    </row>
    <row r="48" spans="1:2" x14ac:dyDescent="0.25">
      <c r="A48" s="9">
        <v>34674493</v>
      </c>
    </row>
    <row r="49" spans="1:2" x14ac:dyDescent="0.25">
      <c r="A49" s="9">
        <v>24780201</v>
      </c>
      <c r="B49" s="18">
        <v>43998</v>
      </c>
    </row>
    <row r="50" spans="1:2" x14ac:dyDescent="0.25">
      <c r="A50" s="9">
        <v>27434240</v>
      </c>
    </row>
    <row r="51" spans="1:2" x14ac:dyDescent="0.25">
      <c r="A51" s="9">
        <v>20756357</v>
      </c>
    </row>
    <row r="52" spans="1:2" x14ac:dyDescent="0.25">
      <c r="A52" s="9">
        <v>30114957</v>
      </c>
    </row>
    <row r="53" spans="1:2" x14ac:dyDescent="0.25">
      <c r="A53" s="9">
        <v>10506603</v>
      </c>
    </row>
    <row r="54" spans="1:2" x14ac:dyDescent="0.25">
      <c r="A54" s="9">
        <v>36658002</v>
      </c>
    </row>
    <row r="55" spans="1:2" x14ac:dyDescent="0.25">
      <c r="A55" s="9">
        <v>26444330</v>
      </c>
      <c r="B55" s="16" t="s">
        <v>91</v>
      </c>
    </row>
    <row r="56" spans="1:2" x14ac:dyDescent="0.25">
      <c r="A56" s="9">
        <v>36961015</v>
      </c>
    </row>
    <row r="57" spans="1:2" x14ac:dyDescent="0.25">
      <c r="A57" s="9">
        <v>15920963</v>
      </c>
    </row>
    <row r="58" spans="1:2" x14ac:dyDescent="0.25">
      <c r="A58" s="9">
        <v>35541276</v>
      </c>
    </row>
    <row r="59" spans="1:2" x14ac:dyDescent="0.25">
      <c r="A59" s="9">
        <v>27881548</v>
      </c>
    </row>
    <row r="60" spans="1:2" x14ac:dyDescent="0.25">
      <c r="A60" s="9">
        <v>37252590</v>
      </c>
    </row>
    <row r="61" spans="1:2" x14ac:dyDescent="0.25">
      <c r="A61" s="9">
        <v>37467405</v>
      </c>
      <c r="B61" s="18">
        <v>44384</v>
      </c>
    </row>
    <row r="62" spans="1:2" x14ac:dyDescent="0.25">
      <c r="A62" s="9">
        <v>37580279</v>
      </c>
    </row>
    <row r="63" spans="1:2" x14ac:dyDescent="0.25">
      <c r="A63" s="9">
        <v>37764949</v>
      </c>
    </row>
    <row r="64" spans="1:2" x14ac:dyDescent="0.25">
      <c r="A64" s="9">
        <v>33275889</v>
      </c>
    </row>
    <row r="65" spans="1:1" x14ac:dyDescent="0.25">
      <c r="A65" s="9">
        <v>37730696</v>
      </c>
    </row>
    <row r="66" spans="1:1" x14ac:dyDescent="0.25">
      <c r="A66" s="9">
        <v>21281662</v>
      </c>
    </row>
    <row r="67" spans="1:1" x14ac:dyDescent="0.25">
      <c r="A67" s="9">
        <v>20167173</v>
      </c>
    </row>
    <row r="68" spans="1:1" x14ac:dyDescent="0.25">
      <c r="A68" s="9">
        <v>33637942</v>
      </c>
    </row>
    <row r="69" spans="1:1" x14ac:dyDescent="0.25">
      <c r="A69" s="9">
        <v>39961610</v>
      </c>
    </row>
    <row r="70" spans="1:1" x14ac:dyDescent="0.25">
      <c r="A70" s="9">
        <v>27024220</v>
      </c>
    </row>
    <row r="71" spans="1:1" x14ac:dyDescent="0.25">
      <c r="A71" s="20">
        <v>43493507</v>
      </c>
    </row>
    <row r="72" spans="1:1" x14ac:dyDescent="0.25">
      <c r="A72" s="20">
        <v>17700359</v>
      </c>
    </row>
    <row r="73" spans="1:1" x14ac:dyDescent="0.25">
      <c r="A73" s="20">
        <v>11528872</v>
      </c>
    </row>
    <row r="74" spans="1:1" x14ac:dyDescent="0.25">
      <c r="A74" s="25">
        <v>35552464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Mastertabelle</vt:lpstr>
      <vt:lpstr>Mastertabelle inkl. Bildgebung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Rühle</dc:creator>
  <cp:lastModifiedBy>carles</cp:lastModifiedBy>
  <dcterms:created xsi:type="dcterms:W3CDTF">2022-05-02T10:45:58Z</dcterms:created>
  <dcterms:modified xsi:type="dcterms:W3CDTF">2024-04-23T11:55:40Z</dcterms:modified>
</cp:coreProperties>
</file>