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Python\projects\HCB24_SysCalc\"/>
    </mc:Choice>
  </mc:AlternateContent>
  <xr:revisionPtr revIDLastSave="0" documentId="13_ncr:1_{08A036E6-7EC9-42A0-8235-4D1F8FEA251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Tabelle1" sheetId="1" r:id="rId1"/>
    <sheet name="diagram_data" sheetId="2" r:id="rId2"/>
  </sheets>
  <externalReferences>
    <externalReference r:id="rId3"/>
  </externalReferences>
  <definedNames>
    <definedName name="ref">diagram_data!$K$1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8" i="2"/>
  <c r="E6" i="2"/>
  <c r="E7" i="2"/>
  <c r="E4" i="2"/>
  <c r="E3" i="2"/>
  <c r="E2" i="2"/>
  <c r="D8" i="2"/>
  <c r="D7" i="2"/>
  <c r="D6" i="2"/>
  <c r="D5" i="2"/>
  <c r="D4" i="2"/>
  <c r="D3" i="2"/>
  <c r="D2" i="2"/>
  <c r="C4" i="2"/>
  <c r="C6" i="2"/>
  <c r="C2" i="2"/>
  <c r="C5" i="2"/>
  <c r="C7" i="2"/>
  <c r="C3" i="2"/>
  <c r="C8" i="2"/>
  <c r="B3" i="2"/>
  <c r="B5" i="2"/>
  <c r="B6" i="2"/>
  <c r="B4" i="2"/>
  <c r="B7" i="2"/>
  <c r="B8" i="2"/>
  <c r="B2" i="2"/>
</calcChain>
</file>

<file path=xl/sharedStrings.xml><?xml version="1.0" encoding="utf-8"?>
<sst xmlns="http://schemas.openxmlformats.org/spreadsheetml/2006/main" count="94" uniqueCount="63">
  <si>
    <t>Unit</t>
  </si>
  <si>
    <t>WP1</t>
  </si>
  <si>
    <t>Refrigerant</t>
  </si>
  <si>
    <t>-</t>
  </si>
  <si>
    <t>R290</t>
  </si>
  <si>
    <t>Coolant</t>
  </si>
  <si>
    <t>INCOMP::MEG[0.5]</t>
  </si>
  <si>
    <t>k_evap</t>
  </si>
  <si>
    <t>W/m²/K</t>
  </si>
  <si>
    <t>A_evap</t>
  </si>
  <si>
    <t>m²</t>
  </si>
  <si>
    <t>dTSH</t>
  </si>
  <si>
    <t>K</t>
  </si>
  <si>
    <t>k_cond</t>
  </si>
  <si>
    <t>A_cond</t>
  </si>
  <si>
    <t>mdot_cond</t>
  </si>
  <si>
    <t>kg/s</t>
  </si>
  <si>
    <t>dTSC</t>
  </si>
  <si>
    <t>k_HEX</t>
  </si>
  <si>
    <t>A_HEX</t>
  </si>
  <si>
    <t>mdot_box</t>
  </si>
  <si>
    <t>T_box</t>
  </si>
  <si>
    <t>°C</t>
  </si>
  <si>
    <t>T_amb</t>
  </si>
  <si>
    <t>mdot_SL</t>
  </si>
  <si>
    <t>RPM_cpr</t>
  </si>
  <si>
    <t>1/min</t>
  </si>
  <si>
    <t>eta_V</t>
  </si>
  <si>
    <t>eta_S</t>
  </si>
  <si>
    <t>stroke</t>
  </si>
  <si>
    <t>m³</t>
  </si>
  <si>
    <t>kA_IHX</t>
  </si>
  <si>
    <t>W/K</t>
  </si>
  <si>
    <t>tolerance</t>
  </si>
  <si>
    <t>simulation_error</t>
  </si>
  <si>
    <t>7.770385127514601e-05 0.0 7.035282578726765e-09</t>
  </si>
  <si>
    <t>h1</t>
  </si>
  <si>
    <t>J/kg/K</t>
  </si>
  <si>
    <t>p1</t>
  </si>
  <si>
    <t>Pa</t>
  </si>
  <si>
    <t>h2</t>
  </si>
  <si>
    <t>p2</t>
  </si>
  <si>
    <t>h3</t>
  </si>
  <si>
    <t>p3</t>
  </si>
  <si>
    <t>h4</t>
  </si>
  <si>
    <t>p4</t>
  </si>
  <si>
    <t>h5</t>
  </si>
  <si>
    <t>p5</t>
  </si>
  <si>
    <t>h6</t>
  </si>
  <si>
    <t>p6</t>
  </si>
  <si>
    <t>h7</t>
  </si>
  <si>
    <t>p7</t>
  </si>
  <si>
    <t>mdot_ref</t>
  </si>
  <si>
    <t>Pel_cpr</t>
  </si>
  <si>
    <t>W</t>
  </si>
  <si>
    <t>T_SL1</t>
  </si>
  <si>
    <t>T_SL2</t>
  </si>
  <si>
    <t>T_condair_out</t>
  </si>
  <si>
    <t>T_HEX_out</t>
  </si>
  <si>
    <t>h</t>
  </si>
  <si>
    <t>T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</si>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</sst>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1" workbookViewId="0">
      <selection activeCell="C32" sqref="C32"/>
    </sheetView>
  </sheetViews>
  <sheetFormatPr baseColWidth="10" defaultRowHeight="15" x14ac:dyDescent="0.25"/>
  <cols>
    <col min="1" max="1" width="19" customWidth="1"/>
    <col min="2" max="2" width="11.42578125" style="2" customWidth="1"/>
  </cols>
  <sheetData>
    <row r="1" spans="1:3" x14ac:dyDescent="0.25">
      <c r="B1" s="2" t="s">
        <v>0</v>
      </c>
      <c r="C1" t="s">
        <v>1</v>
      </c>
    </row>
    <row r="2" spans="1:3" x14ac:dyDescent="0.25">
      <c r="A2" s="6" t="s">
        <v>2</v>
      </c>
      <c r="B2" s="2" t="s">
        <v>3</v>
      </c>
      <c r="C2" t="s">
        <v>4</v>
      </c>
    </row>
    <row r="3" spans="1:3" x14ac:dyDescent="0.25">
      <c r="A3" s="6" t="s">
        <v>5</v>
      </c>
      <c r="B3" s="2" t="s">
        <v>3</v>
      </c>
      <c r="C3" t="s">
        <v>6</v>
      </c>
    </row>
    <row r="4" spans="1:3" x14ac:dyDescent="0.25">
      <c r="A4" s="6" t="s">
        <v>7</v>
      </c>
      <c r="B4" s="2" t="s">
        <v>8</v>
      </c>
      <c r="C4">
        <v>420</v>
      </c>
    </row>
    <row r="5" spans="1:3" x14ac:dyDescent="0.25">
      <c r="A5" s="6" t="s">
        <v>9</v>
      </c>
      <c r="B5" s="2" t="s">
        <v>10</v>
      </c>
      <c r="C5">
        <v>0.8</v>
      </c>
    </row>
    <row r="6" spans="1:3" x14ac:dyDescent="0.25">
      <c r="A6" s="6" t="s">
        <v>11</v>
      </c>
      <c r="B6" s="2" t="s">
        <v>12</v>
      </c>
      <c r="C6">
        <v>4</v>
      </c>
    </row>
    <row r="7" spans="1:3" x14ac:dyDescent="0.25">
      <c r="A7" s="6" t="s">
        <v>13</v>
      </c>
      <c r="B7" s="2" t="s">
        <v>8</v>
      </c>
      <c r="C7">
        <v>70</v>
      </c>
    </row>
    <row r="8" spans="1:3" x14ac:dyDescent="0.25">
      <c r="A8" s="6" t="s">
        <v>14</v>
      </c>
      <c r="B8" s="2" t="s">
        <v>10</v>
      </c>
      <c r="C8">
        <v>10</v>
      </c>
    </row>
    <row r="9" spans="1:3" x14ac:dyDescent="0.25">
      <c r="A9" s="6" t="s">
        <v>15</v>
      </c>
      <c r="B9" s="2" t="s">
        <v>16</v>
      </c>
      <c r="C9">
        <v>0.5</v>
      </c>
    </row>
    <row r="10" spans="1:3" x14ac:dyDescent="0.25">
      <c r="A10" s="6" t="s">
        <v>17</v>
      </c>
      <c r="B10" s="2" t="s">
        <v>12</v>
      </c>
      <c r="C10">
        <v>0.5</v>
      </c>
    </row>
    <row r="11" spans="1:3" x14ac:dyDescent="0.25">
      <c r="A11" s="6" t="s">
        <v>18</v>
      </c>
      <c r="B11" s="2" t="s">
        <v>8</v>
      </c>
      <c r="C11">
        <v>500</v>
      </c>
    </row>
    <row r="12" spans="1:3" x14ac:dyDescent="0.25">
      <c r="A12" s="6" t="s">
        <v>19</v>
      </c>
      <c r="B12" s="2" t="s">
        <v>10</v>
      </c>
      <c r="C12">
        <v>1.07</v>
      </c>
    </row>
    <row r="13" spans="1:3" x14ac:dyDescent="0.25">
      <c r="A13" s="6" t="s">
        <v>20</v>
      </c>
      <c r="B13" s="2" t="s">
        <v>16</v>
      </c>
      <c r="C13">
        <v>0.5</v>
      </c>
    </row>
    <row r="14" spans="1:3" x14ac:dyDescent="0.25">
      <c r="A14" s="6" t="s">
        <v>21</v>
      </c>
      <c r="B14" s="2" t="s">
        <v>22</v>
      </c>
      <c r="C14">
        <v>4</v>
      </c>
    </row>
    <row r="15" spans="1:3" x14ac:dyDescent="0.25">
      <c r="A15" s="6" t="s">
        <v>23</v>
      </c>
      <c r="B15" s="2" t="s">
        <v>22</v>
      </c>
      <c r="C15">
        <v>30</v>
      </c>
    </row>
    <row r="16" spans="1:3" x14ac:dyDescent="0.25">
      <c r="A16" s="6" t="s">
        <v>24</v>
      </c>
      <c r="B16" s="2" t="s">
        <v>16</v>
      </c>
      <c r="C16">
        <v>0.25</v>
      </c>
    </row>
    <row r="17" spans="1:3" x14ac:dyDescent="0.25">
      <c r="A17" s="6" t="s">
        <v>25</v>
      </c>
      <c r="B17" s="2" t="s">
        <v>26</v>
      </c>
      <c r="C17">
        <v>3600</v>
      </c>
    </row>
    <row r="18" spans="1:3" x14ac:dyDescent="0.25">
      <c r="A18" s="6" t="s">
        <v>27</v>
      </c>
      <c r="B18" s="2" t="s">
        <v>3</v>
      </c>
      <c r="C18">
        <v>0.9</v>
      </c>
    </row>
    <row r="19" spans="1:3" x14ac:dyDescent="0.25">
      <c r="A19" s="6" t="s">
        <v>28</v>
      </c>
      <c r="B19" s="2" t="s">
        <v>3</v>
      </c>
      <c r="C19">
        <v>0.65</v>
      </c>
    </row>
    <row r="20" spans="1:3" x14ac:dyDescent="0.25">
      <c r="A20" s="6" t="s">
        <v>29</v>
      </c>
      <c r="B20" s="2" t="s">
        <v>30</v>
      </c>
      <c r="C20" s="1">
        <v>3.3000000000000003E-5</v>
      </c>
    </row>
    <row r="21" spans="1:3" x14ac:dyDescent="0.25">
      <c r="A21" s="6" t="s">
        <v>31</v>
      </c>
      <c r="B21" s="2" t="s">
        <v>32</v>
      </c>
      <c r="C21" s="1">
        <v>2.2999999999999998</v>
      </c>
    </row>
    <row r="22" spans="1:3" x14ac:dyDescent="0.25">
      <c r="A22" s="6" t="s">
        <v>33</v>
      </c>
      <c r="B22" s="2" t="s">
        <v>3</v>
      </c>
      <c r="C22" s="1">
        <v>1E-4</v>
      </c>
    </row>
    <row r="23" spans="1:3" s="5" customFormat="1" x14ac:dyDescent="0.25">
      <c r="A23" s="3" t="s">
        <v>34</v>
      </c>
      <c r="B23" s="4" t="s">
        <v>3</v>
      </c>
      <c r="C23" t="s">
        <v>35</v>
      </c>
    </row>
    <row r="24" spans="1:3" x14ac:dyDescent="0.25">
      <c r="A24" s="6" t="s">
        <v>36</v>
      </c>
      <c r="B24" s="2" t="s">
        <v>37</v>
      </c>
      <c r="C24">
        <v>571106.65994334384</v>
      </c>
    </row>
    <row r="25" spans="1:3" x14ac:dyDescent="0.25">
      <c r="A25" s="6" t="s">
        <v>38</v>
      </c>
      <c r="B25" s="2" t="s">
        <v>39</v>
      </c>
      <c r="C25">
        <v>300143.04887183692</v>
      </c>
    </row>
    <row r="26" spans="1:3" x14ac:dyDescent="0.25">
      <c r="A26" s="6" t="s">
        <v>40</v>
      </c>
      <c r="B26" s="2" t="s">
        <v>37</v>
      </c>
      <c r="C26">
        <v>685439.58958923689</v>
      </c>
    </row>
    <row r="27" spans="1:3" x14ac:dyDescent="0.25">
      <c r="A27" s="6" t="s">
        <v>41</v>
      </c>
      <c r="B27" s="2" t="s">
        <v>39</v>
      </c>
      <c r="C27">
        <v>1373022.8096247909</v>
      </c>
    </row>
    <row r="28" spans="1:3" x14ac:dyDescent="0.25">
      <c r="A28" s="6" t="s">
        <v>42</v>
      </c>
      <c r="B28" s="2" t="s">
        <v>37</v>
      </c>
      <c r="C28">
        <v>307477.48322823929</v>
      </c>
    </row>
    <row r="29" spans="1:3" x14ac:dyDescent="0.25">
      <c r="A29" s="6" t="s">
        <v>43</v>
      </c>
      <c r="B29" s="2" t="s">
        <v>39</v>
      </c>
      <c r="C29">
        <v>1373022.8096247909</v>
      </c>
    </row>
    <row r="30" spans="1:3" x14ac:dyDescent="0.25">
      <c r="A30" s="6" t="s">
        <v>44</v>
      </c>
      <c r="B30" s="2" t="s">
        <v>37</v>
      </c>
      <c r="C30">
        <v>307477.48322823929</v>
      </c>
    </row>
    <row r="31" spans="1:3" x14ac:dyDescent="0.25">
      <c r="A31" s="6" t="s">
        <v>45</v>
      </c>
      <c r="B31" s="2" t="s">
        <v>39</v>
      </c>
      <c r="C31">
        <v>1373022.8096247909</v>
      </c>
    </row>
    <row r="32" spans="1:3" x14ac:dyDescent="0.25">
      <c r="A32" s="6" t="s">
        <v>46</v>
      </c>
      <c r="B32" s="2" t="s">
        <v>37</v>
      </c>
      <c r="C32">
        <v>298108.02162827959</v>
      </c>
    </row>
    <row r="33" spans="1:3" x14ac:dyDescent="0.25">
      <c r="A33" s="6" t="s">
        <v>47</v>
      </c>
      <c r="B33" s="2" t="s">
        <v>39</v>
      </c>
      <c r="C33">
        <v>1373022.8096247909</v>
      </c>
    </row>
    <row r="34" spans="1:3" x14ac:dyDescent="0.25">
      <c r="A34" s="6" t="s">
        <v>48</v>
      </c>
      <c r="B34" s="2" t="s">
        <v>37</v>
      </c>
      <c r="C34">
        <v>298108.02162827959</v>
      </c>
    </row>
    <row r="35" spans="1:3" x14ac:dyDescent="0.25">
      <c r="A35" s="6" t="s">
        <v>49</v>
      </c>
      <c r="B35" s="2" t="s">
        <v>39</v>
      </c>
      <c r="C35">
        <v>300143.04887183692</v>
      </c>
    </row>
    <row r="36" spans="1:3" x14ac:dyDescent="0.25">
      <c r="A36" s="6" t="s">
        <v>50</v>
      </c>
      <c r="B36" s="2" t="s">
        <v>37</v>
      </c>
      <c r="C36">
        <v>565397.1216283869</v>
      </c>
    </row>
    <row r="37" spans="1:3" x14ac:dyDescent="0.25">
      <c r="A37" s="6" t="s">
        <v>51</v>
      </c>
      <c r="B37" s="2" t="s">
        <v>39</v>
      </c>
      <c r="C37">
        <v>300143.04887183692</v>
      </c>
    </row>
    <row r="38" spans="1:3" x14ac:dyDescent="0.25">
      <c r="A38" s="6" t="s">
        <v>52</v>
      </c>
      <c r="B38" s="2" t="s">
        <v>16</v>
      </c>
      <c r="C38">
        <v>1.147584151538291E-2</v>
      </c>
    </row>
    <row r="39" spans="1:3" x14ac:dyDescent="0.25">
      <c r="A39" s="6" t="s">
        <v>53</v>
      </c>
      <c r="B39" s="2" t="s">
        <v>54</v>
      </c>
      <c r="C39">
        <v>1312.0665805400599</v>
      </c>
    </row>
    <row r="40" spans="1:3" x14ac:dyDescent="0.25">
      <c r="A40" s="6" t="s">
        <v>55</v>
      </c>
      <c r="B40" s="2" t="s">
        <v>22</v>
      </c>
      <c r="C40">
        <v>-2.9235196753578521</v>
      </c>
    </row>
    <row r="41" spans="1:3" x14ac:dyDescent="0.25">
      <c r="A41" s="6" t="s">
        <v>56</v>
      </c>
      <c r="B41" s="2" t="s">
        <v>22</v>
      </c>
      <c r="C41">
        <v>-6.7873365877090919</v>
      </c>
    </row>
    <row r="42" spans="1:3" x14ac:dyDescent="0.25">
      <c r="A42" s="6" t="s">
        <v>57</v>
      </c>
      <c r="B42" s="2" t="s">
        <v>22</v>
      </c>
      <c r="C42">
        <v>37.597231473959653</v>
      </c>
    </row>
    <row r="43" spans="1:3" x14ac:dyDescent="0.25">
      <c r="A43" s="6" t="s">
        <v>58</v>
      </c>
      <c r="B43" s="2" t="s">
        <v>22</v>
      </c>
      <c r="C43">
        <v>-2.099766993753633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3EDA-1915-488E-A828-720B7B500BA6}">
  <dimension ref="A1:K8"/>
  <sheetViews>
    <sheetView tabSelected="1" workbookViewId="0">
      <selection activeCell="E18" sqref="E18"/>
    </sheetView>
  </sheetViews>
  <sheetFormatPr baseColWidth="10" defaultRowHeight="15" x14ac:dyDescent="0.25"/>
  <sheetData>
    <row r="1" spans="1:11" x14ac:dyDescent="0.25">
      <c r="B1" t="s">
        <v>60</v>
      </c>
      <c r="C1" t="s">
        <v>62</v>
      </c>
      <c r="D1" t="s">
        <v>61</v>
      </c>
      <c r="E1" t="s">
        <v>59</v>
      </c>
      <c r="K1" t="s">
        <v>4</v>
      </c>
    </row>
    <row r="2" spans="1:11" x14ac:dyDescent="0.25">
      <c r="A2">
        <v>1</v>
      </c>
      <c r="B2">
        <f>[1]!PropsSI(B$1,"P",$D2,"H",$E2,ref)</f>
        <v>279.36810446264758</v>
      </c>
      <c r="C2">
        <f>[1]!PropsSI(C$1,"P",$D2,"H",$E2,ref)</f>
        <v>2328.3443750341671</v>
      </c>
      <c r="D2">
        <f>Tabelle1!C24</f>
        <v>571106.65994334384</v>
      </c>
      <c r="E2">
        <f>Tabelle1!C24</f>
        <v>571106.65994334384</v>
      </c>
    </row>
    <row r="3" spans="1:11" x14ac:dyDescent="0.25">
      <c r="A3">
        <v>2</v>
      </c>
      <c r="B3">
        <f>[1]!PropsSI(B$1,"P",$D3,"H",$E3,ref)</f>
        <v>345.95006600548277</v>
      </c>
      <c r="C3">
        <f>[1]!PropsSI(C$1,"P",$D3,"H",$E3,ref)</f>
        <v>2555.9208119793493</v>
      </c>
      <c r="D3">
        <f>Tabelle1!C27</f>
        <v>1373022.8096247909</v>
      </c>
      <c r="E3">
        <f>Tabelle1!C26</f>
        <v>685439.58958923689</v>
      </c>
    </row>
    <row r="4" spans="1:11" x14ac:dyDescent="0.25">
      <c r="A4">
        <v>3</v>
      </c>
      <c r="B4">
        <f>[1]!PropsSI(B$1,"P",$D4,"H",$E4,ref)</f>
        <v>313.26382279657224</v>
      </c>
      <c r="C4">
        <f>[1]!PropsSI(C$1,"P",$D4,"H",$E4,ref)</f>
        <v>1360.3819599989563</v>
      </c>
      <c r="D4">
        <f>Tabelle1!C29</f>
        <v>1373022.8096247909</v>
      </c>
      <c r="E4">
        <f>Tabelle1!C28</f>
        <v>307477.48322823929</v>
      </c>
    </row>
    <row r="5" spans="1:11" x14ac:dyDescent="0.25">
      <c r="A5">
        <v>4</v>
      </c>
      <c r="B5">
        <f>[1]!PropsSI(B$1,"P",$D5,"H",$E5,ref)</f>
        <v>313.26382279657224</v>
      </c>
      <c r="C5">
        <f>[1]!PropsSI(C$1,"P",$D5,"H",$E5,ref)</f>
        <v>1360.3819599989563</v>
      </c>
      <c r="D5">
        <f>Tabelle1!C31</f>
        <v>1373022.8096247909</v>
      </c>
      <c r="E5">
        <f>Tabelle1!C30</f>
        <v>307477.48322823929</v>
      </c>
    </row>
    <row r="6" spans="1:11" x14ac:dyDescent="0.25">
      <c r="A6">
        <v>5</v>
      </c>
      <c r="B6">
        <f>[1]!PropsSI(B$1,"P",$D6,"H",$E6,ref)</f>
        <v>310.01902046973782</v>
      </c>
      <c r="C6">
        <f>[1]!PropsSI(C$1,"P",$D6,"H",$E6,ref)</f>
        <v>1330.3172877898769</v>
      </c>
      <c r="D6">
        <f>Tabelle1!C33</f>
        <v>1373022.8096247909</v>
      </c>
      <c r="E6">
        <f>Tabelle1!C32</f>
        <v>298108.02162827959</v>
      </c>
    </row>
    <row r="7" spans="1:11" x14ac:dyDescent="0.25">
      <c r="A7">
        <v>6</v>
      </c>
      <c r="B7">
        <f>[1]!PropsSI(B$1,"P",$D7,"H",$E7,ref)</f>
        <v>258.98784229923808</v>
      </c>
      <c r="C7">
        <f>[1]!PropsSI(C$1,"P",$D7,"H",$E7,ref)</f>
        <v>1383.5897976660087</v>
      </c>
      <c r="D7">
        <f>Tabelle1!C35</f>
        <v>300143.04887183692</v>
      </c>
      <c r="E7">
        <f>Tabelle1!C34</f>
        <v>298108.02162827959</v>
      </c>
    </row>
    <row r="8" spans="1:11" x14ac:dyDescent="0.25">
      <c r="A8">
        <v>7</v>
      </c>
      <c r="B8">
        <f>[1]!PropsSI(B$1,"P",$D8,"H",$E8,ref)</f>
        <v>262.98784229923132</v>
      </c>
      <c r="C8">
        <f>[1]!PropsSI(C$1,"P",$D8,"H",$E8,ref)</f>
        <v>2415.4502909850644</v>
      </c>
      <c r="D8">
        <f>Tabelle1!C37</f>
        <v>300143.04887183692</v>
      </c>
      <c r="E8">
        <f>Tabelle1!C36</f>
        <v>565397.1216283869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diagram_data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2021-11-02T15:48:46Z</dcterms:created>
  <dcterms:modified xsi:type="dcterms:W3CDTF">2021-11-03T13:43:29Z</dcterms:modified>
</cp:coreProperties>
</file>