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479B4DDB-11D0-3147-B9AF-0FC0FC32E69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overview" sheetId="1" r:id="rId1"/>
    <sheet name="TSB" sheetId="4" r:id="rId2"/>
    <sheet name="LB" sheetId="5" r:id="rId3"/>
    <sheet name="CGXlab" sheetId="2" r:id="rId4"/>
    <sheet name="M9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F3" i="5"/>
  <c r="E3" i="5"/>
  <c r="F2" i="5"/>
  <c r="E2" i="5"/>
  <c r="F5" i="4"/>
  <c r="E5" i="4"/>
  <c r="F4" i="4"/>
  <c r="E4" i="4"/>
  <c r="F3" i="4"/>
  <c r="E3" i="4"/>
  <c r="F2" i="4"/>
  <c r="E2" i="4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2" i="2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<sst xmlns="http://schemas.openxmlformats.org/spreadsheetml/2006/main" count="90" uniqueCount="29">
  <si>
    <t>strain</t>
  </si>
  <si>
    <t>modus</t>
  </si>
  <si>
    <t>direkt</t>
  </si>
  <si>
    <t>centrifuged</t>
  </si>
  <si>
    <t>medium</t>
  </si>
  <si>
    <t>additive</t>
  </si>
  <si>
    <t>log-phase transfer</t>
  </si>
  <si>
    <t>M9</t>
  </si>
  <si>
    <t>plain</t>
  </si>
  <si>
    <t>no</t>
  </si>
  <si>
    <t>0 = no</t>
  </si>
  <si>
    <t>0.8% glucose</t>
  </si>
  <si>
    <t>0.5 = maybe?</t>
  </si>
  <si>
    <t>1x trace elements</t>
  </si>
  <si>
    <t>1 = yes</t>
  </si>
  <si>
    <t>0.1x wolin solution</t>
  </si>
  <si>
    <t>0.5% Tween</t>
  </si>
  <si>
    <t>glucose, trace, wolin, tween</t>
  </si>
  <si>
    <t>yes</t>
  </si>
  <si>
    <t>CasA</t>
  </si>
  <si>
    <t>BHI</t>
  </si>
  <si>
    <t>TSB</t>
  </si>
  <si>
    <t>RPMI</t>
  </si>
  <si>
    <t>SNM</t>
  </si>
  <si>
    <t>LB</t>
  </si>
  <si>
    <t>log-transfer</t>
  </si>
  <si>
    <t>growth</t>
  </si>
  <si>
    <t>growth-%</t>
  </si>
  <si>
    <t>CGXlab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</si>
</sst>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5" formatCode="#,##0.0"/>
    <numFmt numFmtId="166" formatCode="_-* #,##0.000\ _$_-;\-* #,##0.000\ _$_-;_-* &quot;-&quot;??\ _$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0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6" fontId="0" fillId="0" borderId="0" xfId="0" applyNumberFormat="1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1" fontId="0" fillId="0" borderId="0" xfId="0" applyNumberFormat="1"/>
    <xf numFmtId="167" fontId="0" fillId="0" borderId="0" xfId="1" applyNumberFormat="1" applyFont="1"/>
    <xf numFmtId="1" fontId="0" fillId="0" borderId="0" xfId="1" applyNumberFormat="1" applyFont="1"/>
    <xf numFmtId="165" fontId="1" fillId="0" borderId="1" xfId="0" applyNumberFormat="1" applyFont="1" applyBorder="1" applyAlignment="1">
      <alignment horizontal="right"/>
    </xf>
  </cellXfs>
  <cellStyles count="2">
    <cellStyle name="Komma" xfId="1" builtinId="3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direkt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CGXlab!$C$2:$C$5</c:f>
              <c:numCache>
                <c:formatCode>_-* #,##0.000_-;\-* #,##0.000_-;_-* "-"??_-;_-@_-</c:formatCode>
                <c:ptCount val="4"/>
                <c:pt idx="0">
                  <c:v>8.5000000000000006E-2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B-1647-B35B-22E745C0A9C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CGXlab!$D$2:$D$5</c:f>
              <c:numCache>
                <c:formatCode>_-* #,##0.000_-;\-* #,##0.000_-;_-* "-"??_-;_-@_-</c:formatCode>
                <c:ptCount val="4"/>
                <c:pt idx="0">
                  <c:v>0.14899999999999999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B-1647-B35B-22E745C0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01216"/>
        <c:axId val="1073631856"/>
      </c:scatterChart>
      <c:valAx>
        <c:axId val="107330121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631856"/>
        <c:crosses val="autoZero"/>
        <c:crossBetween val="midCat"/>
        <c:majorUnit val="1"/>
      </c:valAx>
      <c:valAx>
        <c:axId val="107363185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3012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centrifuged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CGXlab!$C$6:$C$9</c:f>
              <c:numCache>
                <c:formatCode>_-* #,##0.000_-;\-* #,##0.000_-;_-* "-"??_-;_-@_-</c:formatCode>
                <c:ptCount val="4"/>
                <c:pt idx="0">
                  <c:v>0.13900000000000001</c:v>
                </c:pt>
                <c:pt idx="1">
                  <c:v>0.121</c:v>
                </c:pt>
                <c:pt idx="2">
                  <c:v>0.13100000000000001</c:v>
                </c:pt>
                <c:pt idx="3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E-B64C-BD26-8F556D91CB6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CGXlab!$D$6:$D$9</c:f>
              <c:numCache>
                <c:formatCode>_-* #,##0.000_-;\-* #,##0.000_-;_-* "-"??_-;_-@_-</c:formatCode>
                <c:ptCount val="4"/>
                <c:pt idx="0">
                  <c:v>0.20599999999999999</c:v>
                </c:pt>
                <c:pt idx="1">
                  <c:v>0.16</c:v>
                </c:pt>
                <c:pt idx="2">
                  <c:v>0.18099999999999999</c:v>
                </c:pt>
                <c:pt idx="3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E-B64C-BD26-8F556D91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26608"/>
        <c:axId val="2065354176"/>
      </c:scatterChart>
      <c:valAx>
        <c:axId val="2065426608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354176"/>
        <c:crosses val="autoZero"/>
        <c:crossBetween val="midCat"/>
        <c:majorUnit val="1"/>
      </c:valAx>
      <c:valAx>
        <c:axId val="2065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4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CGXlab!$C$10:$C$13</c:f>
              <c:numCache>
                <c:formatCode>_-* #,##0.000_-;\-* #,##0.000_-;_-* "-"??_-;_-@_-</c:formatCode>
                <c:ptCount val="4"/>
                <c:pt idx="0">
                  <c:v>0.16200000000000001</c:v>
                </c:pt>
                <c:pt idx="1">
                  <c:v>5.6000000000000001E-2</c:v>
                </c:pt>
                <c:pt idx="2">
                  <c:v>0.35899999999999999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AA44-9CAE-9655DA5718A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CGXlab!$D$10:$D$13</c:f>
              <c:numCache>
                <c:formatCode>_-* #,##0.000_-;\-* #,##0.000_-;_-* "-"??_-;_-@_-</c:formatCode>
                <c:ptCount val="4"/>
                <c:pt idx="0">
                  <c:v>0.371</c:v>
                </c:pt>
                <c:pt idx="1">
                  <c:v>8.5999999999999993E-2</c:v>
                </c:pt>
                <c:pt idx="2">
                  <c:v>1.155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AA44-9CAE-9655DA57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90432"/>
        <c:axId val="1245431040"/>
      </c:scatterChart>
      <c:valAx>
        <c:axId val="12448904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5431040"/>
        <c:crosses val="autoZero"/>
        <c:crossBetween val="midCat"/>
        <c:majorUnit val="1"/>
      </c:valAx>
      <c:valAx>
        <c:axId val="124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48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 24h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'M9'!$C$6:$C$9</c:f>
              <c:numCache>
                <c:formatCode>_-* #,##0.000_-;\-* #,##0.000_-;_-* "-"??_-;_-@_-</c:formatCode>
                <c:ptCount val="4"/>
                <c:pt idx="0">
                  <c:v>0.13300000000000001</c:v>
                </c:pt>
                <c:pt idx="1">
                  <c:v>0.03</c:v>
                </c:pt>
                <c:pt idx="2">
                  <c:v>0.32500000000000001</c:v>
                </c:pt>
                <c:pt idx="3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B141-A1F9-06DAFACBF43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'M9'!$D$6:$D$9</c:f>
              <c:numCache>
                <c:formatCode>_-* #,##0.000_-;\-* #,##0.000_-;_-* "-"??_-;_-@_-</c:formatCode>
                <c:ptCount val="4"/>
                <c:pt idx="0">
                  <c:v>0.377</c:v>
                </c:pt>
                <c:pt idx="1">
                  <c:v>2.9000000000000001E-2</c:v>
                </c:pt>
                <c:pt idx="2">
                  <c:v>0.67600000000000005</c:v>
                </c:pt>
                <c:pt idx="3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B141-A1F9-06DAFACB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67456"/>
        <c:axId val="1249774048"/>
      </c:scatterChart>
      <c:valAx>
        <c:axId val="124986745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774048"/>
        <c:crosses val="autoZero"/>
        <c:crossBetween val="midCat"/>
        <c:majorUnit val="1"/>
      </c:valAx>
      <c:valAx>
        <c:axId val="1249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322384</xdr:colOff>
      <xdr:row>19</xdr:row>
      <xdr:rowOff>20026</xdr:rowOff>
    </xdr:from>
    <xdr:to>
      <xdr:col>10</xdr:col>
      <xdr:colOff>425939</xdr:colOff>
      <xdr:row>38</xdr:row>
      <xdr:rowOff>170961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B0948F-0106-4CB6-B32E-947ED1DB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615462</xdr:colOff>
      <xdr:row>1</xdr:row>
      <xdr:rowOff>152888</xdr:rowOff>
    </xdr:from>
    <xdr:to>
      <xdr:col>17</xdr:col>
      <xdr:colOff>272562</xdr:colOff>
      <xdr:row>20</xdr:row>
      <xdr:rowOff>146538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A2B256-6B61-DC98-7294-1EAD94B3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459155</xdr:colOff>
      <xdr:row>21</xdr:row>
      <xdr:rowOff>146539</xdr:rowOff>
    </xdr:from>
    <xdr:to>
      <xdr:col>20</xdr:col>
      <xdr:colOff>97693</xdr:colOff>
      <xdr:row>41</xdr:row>
      <xdr:rowOff>82062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552E1DF-4CFC-C62F-ADFC-65816254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146539</xdr:colOff>
      <xdr:row>4</xdr:row>
      <xdr:rowOff>181708</xdr:rowOff>
    </xdr:from>
    <xdr:to>
      <xdr:col>12</xdr:col>
      <xdr:colOff>566616</xdr:colOff>
      <xdr:row>18</xdr:row>
      <xdr:rowOff>189523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8BD913-3C84-A059-FE2C-77FB5FB4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0"/>
  <sheetViews>
    <sheetView tabSelected="1" zoomScale="130" zoomScaleNormal="130" workbookViewId="0">
      <selection activeCell="J16" sqref="J16"/>
    </sheetView>
  </sheetViews>
  <sheetFormatPr baseColWidth="10" defaultColWidth="8.83203125" defaultRowHeight="15" x14ac:dyDescent="0.2"/>
  <cols>
    <col min="1" max="1" width="12.5" bestFit="1" customWidth="1"/>
    <col min="2" max="2" width="25.1640625" bestFit="1" customWidth="1"/>
    <col min="3" max="3" width="17.83203125" customWidth="1"/>
    <col min="4" max="7" width="12.5" style="6" bestFit="1" customWidth="1"/>
    <col min="8" max="8" width="11.33203125" bestFit="1" customWidth="1"/>
    <col min="9" max="9" width="12.5" bestFit="1" customWidth="1"/>
  </cols>
  <sheetData>
    <row r="1" spans="1:9" ht="21" customHeight="1" x14ac:dyDescent="0.2">
      <c r="A1" s="4" t="s">
        <v>4</v>
      </c>
      <c r="B1" s="4" t="s">
        <v>5</v>
      </c>
      <c r="C1" s="4" t="s">
        <v>6</v>
      </c>
      <c r="D1" s="5">
        <v>14</v>
      </c>
      <c r="E1" s="5">
        <v>15</v>
      </c>
      <c r="F1" s="5">
        <v>16</v>
      </c>
      <c r="G1" s="5">
        <v>17</v>
      </c>
    </row>
    <row r="2" spans="1:9" ht="17.25" customHeight="1" x14ac:dyDescent="0.2">
      <c r="A2" t="s">
        <v>7</v>
      </c>
      <c r="B2" t="s">
        <v>8</v>
      </c>
      <c r="C2" t="s">
        <v>9</v>
      </c>
      <c r="D2" s="19">
        <v>0</v>
      </c>
      <c r="E2" s="19">
        <v>0</v>
      </c>
      <c r="F2" s="19">
        <v>0.5</v>
      </c>
      <c r="G2" s="19">
        <v>0</v>
      </c>
      <c r="I2" t="s">
        <v>10</v>
      </c>
    </row>
    <row r="3" spans="1:9" ht="17.25" customHeight="1" x14ac:dyDescent="0.2">
      <c r="B3" t="s">
        <v>11</v>
      </c>
      <c r="C3" t="s">
        <v>9</v>
      </c>
      <c r="D3" s="19">
        <v>0</v>
      </c>
      <c r="E3" s="19">
        <v>0</v>
      </c>
      <c r="F3" s="19">
        <v>1</v>
      </c>
      <c r="G3" s="19">
        <v>0</v>
      </c>
      <c r="I3" t="s">
        <v>12</v>
      </c>
    </row>
    <row r="4" spans="1:9" ht="17.25" customHeight="1" x14ac:dyDescent="0.2">
      <c r="B4" t="s">
        <v>13</v>
      </c>
      <c r="C4" t="s">
        <v>9</v>
      </c>
      <c r="D4" s="19">
        <v>0</v>
      </c>
      <c r="E4" s="19">
        <v>0</v>
      </c>
      <c r="F4" s="19">
        <v>0.5</v>
      </c>
      <c r="G4" s="19">
        <v>0</v>
      </c>
      <c r="I4" t="s">
        <v>14</v>
      </c>
    </row>
    <row r="5" spans="1:9" ht="17.25" customHeight="1" x14ac:dyDescent="0.2">
      <c r="B5" t="s">
        <v>15</v>
      </c>
      <c r="C5" t="s">
        <v>9</v>
      </c>
      <c r="D5" s="19">
        <v>0</v>
      </c>
      <c r="E5" s="19">
        <v>0</v>
      </c>
      <c r="F5" s="19">
        <v>0.5</v>
      </c>
      <c r="G5" s="19">
        <v>0</v>
      </c>
    </row>
    <row r="6" spans="1:9" ht="17.25" customHeight="1" x14ac:dyDescent="0.2">
      <c r="B6" t="s">
        <v>16</v>
      </c>
      <c r="C6" t="s">
        <v>9</v>
      </c>
      <c r="D6" s="19">
        <v>0</v>
      </c>
      <c r="E6" s="19">
        <v>0</v>
      </c>
      <c r="F6" s="19">
        <v>1</v>
      </c>
      <c r="G6" s="19">
        <v>0</v>
      </c>
    </row>
    <row r="7" spans="1:9" ht="17.25" customHeight="1" x14ac:dyDescent="0.2">
      <c r="B7" t="s">
        <v>17</v>
      </c>
      <c r="C7" t="s">
        <v>9</v>
      </c>
      <c r="D7" s="19">
        <v>0</v>
      </c>
      <c r="E7" s="19">
        <v>0.5</v>
      </c>
      <c r="F7" s="19">
        <v>1</v>
      </c>
      <c r="G7" s="19">
        <v>0</v>
      </c>
    </row>
    <row r="8" spans="1:9" ht="17.25" customHeight="1" x14ac:dyDescent="0.2">
      <c r="B8" t="s">
        <v>17</v>
      </c>
      <c r="C8" t="s">
        <v>18</v>
      </c>
      <c r="D8" s="19">
        <v>0</v>
      </c>
      <c r="E8" s="19">
        <v>0</v>
      </c>
      <c r="F8" s="19">
        <v>0</v>
      </c>
      <c r="G8" s="19">
        <v>0</v>
      </c>
    </row>
    <row r="9" spans="1:9" ht="17.25" customHeight="1" x14ac:dyDescent="0.2">
      <c r="B9" t="s">
        <v>19</v>
      </c>
      <c r="C9" t="s">
        <v>9</v>
      </c>
      <c r="D9" s="19">
        <v>0.5</v>
      </c>
      <c r="E9" s="19">
        <v>0</v>
      </c>
      <c r="F9" s="19">
        <v>0.5</v>
      </c>
      <c r="G9" s="19">
        <v>0.5</v>
      </c>
    </row>
    <row r="10" spans="1:9" ht="17.25" customHeight="1" x14ac:dyDescent="0.2">
      <c r="A10" t="s">
        <v>20</v>
      </c>
      <c r="B10" t="s">
        <v>8</v>
      </c>
      <c r="C10" t="s">
        <v>9</v>
      </c>
      <c r="D10" s="19">
        <v>1</v>
      </c>
      <c r="E10" s="19">
        <v>1</v>
      </c>
      <c r="F10" s="19">
        <v>1</v>
      </c>
      <c r="G10" s="19">
        <v>1</v>
      </c>
    </row>
    <row r="11" spans="1:9" ht="17.25" customHeight="1" x14ac:dyDescent="0.2">
      <c r="A11" t="s">
        <v>21</v>
      </c>
      <c r="B11" t="s">
        <v>8</v>
      </c>
      <c r="C11" t="s">
        <v>9</v>
      </c>
      <c r="D11" s="19">
        <v>1</v>
      </c>
      <c r="E11" s="19">
        <v>1</v>
      </c>
      <c r="F11" s="19">
        <v>1</v>
      </c>
      <c r="G11" s="19">
        <v>1</v>
      </c>
    </row>
    <row r="12" spans="1:9" ht="17.25" customHeight="1" x14ac:dyDescent="0.2">
      <c r="A12" t="s">
        <v>22</v>
      </c>
      <c r="B12" t="s">
        <v>8</v>
      </c>
      <c r="C12" t="s">
        <v>9</v>
      </c>
      <c r="D12" s="19">
        <v>1</v>
      </c>
      <c r="E12" s="19">
        <v>1</v>
      </c>
      <c r="F12" s="19">
        <v>1</v>
      </c>
      <c r="G12" s="19">
        <v>1</v>
      </c>
    </row>
    <row r="13" spans="1:9" ht="17.25" customHeight="1" x14ac:dyDescent="0.2">
      <c r="A13" t="s">
        <v>23</v>
      </c>
      <c r="B13" t="s">
        <v>8</v>
      </c>
      <c r="C13" t="s">
        <v>9</v>
      </c>
      <c r="D13" s="19">
        <v>0.5</v>
      </c>
      <c r="E13" s="19">
        <v>0.5</v>
      </c>
      <c r="F13" s="19">
        <v>1</v>
      </c>
      <c r="G13" s="19">
        <v>0.5</v>
      </c>
    </row>
    <row r="14" spans="1:9" ht="17.25" customHeight="1" x14ac:dyDescent="0.2">
      <c r="B14" t="s">
        <v>19</v>
      </c>
      <c r="C14" t="s">
        <v>9</v>
      </c>
      <c r="D14" s="19">
        <v>1</v>
      </c>
      <c r="E14" s="19">
        <v>1</v>
      </c>
      <c r="F14" s="19">
        <v>1</v>
      </c>
      <c r="G14" s="19">
        <v>1</v>
      </c>
    </row>
    <row r="15" spans="1:9" ht="17.25" customHeight="1" x14ac:dyDescent="0.2">
      <c r="A15" t="s">
        <v>24</v>
      </c>
      <c r="B15" t="s">
        <v>8</v>
      </c>
      <c r="C15" t="s">
        <v>9</v>
      </c>
      <c r="D15" s="19">
        <v>1</v>
      </c>
      <c r="E15" s="19">
        <v>1</v>
      </c>
      <c r="F15" s="19">
        <v>1</v>
      </c>
      <c r="G15" s="19">
        <v>1</v>
      </c>
    </row>
    <row r="16" spans="1:9" ht="17.25" customHeight="1" x14ac:dyDescent="0.2">
      <c r="B16" t="s">
        <v>19</v>
      </c>
      <c r="C16" t="s">
        <v>9</v>
      </c>
      <c r="D16" s="19">
        <v>1</v>
      </c>
      <c r="E16" s="19">
        <v>1</v>
      </c>
      <c r="F16" s="19">
        <v>1</v>
      </c>
      <c r="G16" s="19">
        <v>1</v>
      </c>
    </row>
    <row r="17" spans="1:7" x14ac:dyDescent="0.2">
      <c r="A17" t="s">
        <v>28</v>
      </c>
      <c r="B17" t="s">
        <v>8</v>
      </c>
      <c r="C17" t="s">
        <v>9</v>
      </c>
      <c r="D17" s="9">
        <v>1</v>
      </c>
      <c r="E17" s="9">
        <v>0.5</v>
      </c>
      <c r="F17" s="9">
        <v>0.5</v>
      </c>
      <c r="G17" s="9">
        <v>0.5</v>
      </c>
    </row>
    <row r="18" spans="1:7" x14ac:dyDescent="0.2">
      <c r="C18" t="s">
        <v>18</v>
      </c>
      <c r="D18" s="9">
        <v>0.5</v>
      </c>
      <c r="E18" s="9">
        <v>0</v>
      </c>
      <c r="F18" s="9">
        <v>1</v>
      </c>
      <c r="G18" s="9">
        <v>0</v>
      </c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</sheetData>
  <conditionalFormatting sqref="D2:G20">
    <cfRule type="cellIs" dxfId="2" priority="3" stopIfTrue="1" operator="equal">
      <formula>0.5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076-CC2D-664E-895D-61AEA5A40830}">
  <dimension ref="A1:F5"/>
  <sheetViews>
    <sheetView zoomScale="120" zoomScaleNormal="120" workbookViewId="0">
      <selection activeCell="D18" sqref="D18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0.6</v>
      </c>
      <c r="E2" s="12">
        <f>D2-C2</f>
        <v>0.54999999999999993</v>
      </c>
      <c r="F2" s="17">
        <f>(D2/C2)*100-100</f>
        <v>1099.9999999999998</v>
      </c>
    </row>
    <row r="3" spans="1:6" x14ac:dyDescent="0.2">
      <c r="A3" s="3">
        <v>15</v>
      </c>
      <c r="B3" t="s">
        <v>2</v>
      </c>
      <c r="C3" s="7">
        <v>0.05</v>
      </c>
      <c r="D3" s="8">
        <v>0.6</v>
      </c>
      <c r="E3" s="12">
        <f t="shared" ref="E3:E5" si="0">D3-C3</f>
        <v>0.54999999999999993</v>
      </c>
      <c r="F3" s="17">
        <f t="shared" ref="F3:F5" si="1">(D3/C3)*100-100</f>
        <v>1099.9999999999998</v>
      </c>
    </row>
    <row r="4" spans="1:6" x14ac:dyDescent="0.2">
      <c r="A4" s="3">
        <v>16</v>
      </c>
      <c r="B4" t="s">
        <v>2</v>
      </c>
      <c r="C4" s="7">
        <v>0.05</v>
      </c>
      <c r="D4" s="8">
        <v>0.5</v>
      </c>
      <c r="E4" s="12">
        <f t="shared" si="0"/>
        <v>0.45</v>
      </c>
      <c r="F4" s="17">
        <f t="shared" si="1"/>
        <v>900</v>
      </c>
    </row>
    <row r="5" spans="1:6" x14ac:dyDescent="0.2">
      <c r="A5" s="3">
        <v>17</v>
      </c>
      <c r="B5" t="s">
        <v>2</v>
      </c>
      <c r="C5" s="7">
        <v>0.05</v>
      </c>
      <c r="D5" s="8">
        <v>0.9</v>
      </c>
      <c r="E5" s="12">
        <f t="shared" si="0"/>
        <v>0.85</v>
      </c>
      <c r="F5" s="17">
        <f t="shared" si="1"/>
        <v>1700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BF3-AA97-D243-8657-6D4B552E9A72}">
  <dimension ref="A1:F5"/>
  <sheetViews>
    <sheetView zoomScale="120" zoomScaleNormal="120" workbookViewId="0">
      <selection activeCell="D36" sqref="D36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0.8</v>
      </c>
      <c r="E2" s="12">
        <f>D2-C2</f>
        <v>0.75</v>
      </c>
      <c r="F2" s="18">
        <f>(D2/C2)*100-100</f>
        <v>1500</v>
      </c>
    </row>
    <row r="3" spans="1:6" x14ac:dyDescent="0.2">
      <c r="A3" s="3">
        <v>15</v>
      </c>
      <c r="B3" t="s">
        <v>2</v>
      </c>
      <c r="C3" s="7">
        <v>0.05</v>
      </c>
      <c r="D3" s="8">
        <v>0.1</v>
      </c>
      <c r="E3" s="12">
        <f t="shared" ref="E3:E5" si="0">D3-C3</f>
        <v>0.05</v>
      </c>
      <c r="F3" s="18">
        <f t="shared" ref="F3:F5" si="1">(D3/C3)*100-100</f>
        <v>100</v>
      </c>
    </row>
    <row r="4" spans="1:6" x14ac:dyDescent="0.2">
      <c r="A4" s="3">
        <v>16</v>
      </c>
      <c r="B4" t="s">
        <v>2</v>
      </c>
      <c r="C4" s="7">
        <v>0.05</v>
      </c>
      <c r="D4" s="8">
        <v>1.4</v>
      </c>
      <c r="E4" s="12">
        <f t="shared" si="0"/>
        <v>1.3499999999999999</v>
      </c>
      <c r="F4" s="18">
        <f t="shared" si="1"/>
        <v>2699.9999999999995</v>
      </c>
    </row>
    <row r="5" spans="1:6" x14ac:dyDescent="0.2">
      <c r="A5" s="3">
        <v>17</v>
      </c>
      <c r="B5" t="s">
        <v>2</v>
      </c>
      <c r="C5" s="7">
        <v>0.05</v>
      </c>
      <c r="D5" s="8">
        <v>0.6</v>
      </c>
      <c r="E5" s="12">
        <f t="shared" si="0"/>
        <v>0.54999999999999993</v>
      </c>
      <c r="F5" s="18">
        <f t="shared" si="1"/>
        <v>1099.9999999999998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zoomScale="130" zoomScaleNormal="130" workbookViewId="0">
      <selection activeCell="F18" sqref="F18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2" bestFit="1" customWidth="1"/>
    <col min="4" max="4" width="12.5" bestFit="1" customWidth="1"/>
  </cols>
  <sheetData>
    <row r="1" spans="1:6" s="14" customFormat="1" ht="17.25" customHeigh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ht="17.25" customHeight="1" x14ac:dyDescent="0.2">
      <c r="A2" s="3">
        <v>14</v>
      </c>
      <c r="B2" t="s">
        <v>2</v>
      </c>
      <c r="C2" s="7">
        <v>8.5000000000000006E-2</v>
      </c>
      <c r="D2" s="8">
        <v>0.14899999999999999</v>
      </c>
      <c r="E2" s="12">
        <f>D2-C2</f>
        <v>6.3999999999999987E-2</v>
      </c>
      <c r="F2" s="16">
        <f>(D2/C2)*100-100</f>
        <v>75.294117647058812</v>
      </c>
    </row>
    <row r="3" spans="1:6" ht="17.25" customHeight="1" x14ac:dyDescent="0.2">
      <c r="A3" s="3">
        <v>15</v>
      </c>
      <c r="B3" t="s">
        <v>2</v>
      </c>
      <c r="C3" s="7">
        <v>7.0999999999999994E-2</v>
      </c>
      <c r="D3" s="8">
        <v>0.09</v>
      </c>
      <c r="E3" s="12">
        <f t="shared" ref="E3:E13" si="0">D3-C3</f>
        <v>1.9000000000000003E-2</v>
      </c>
      <c r="F3" s="16">
        <f t="shared" ref="F3:F13" si="1">(D3/C3)*100-100</f>
        <v>26.760563380281695</v>
      </c>
    </row>
    <row r="4" spans="1:6" ht="17.25" customHeight="1" x14ac:dyDescent="0.2">
      <c r="A4" s="3">
        <v>16</v>
      </c>
      <c r="B4" t="s">
        <v>2</v>
      </c>
      <c r="C4" s="7">
        <v>7.0999999999999994E-2</v>
      </c>
      <c r="D4" s="8">
        <v>0.08</v>
      </c>
      <c r="E4" s="12">
        <f t="shared" si="0"/>
        <v>9.000000000000008E-3</v>
      </c>
      <c r="F4" s="16">
        <f t="shared" si="1"/>
        <v>12.676056338028175</v>
      </c>
    </row>
    <row r="5" spans="1:6" ht="17.25" customHeight="1" x14ac:dyDescent="0.2">
      <c r="A5" s="3">
        <v>17</v>
      </c>
      <c r="B5" t="s">
        <v>2</v>
      </c>
      <c r="C5" s="7">
        <v>7.6999999999999999E-2</v>
      </c>
      <c r="D5" s="8">
        <v>0.08</v>
      </c>
      <c r="E5" s="12">
        <f t="shared" si="0"/>
        <v>3.0000000000000027E-3</v>
      </c>
      <c r="F5" s="16">
        <f t="shared" si="1"/>
        <v>3.8961038961039094</v>
      </c>
    </row>
    <row r="6" spans="1:6" ht="17.25" customHeight="1" x14ac:dyDescent="0.2">
      <c r="A6" s="1">
        <v>14</v>
      </c>
      <c r="B6" t="s">
        <v>3</v>
      </c>
      <c r="C6" s="7">
        <v>0.13900000000000001</v>
      </c>
      <c r="D6" s="8">
        <v>0.20599999999999999</v>
      </c>
      <c r="E6" s="12">
        <f t="shared" si="0"/>
        <v>6.6999999999999976E-2</v>
      </c>
      <c r="F6" s="16">
        <f t="shared" si="1"/>
        <v>48.201438848920844</v>
      </c>
    </row>
    <row r="7" spans="1:6" ht="17.25" customHeight="1" x14ac:dyDescent="0.2">
      <c r="A7" s="1">
        <v>15</v>
      </c>
      <c r="B7" t="s">
        <v>3</v>
      </c>
      <c r="C7" s="7">
        <v>0.121</v>
      </c>
      <c r="D7" s="8">
        <v>0.16</v>
      </c>
      <c r="E7" s="12">
        <f t="shared" si="0"/>
        <v>3.9000000000000007E-2</v>
      </c>
      <c r="F7" s="16">
        <f t="shared" si="1"/>
        <v>32.2314049586777</v>
      </c>
    </row>
    <row r="8" spans="1:6" ht="17.25" customHeight="1" x14ac:dyDescent="0.2">
      <c r="A8" s="1">
        <v>16</v>
      </c>
      <c r="B8" t="s">
        <v>3</v>
      </c>
      <c r="C8" s="7">
        <v>0.13100000000000001</v>
      </c>
      <c r="D8" s="8">
        <v>0.18099999999999999</v>
      </c>
      <c r="E8" s="12">
        <f t="shared" si="0"/>
        <v>4.9999999999999989E-2</v>
      </c>
      <c r="F8" s="16">
        <f t="shared" si="1"/>
        <v>38.167938931297698</v>
      </c>
    </row>
    <row r="9" spans="1:6" ht="17.25" customHeight="1" x14ac:dyDescent="0.2">
      <c r="A9" s="1">
        <v>17</v>
      </c>
      <c r="B9" t="s">
        <v>3</v>
      </c>
      <c r="C9" s="7">
        <v>0.13800000000000001</v>
      </c>
      <c r="D9" s="8">
        <v>0.16900000000000001</v>
      </c>
      <c r="E9" s="12">
        <f t="shared" si="0"/>
        <v>3.1E-2</v>
      </c>
      <c r="F9" s="16">
        <f t="shared" si="1"/>
        <v>22.463768115942017</v>
      </c>
    </row>
    <row r="10" spans="1:6" x14ac:dyDescent="0.2">
      <c r="A10" s="1">
        <v>14</v>
      </c>
      <c r="B10" t="s">
        <v>25</v>
      </c>
      <c r="C10" s="10">
        <v>0.16200000000000001</v>
      </c>
      <c r="D10" s="11">
        <v>0.371</v>
      </c>
      <c r="E10" s="12">
        <f t="shared" si="0"/>
        <v>0.20899999999999999</v>
      </c>
      <c r="F10" s="16">
        <f t="shared" si="1"/>
        <v>129.01234567901236</v>
      </c>
    </row>
    <row r="11" spans="1:6" x14ac:dyDescent="0.2">
      <c r="A11" s="1">
        <v>15</v>
      </c>
      <c r="B11" t="s">
        <v>25</v>
      </c>
      <c r="C11" s="10">
        <v>5.6000000000000001E-2</v>
      </c>
      <c r="D11" s="11">
        <v>8.5999999999999993E-2</v>
      </c>
      <c r="E11" s="12">
        <f t="shared" si="0"/>
        <v>2.9999999999999992E-2</v>
      </c>
      <c r="F11" s="16">
        <f t="shared" si="1"/>
        <v>53.571428571428555</v>
      </c>
    </row>
    <row r="12" spans="1:6" x14ac:dyDescent="0.2">
      <c r="A12" s="1">
        <v>16</v>
      </c>
      <c r="B12" t="s">
        <v>25</v>
      </c>
      <c r="C12" s="10">
        <v>0.35899999999999999</v>
      </c>
      <c r="D12" s="11">
        <v>1.155</v>
      </c>
      <c r="E12" s="12">
        <f t="shared" si="0"/>
        <v>0.79600000000000004</v>
      </c>
      <c r="F12" s="16">
        <f t="shared" si="1"/>
        <v>221.72701949860726</v>
      </c>
    </row>
    <row r="13" spans="1:6" x14ac:dyDescent="0.2">
      <c r="A13" s="1">
        <v>17</v>
      </c>
      <c r="B13" t="s">
        <v>25</v>
      </c>
      <c r="C13" s="10">
        <v>7.0000000000000007E-2</v>
      </c>
      <c r="D13" s="11">
        <v>7.0000000000000007E-2</v>
      </c>
      <c r="E13" s="12">
        <f t="shared" si="0"/>
        <v>0</v>
      </c>
      <c r="F13" s="16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489F-86BD-1D47-A378-58BFEE7EAA3F}">
  <dimension ref="A1:F13"/>
  <sheetViews>
    <sheetView zoomScale="130" zoomScaleNormal="130" workbookViewId="0">
      <selection activeCell="F18" sqref="F18"/>
    </sheetView>
  </sheetViews>
  <sheetFormatPr baseColWidth="10" defaultRowHeight="15" x14ac:dyDescent="0.2"/>
  <sheetData>
    <row r="1" spans="1:6" s="14" customForma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5.2999999999999999E-2</v>
      </c>
      <c r="D2" s="8">
        <v>4.9000000000000002E-2</v>
      </c>
      <c r="E2" s="12">
        <f>D2-C2</f>
        <v>-3.9999999999999966E-3</v>
      </c>
      <c r="F2" s="16">
        <f>(D2/C2)*100-100</f>
        <v>-7.5471698113207566</v>
      </c>
    </row>
    <row r="3" spans="1:6" x14ac:dyDescent="0.2">
      <c r="A3" s="3">
        <v>15</v>
      </c>
      <c r="B3" t="s">
        <v>2</v>
      </c>
      <c r="C3" s="7">
        <v>5.1999999999999998E-2</v>
      </c>
      <c r="D3" s="8">
        <v>3.6999999999999998E-2</v>
      </c>
      <c r="E3" s="12">
        <f t="shared" ref="E3:E9" si="0">D3-C3</f>
        <v>-1.4999999999999999E-2</v>
      </c>
      <c r="F3" s="16">
        <f t="shared" ref="F3:F9" si="1">(D3/C3)*100-100</f>
        <v>-28.84615384615384</v>
      </c>
    </row>
    <row r="4" spans="1:6" x14ac:dyDescent="0.2">
      <c r="A4" s="3">
        <v>16</v>
      </c>
      <c r="B4" t="s">
        <v>2</v>
      </c>
      <c r="C4" s="7">
        <v>4.2000000000000003E-2</v>
      </c>
      <c r="D4" s="8">
        <v>1.4E-2</v>
      </c>
      <c r="E4" s="12">
        <f t="shared" si="0"/>
        <v>-2.8000000000000004E-2</v>
      </c>
      <c r="F4" s="16">
        <f t="shared" si="1"/>
        <v>-66.666666666666671</v>
      </c>
    </row>
    <row r="5" spans="1:6" x14ac:dyDescent="0.2">
      <c r="A5" s="3">
        <v>17</v>
      </c>
      <c r="B5" t="s">
        <v>2</v>
      </c>
      <c r="C5" s="7">
        <v>4.2999999999999997E-2</v>
      </c>
      <c r="D5" s="8">
        <v>1E-3</v>
      </c>
      <c r="E5" s="12">
        <f t="shared" si="0"/>
        <v>-4.1999999999999996E-2</v>
      </c>
      <c r="F5" s="16">
        <f t="shared" si="1"/>
        <v>-97.674418604651166</v>
      </c>
    </row>
    <row r="6" spans="1:6" x14ac:dyDescent="0.2">
      <c r="A6" s="1">
        <v>14</v>
      </c>
      <c r="B6" t="s">
        <v>25</v>
      </c>
      <c r="C6" s="10">
        <v>0.13300000000000001</v>
      </c>
      <c r="D6" s="8">
        <v>0.377</v>
      </c>
      <c r="E6" s="12">
        <f t="shared" si="0"/>
        <v>0.24399999999999999</v>
      </c>
      <c r="F6" s="16">
        <f t="shared" si="1"/>
        <v>183.45864661654133</v>
      </c>
    </row>
    <row r="7" spans="1:6" x14ac:dyDescent="0.2">
      <c r="A7" s="1">
        <v>15</v>
      </c>
      <c r="B7" t="s">
        <v>25</v>
      </c>
      <c r="C7" s="10">
        <v>0.03</v>
      </c>
      <c r="D7" s="8">
        <v>2.9000000000000001E-2</v>
      </c>
      <c r="E7" s="12">
        <f t="shared" si="0"/>
        <v>-9.9999999999999742E-4</v>
      </c>
      <c r="F7" s="16">
        <f t="shared" si="1"/>
        <v>-3.3333333333333144</v>
      </c>
    </row>
    <row r="8" spans="1:6" x14ac:dyDescent="0.2">
      <c r="A8" s="1">
        <v>16</v>
      </c>
      <c r="B8" t="s">
        <v>25</v>
      </c>
      <c r="C8" s="10">
        <v>0.32500000000000001</v>
      </c>
      <c r="D8" s="8">
        <v>0.67600000000000005</v>
      </c>
      <c r="E8" s="12">
        <f t="shared" si="0"/>
        <v>0.35100000000000003</v>
      </c>
      <c r="F8" s="16">
        <f t="shared" si="1"/>
        <v>108</v>
      </c>
    </row>
    <row r="9" spans="1:6" x14ac:dyDescent="0.2">
      <c r="A9" s="1">
        <v>17</v>
      </c>
      <c r="B9" t="s">
        <v>25</v>
      </c>
      <c r="C9" s="10">
        <v>4.2999999999999997E-2</v>
      </c>
      <c r="D9" s="8">
        <v>1.6E-2</v>
      </c>
      <c r="E9" s="12">
        <f t="shared" si="0"/>
        <v>-2.6999999999999996E-2</v>
      </c>
      <c r="F9" s="16">
        <f t="shared" si="1"/>
        <v>-62.790697674418603</v>
      </c>
    </row>
    <row r="10" spans="1:6" x14ac:dyDescent="0.2">
      <c r="D10" s="11"/>
      <c r="E10" s="12"/>
      <c r="F10" s="16"/>
    </row>
    <row r="11" spans="1:6" x14ac:dyDescent="0.2">
      <c r="D11" s="11"/>
      <c r="E11" s="12"/>
      <c r="F11" s="16"/>
    </row>
    <row r="12" spans="1:6" x14ac:dyDescent="0.2">
      <c r="D12" s="11"/>
      <c r="E12" s="12"/>
      <c r="F12" s="16"/>
    </row>
    <row r="13" spans="1:6" x14ac:dyDescent="0.2">
      <c r="D13" s="11"/>
      <c r="E13" s="12"/>
      <c r="F13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TSB</vt:lpstr>
      <vt:lpstr>LB</vt:lpstr>
      <vt:lpstr>CGXlab</vt:lpstr>
      <vt:lpstr>M9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2022-10-19T11:59:05Z</dcterms:created>
  <dcterms:modified xsi:type="dcterms:W3CDTF">2022-11-08T15:21:08Z</dcterms:modified>
</cp:coreProperties>
</file>