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0F478245-0BFE-4467-ACA1-00EA26E08F96}" xr6:coauthVersionLast="47" xr6:coauthVersionMax="47" xr10:uidLastSave="{00000000-0000-0000-0000-000000000000}"/>
  <bookViews>
    <workbookView xWindow="2040" yWindow="-120" windowWidth="26880" windowHeight="16440" activeTab="6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リンク作成!$A$2:$K$37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7" l="1"/>
  <c r="I53" i="7"/>
  <c r="H53" i="7"/>
  <c r="N52" i="7"/>
  <c r="M52" i="7"/>
  <c r="L52" i="7"/>
  <c r="K52" i="7"/>
  <c r="J52" i="7"/>
  <c r="I52" i="7"/>
  <c r="H52" i="7" s="1"/>
  <c r="F50" i="7"/>
  <c r="N50" i="7" s="1"/>
  <c r="M50" i="7" s="1"/>
  <c r="K39" i="4"/>
  <c r="J39" i="4"/>
  <c r="K44" i="4"/>
  <c r="J44" i="4"/>
  <c r="K43" i="4"/>
  <c r="J43" i="4"/>
  <c r="K42" i="4"/>
  <c r="J42" i="4"/>
  <c r="K41" i="4"/>
  <c r="J41" i="4"/>
  <c r="K40" i="4"/>
  <c r="J40" i="4"/>
  <c r="J19" i="4"/>
  <c r="J18" i="4"/>
  <c r="J17" i="4"/>
  <c r="J16" i="4"/>
  <c r="J15" i="4"/>
  <c r="J14" i="4"/>
  <c r="J13" i="4"/>
  <c r="J12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N51" i="7"/>
  <c r="M51" i="7" s="1"/>
  <c r="L51" i="7"/>
  <c r="K51" i="7"/>
  <c r="J51" i="7"/>
  <c r="I51" i="7"/>
  <c r="H51" i="7"/>
  <c r="L50" i="7"/>
  <c r="K50" i="7"/>
  <c r="J50" i="7"/>
  <c r="I50" i="7"/>
  <c r="H50" i="7"/>
  <c r="N49" i="7"/>
  <c r="M49" i="7"/>
  <c r="L49" i="7"/>
  <c r="K49" i="7"/>
  <c r="J49" i="7"/>
  <c r="I49" i="7"/>
  <c r="H49" i="7" s="1"/>
  <c r="N48" i="7"/>
  <c r="M48" i="7"/>
  <c r="L48" i="7"/>
  <c r="K48" i="7"/>
  <c r="J48" i="7"/>
  <c r="I48" i="7"/>
  <c r="H48" i="7" s="1"/>
  <c r="N47" i="7"/>
  <c r="M47" i="7"/>
  <c r="L47" i="7"/>
  <c r="K47" i="7"/>
  <c r="J47" i="7"/>
  <c r="I47" i="7"/>
  <c r="H47" i="7" s="1"/>
  <c r="N46" i="7"/>
  <c r="M46" i="7"/>
  <c r="L46" i="7"/>
  <c r="K46" i="7"/>
  <c r="J46" i="7"/>
  <c r="I46" i="7"/>
  <c r="H46" i="7" s="1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U203" i="6"/>
  <c r="T203" i="6"/>
  <c r="S203" i="6"/>
  <c r="R203" i="6"/>
  <c r="P203" i="6"/>
  <c r="Q203" i="6" s="1"/>
  <c r="O203" i="6"/>
  <c r="N203" i="6"/>
  <c r="M203" i="6"/>
  <c r="U202" i="6"/>
  <c r="T202" i="6"/>
  <c r="S202" i="6"/>
  <c r="R202" i="6"/>
  <c r="P202" i="6"/>
  <c r="Q202" i="6" s="1"/>
  <c r="O202" i="6"/>
  <c r="N202" i="6"/>
  <c r="M202" i="6"/>
  <c r="U201" i="6"/>
  <c r="T201" i="6"/>
  <c r="S201" i="6"/>
  <c r="R201" i="6"/>
  <c r="P201" i="6"/>
  <c r="Q201" i="6" s="1"/>
  <c r="O201" i="6"/>
  <c r="N201" i="6"/>
  <c r="M201" i="6"/>
  <c r="U200" i="6"/>
  <c r="T200" i="6"/>
  <c r="S200" i="6"/>
  <c r="R200" i="6"/>
  <c r="P200" i="6"/>
  <c r="Q200" i="6" s="1"/>
  <c r="O200" i="6"/>
  <c r="N200" i="6"/>
  <c r="M200" i="6"/>
  <c r="U199" i="6"/>
  <c r="T199" i="6"/>
  <c r="S199" i="6"/>
  <c r="R199" i="6"/>
  <c r="P199" i="6"/>
  <c r="Q199" i="6" s="1"/>
  <c r="O199" i="6"/>
  <c r="N199" i="6"/>
  <c r="M199" i="6"/>
  <c r="U198" i="6"/>
  <c r="T198" i="6"/>
  <c r="S198" i="6"/>
  <c r="R198" i="6"/>
  <c r="P198" i="6"/>
  <c r="Q198" i="6" s="1"/>
  <c r="O198" i="6"/>
  <c r="N198" i="6"/>
  <c r="M198" i="6"/>
  <c r="U197" i="6"/>
  <c r="T197" i="6"/>
  <c r="S197" i="6"/>
  <c r="R197" i="6"/>
  <c r="P197" i="6"/>
  <c r="Q197" i="6" s="1"/>
  <c r="O197" i="6"/>
  <c r="N197" i="6"/>
  <c r="M197" i="6"/>
  <c r="U196" i="6"/>
  <c r="T196" i="6"/>
  <c r="S196" i="6"/>
  <c r="R196" i="6"/>
  <c r="P196" i="6"/>
  <c r="Q196" i="6" s="1"/>
  <c r="O196" i="6"/>
  <c r="N196" i="6"/>
  <c r="M196" i="6"/>
  <c r="U195" i="6"/>
  <c r="T195" i="6"/>
  <c r="S195" i="6"/>
  <c r="R195" i="6"/>
  <c r="P195" i="6"/>
  <c r="Q195" i="6" s="1"/>
  <c r="O195" i="6"/>
  <c r="N195" i="6"/>
  <c r="M195" i="6"/>
  <c r="U194" i="6"/>
  <c r="T194" i="6"/>
  <c r="S194" i="6"/>
  <c r="R194" i="6"/>
  <c r="P194" i="6"/>
  <c r="Q194" i="6" s="1"/>
  <c r="O194" i="6"/>
  <c r="N194" i="6"/>
  <c r="M194" i="6"/>
  <c r="U193" i="6"/>
  <c r="T193" i="6"/>
  <c r="S193" i="6"/>
  <c r="R193" i="6"/>
  <c r="P193" i="6"/>
  <c r="Q193" i="6" s="1"/>
  <c r="O193" i="6"/>
  <c r="N193" i="6"/>
  <c r="M193" i="6"/>
  <c r="U192" i="6"/>
  <c r="T192" i="6"/>
  <c r="S192" i="6"/>
  <c r="R192" i="6"/>
  <c r="P192" i="6"/>
  <c r="Q192" i="6" s="1"/>
  <c r="O192" i="6"/>
  <c r="N192" i="6"/>
  <c r="M192" i="6"/>
  <c r="U191" i="6"/>
  <c r="T191" i="6"/>
  <c r="S191" i="6"/>
  <c r="R191" i="6"/>
  <c r="P191" i="6"/>
  <c r="Q191" i="6" s="1"/>
  <c r="O191" i="6"/>
  <c r="N191" i="6"/>
  <c r="M191" i="6"/>
  <c r="U190" i="6"/>
  <c r="T190" i="6"/>
  <c r="S190" i="6"/>
  <c r="R190" i="6"/>
  <c r="P190" i="6"/>
  <c r="Q190" i="6" s="1"/>
  <c r="O190" i="6"/>
  <c r="N190" i="6"/>
  <c r="M190" i="6"/>
  <c r="U189" i="6"/>
  <c r="T189" i="6"/>
  <c r="S189" i="6"/>
  <c r="R189" i="6"/>
  <c r="P189" i="6"/>
  <c r="Q189" i="6" s="1"/>
  <c r="O189" i="6"/>
  <c r="N189" i="6"/>
  <c r="M189" i="6"/>
  <c r="U188" i="6"/>
  <c r="T188" i="6"/>
  <c r="S188" i="6"/>
  <c r="R188" i="6"/>
  <c r="P188" i="6"/>
  <c r="Q188" i="6" s="1"/>
  <c r="O188" i="6"/>
  <c r="N188" i="6"/>
  <c r="M188" i="6"/>
  <c r="U187" i="6"/>
  <c r="T187" i="6"/>
  <c r="S187" i="6"/>
  <c r="R187" i="6"/>
  <c r="P187" i="6"/>
  <c r="Q187" i="6" s="1"/>
  <c r="O187" i="6"/>
  <c r="N187" i="6"/>
  <c r="M187" i="6"/>
  <c r="U186" i="6"/>
  <c r="T186" i="6"/>
  <c r="S186" i="6"/>
  <c r="R186" i="6"/>
  <c r="P186" i="6"/>
  <c r="Q186" i="6" s="1"/>
  <c r="O186" i="6"/>
  <c r="N186" i="6"/>
  <c r="M186" i="6"/>
  <c r="U185" i="6"/>
  <c r="T185" i="6"/>
  <c r="S185" i="6"/>
  <c r="R185" i="6"/>
  <c r="P185" i="6"/>
  <c r="Q185" i="6" s="1"/>
  <c r="O185" i="6"/>
  <c r="N185" i="6"/>
  <c r="M185" i="6"/>
  <c r="U184" i="6"/>
  <c r="T184" i="6"/>
  <c r="S184" i="6"/>
  <c r="R184" i="6"/>
  <c r="P184" i="6"/>
  <c r="Q184" i="6" s="1"/>
  <c r="O184" i="6"/>
  <c r="N184" i="6"/>
  <c r="M184" i="6"/>
  <c r="U183" i="6"/>
  <c r="T183" i="6"/>
  <c r="S183" i="6"/>
  <c r="R183" i="6"/>
  <c r="P183" i="6"/>
  <c r="Q183" i="6" s="1"/>
  <c r="O183" i="6"/>
  <c r="N183" i="6"/>
  <c r="M183" i="6"/>
  <c r="U182" i="6"/>
  <c r="T182" i="6"/>
  <c r="S182" i="6"/>
  <c r="R182" i="6"/>
  <c r="P182" i="6"/>
  <c r="Q182" i="6" s="1"/>
  <c r="O182" i="6"/>
  <c r="N182" i="6"/>
  <c r="M182" i="6"/>
  <c r="U181" i="6"/>
  <c r="T181" i="6"/>
  <c r="S181" i="6"/>
  <c r="R181" i="6"/>
  <c r="P181" i="6"/>
  <c r="Q181" i="6" s="1"/>
  <c r="O181" i="6"/>
  <c r="N181" i="6"/>
  <c r="M181" i="6"/>
  <c r="U180" i="6"/>
  <c r="T180" i="6"/>
  <c r="S180" i="6"/>
  <c r="R180" i="6"/>
  <c r="P180" i="6"/>
  <c r="Q180" i="6" s="1"/>
  <c r="O180" i="6"/>
  <c r="N180" i="6"/>
  <c r="M180" i="6"/>
  <c r="U179" i="6"/>
  <c r="T179" i="6"/>
  <c r="S179" i="6"/>
  <c r="R179" i="6"/>
  <c r="P179" i="6"/>
  <c r="Q179" i="6" s="1"/>
  <c r="O179" i="6"/>
  <c r="N179" i="6"/>
  <c r="M179" i="6"/>
  <c r="U178" i="6"/>
  <c r="T178" i="6"/>
  <c r="S178" i="6"/>
  <c r="R178" i="6"/>
  <c r="P178" i="6"/>
  <c r="Q178" i="6" s="1"/>
  <c r="O178" i="6"/>
  <c r="N178" i="6"/>
  <c r="M178" i="6"/>
  <c r="U177" i="6"/>
  <c r="T177" i="6"/>
  <c r="S177" i="6"/>
  <c r="R177" i="6"/>
  <c r="P177" i="6"/>
  <c r="Q177" i="6" s="1"/>
  <c r="O177" i="6"/>
  <c r="N177" i="6"/>
  <c r="M177" i="6"/>
  <c r="U176" i="6"/>
  <c r="T176" i="6"/>
  <c r="S176" i="6"/>
  <c r="R176" i="6"/>
  <c r="P176" i="6"/>
  <c r="Q176" i="6" s="1"/>
  <c r="O176" i="6"/>
  <c r="N176" i="6"/>
  <c r="M176" i="6"/>
  <c r="U175" i="6"/>
  <c r="T175" i="6"/>
  <c r="S175" i="6"/>
  <c r="R175" i="6"/>
  <c r="P175" i="6"/>
  <c r="Q175" i="6" s="1"/>
  <c r="O175" i="6"/>
  <c r="N175" i="6"/>
  <c r="M175" i="6"/>
  <c r="U174" i="6"/>
  <c r="T174" i="6"/>
  <c r="S174" i="6"/>
  <c r="R174" i="6"/>
  <c r="P174" i="6"/>
  <c r="Q174" i="6" s="1"/>
  <c r="O174" i="6"/>
  <c r="N174" i="6"/>
  <c r="M174" i="6"/>
  <c r="U173" i="6"/>
  <c r="T173" i="6"/>
  <c r="S173" i="6"/>
  <c r="R173" i="6"/>
  <c r="P173" i="6"/>
  <c r="Q173" i="6" s="1"/>
  <c r="O173" i="6"/>
  <c r="N173" i="6"/>
  <c r="M173" i="6"/>
  <c r="U172" i="6"/>
  <c r="T172" i="6"/>
  <c r="S172" i="6"/>
  <c r="R172" i="6"/>
  <c r="P172" i="6"/>
  <c r="Q172" i="6" s="1"/>
  <c r="O172" i="6"/>
  <c r="N172" i="6"/>
  <c r="M172" i="6"/>
  <c r="U171" i="6"/>
  <c r="T171" i="6"/>
  <c r="S171" i="6"/>
  <c r="R171" i="6"/>
  <c r="P171" i="6"/>
  <c r="Q171" i="6" s="1"/>
  <c r="O171" i="6"/>
  <c r="N171" i="6"/>
  <c r="M171" i="6"/>
  <c r="U170" i="6"/>
  <c r="T170" i="6"/>
  <c r="S170" i="6"/>
  <c r="R170" i="6"/>
  <c r="P170" i="6"/>
  <c r="Q170" i="6" s="1"/>
  <c r="O170" i="6"/>
  <c r="N170" i="6"/>
  <c r="M170" i="6"/>
  <c r="U169" i="6"/>
  <c r="T169" i="6"/>
  <c r="S169" i="6"/>
  <c r="R169" i="6"/>
  <c r="P169" i="6"/>
  <c r="Q169" i="6" s="1"/>
  <c r="O169" i="6"/>
  <c r="N169" i="6"/>
  <c r="M169" i="6"/>
  <c r="U168" i="6"/>
  <c r="T168" i="6"/>
  <c r="S168" i="6"/>
  <c r="R168" i="6"/>
  <c r="P168" i="6"/>
  <c r="Q168" i="6" s="1"/>
  <c r="O168" i="6"/>
  <c r="N168" i="6"/>
  <c r="M168" i="6"/>
  <c r="U167" i="6"/>
  <c r="T167" i="6"/>
  <c r="S167" i="6"/>
  <c r="R167" i="6"/>
  <c r="P167" i="6"/>
  <c r="Q167" i="6" s="1"/>
  <c r="O167" i="6"/>
  <c r="N167" i="6"/>
  <c r="M167" i="6"/>
  <c r="U166" i="6"/>
  <c r="T166" i="6"/>
  <c r="S166" i="6"/>
  <c r="R166" i="6"/>
  <c r="P166" i="6"/>
  <c r="Q166" i="6" s="1"/>
  <c r="O166" i="6"/>
  <c r="N166" i="6"/>
  <c r="M166" i="6"/>
  <c r="U165" i="6"/>
  <c r="T165" i="6"/>
  <c r="S165" i="6"/>
  <c r="R165" i="6"/>
  <c r="P165" i="6"/>
  <c r="Q165" i="6" s="1"/>
  <c r="O165" i="6"/>
  <c r="N165" i="6"/>
  <c r="M165" i="6"/>
  <c r="U164" i="6"/>
  <c r="T164" i="6"/>
  <c r="S164" i="6"/>
  <c r="R164" i="6"/>
  <c r="P164" i="6"/>
  <c r="Q164" i="6" s="1"/>
  <c r="O164" i="6"/>
  <c r="N164" i="6"/>
  <c r="M164" i="6"/>
  <c r="U163" i="6"/>
  <c r="T163" i="6"/>
  <c r="S163" i="6"/>
  <c r="R163" i="6"/>
  <c r="P163" i="6"/>
  <c r="Q163" i="6" s="1"/>
  <c r="O163" i="6"/>
  <c r="N163" i="6"/>
  <c r="M163" i="6"/>
  <c r="U162" i="6"/>
  <c r="T162" i="6"/>
  <c r="S162" i="6"/>
  <c r="R162" i="6"/>
  <c r="P162" i="6"/>
  <c r="Q162" i="6" s="1"/>
  <c r="O162" i="6"/>
  <c r="N162" i="6"/>
  <c r="M162" i="6"/>
  <c r="U161" i="6"/>
  <c r="T161" i="6"/>
  <c r="S161" i="6"/>
  <c r="R161" i="6"/>
  <c r="P161" i="6"/>
  <c r="Q161" i="6" s="1"/>
  <c r="O161" i="6"/>
  <c r="N161" i="6"/>
  <c r="M161" i="6"/>
  <c r="U160" i="6"/>
  <c r="T160" i="6"/>
  <c r="S160" i="6"/>
  <c r="R160" i="6"/>
  <c r="P160" i="6"/>
  <c r="Q160" i="6" s="1"/>
  <c r="O160" i="6"/>
  <c r="N160" i="6"/>
  <c r="M160" i="6"/>
  <c r="U159" i="6"/>
  <c r="T159" i="6"/>
  <c r="S159" i="6"/>
  <c r="R159" i="6"/>
  <c r="P159" i="6"/>
  <c r="Q159" i="6" s="1"/>
  <c r="O159" i="6"/>
  <c r="N159" i="6"/>
  <c r="M159" i="6"/>
  <c r="U158" i="6"/>
  <c r="T158" i="6"/>
  <c r="S158" i="6"/>
  <c r="R158" i="6"/>
  <c r="P158" i="6"/>
  <c r="Q158" i="6" s="1"/>
  <c r="O158" i="6"/>
  <c r="N158" i="6"/>
  <c r="M158" i="6"/>
  <c r="U157" i="6"/>
  <c r="T157" i="6"/>
  <c r="S157" i="6"/>
  <c r="R157" i="6"/>
  <c r="P157" i="6"/>
  <c r="Q157" i="6" s="1"/>
  <c r="O157" i="6"/>
  <c r="N157" i="6"/>
  <c r="M157" i="6"/>
  <c r="U156" i="6"/>
  <c r="T156" i="6"/>
  <c r="S156" i="6"/>
  <c r="R156" i="6"/>
  <c r="P156" i="6"/>
  <c r="Q156" i="6" s="1"/>
  <c r="O156" i="6"/>
  <c r="N156" i="6"/>
  <c r="M156" i="6"/>
  <c r="U155" i="6"/>
  <c r="T155" i="6"/>
  <c r="S155" i="6"/>
  <c r="R155" i="6"/>
  <c r="P155" i="6"/>
  <c r="Q155" i="6" s="1"/>
  <c r="O155" i="6"/>
  <c r="N155" i="6"/>
  <c r="M155" i="6"/>
  <c r="U154" i="6"/>
  <c r="T154" i="6"/>
  <c r="S154" i="6"/>
  <c r="R154" i="6"/>
  <c r="P154" i="6"/>
  <c r="Q154" i="6" s="1"/>
  <c r="O154" i="6"/>
  <c r="N154" i="6"/>
  <c r="M154" i="6"/>
  <c r="U153" i="6"/>
  <c r="T153" i="6"/>
  <c r="S153" i="6"/>
  <c r="R153" i="6"/>
  <c r="P153" i="6"/>
  <c r="Q153" i="6" s="1"/>
  <c r="O153" i="6"/>
  <c r="N153" i="6"/>
  <c r="M153" i="6"/>
  <c r="U152" i="6"/>
  <c r="T152" i="6"/>
  <c r="S152" i="6"/>
  <c r="R152" i="6"/>
  <c r="P152" i="6"/>
  <c r="Q152" i="6" s="1"/>
  <c r="O152" i="6"/>
  <c r="N152" i="6"/>
  <c r="M152" i="6"/>
  <c r="U151" i="6"/>
  <c r="T151" i="6"/>
  <c r="S151" i="6"/>
  <c r="R151" i="6"/>
  <c r="P151" i="6"/>
  <c r="Q151" i="6" s="1"/>
  <c r="O151" i="6"/>
  <c r="N151" i="6"/>
  <c r="M151" i="6"/>
  <c r="U150" i="6"/>
  <c r="T150" i="6"/>
  <c r="S150" i="6"/>
  <c r="R150" i="6"/>
  <c r="P150" i="6"/>
  <c r="Q150" i="6" s="1"/>
  <c r="O150" i="6"/>
  <c r="N150" i="6"/>
  <c r="M150" i="6"/>
  <c r="U149" i="6"/>
  <c r="T149" i="6"/>
  <c r="S149" i="6"/>
  <c r="R149" i="6"/>
  <c r="P149" i="6"/>
  <c r="Q149" i="6" s="1"/>
  <c r="O149" i="6"/>
  <c r="N149" i="6"/>
  <c r="M149" i="6"/>
  <c r="U148" i="6"/>
  <c r="T148" i="6"/>
  <c r="S148" i="6"/>
  <c r="R148" i="6"/>
  <c r="P148" i="6"/>
  <c r="Q148" i="6" s="1"/>
  <c r="O148" i="6"/>
  <c r="N148" i="6"/>
  <c r="M148" i="6"/>
  <c r="U147" i="6"/>
  <c r="T147" i="6"/>
  <c r="S147" i="6"/>
  <c r="R147" i="6"/>
  <c r="P147" i="6"/>
  <c r="Q147" i="6" s="1"/>
  <c r="O147" i="6"/>
  <c r="N147" i="6"/>
  <c r="M147" i="6"/>
  <c r="U146" i="6"/>
  <c r="T146" i="6"/>
  <c r="S146" i="6"/>
  <c r="R146" i="6"/>
  <c r="P146" i="6"/>
  <c r="Q146" i="6" s="1"/>
  <c r="O146" i="6"/>
  <c r="N146" i="6"/>
  <c r="M146" i="6"/>
  <c r="U145" i="6"/>
  <c r="T145" i="6"/>
  <c r="S145" i="6"/>
  <c r="R145" i="6"/>
  <c r="P145" i="6"/>
  <c r="Q145" i="6" s="1"/>
  <c r="O145" i="6"/>
  <c r="N145" i="6"/>
  <c r="M145" i="6"/>
  <c r="U144" i="6"/>
  <c r="T144" i="6"/>
  <c r="S144" i="6"/>
  <c r="R144" i="6"/>
  <c r="P144" i="6"/>
  <c r="Q144" i="6" s="1"/>
  <c r="O144" i="6"/>
  <c r="N144" i="6"/>
  <c r="M144" i="6"/>
  <c r="U143" i="6"/>
  <c r="T143" i="6"/>
  <c r="S143" i="6"/>
  <c r="R143" i="6"/>
  <c r="P143" i="6"/>
  <c r="Q143" i="6" s="1"/>
  <c r="O143" i="6"/>
  <c r="N143" i="6"/>
  <c r="M143" i="6"/>
  <c r="U142" i="6"/>
  <c r="T142" i="6"/>
  <c r="S142" i="6"/>
  <c r="R142" i="6"/>
  <c r="P142" i="6"/>
  <c r="Q142" i="6" s="1"/>
  <c r="O142" i="6"/>
  <c r="N142" i="6"/>
  <c r="M142" i="6"/>
  <c r="U141" i="6"/>
  <c r="T141" i="6"/>
  <c r="S141" i="6"/>
  <c r="R141" i="6"/>
  <c r="P141" i="6"/>
  <c r="Q141" i="6" s="1"/>
  <c r="O141" i="6"/>
  <c r="N141" i="6"/>
  <c r="M141" i="6"/>
  <c r="U140" i="6"/>
  <c r="T140" i="6"/>
  <c r="S140" i="6"/>
  <c r="R140" i="6"/>
  <c r="P140" i="6"/>
  <c r="Q140" i="6" s="1"/>
  <c r="O140" i="6"/>
  <c r="N140" i="6"/>
  <c r="M140" i="6"/>
  <c r="U139" i="6"/>
  <c r="T139" i="6"/>
  <c r="S139" i="6"/>
  <c r="R139" i="6"/>
  <c r="P139" i="6"/>
  <c r="Q139" i="6" s="1"/>
  <c r="O139" i="6"/>
  <c r="N139" i="6"/>
  <c r="M139" i="6"/>
  <c r="U138" i="6"/>
  <c r="T138" i="6"/>
  <c r="S138" i="6"/>
  <c r="R138" i="6"/>
  <c r="P138" i="6"/>
  <c r="Q138" i="6" s="1"/>
  <c r="O138" i="6"/>
  <c r="N138" i="6"/>
  <c r="M138" i="6"/>
  <c r="U137" i="6"/>
  <c r="T137" i="6"/>
  <c r="S137" i="6"/>
  <c r="R137" i="6"/>
  <c r="P137" i="6"/>
  <c r="Q137" i="6" s="1"/>
  <c r="O137" i="6"/>
  <c r="N137" i="6"/>
  <c r="M137" i="6"/>
  <c r="U136" i="6"/>
  <c r="T136" i="6"/>
  <c r="S136" i="6"/>
  <c r="R136" i="6"/>
  <c r="P136" i="6"/>
  <c r="Q136" i="6" s="1"/>
  <c r="O136" i="6"/>
  <c r="N136" i="6"/>
  <c r="M136" i="6"/>
  <c r="U135" i="6"/>
  <c r="T135" i="6"/>
  <c r="S135" i="6"/>
  <c r="R135" i="6"/>
  <c r="P135" i="6"/>
  <c r="Q135" i="6" s="1"/>
  <c r="O135" i="6"/>
  <c r="N135" i="6"/>
  <c r="M135" i="6"/>
  <c r="U134" i="6"/>
  <c r="T134" i="6"/>
  <c r="S134" i="6"/>
  <c r="R134" i="6"/>
  <c r="P134" i="6"/>
  <c r="Q134" i="6" s="1"/>
  <c r="O134" i="6"/>
  <c r="N134" i="6"/>
  <c r="M134" i="6"/>
  <c r="U133" i="6"/>
  <c r="T133" i="6"/>
  <c r="S133" i="6"/>
  <c r="R133" i="6"/>
  <c r="P133" i="6"/>
  <c r="Q133" i="6" s="1"/>
  <c r="O133" i="6"/>
  <c r="N133" i="6"/>
  <c r="M133" i="6"/>
  <c r="U132" i="6"/>
  <c r="T132" i="6"/>
  <c r="S132" i="6"/>
  <c r="R132" i="6"/>
  <c r="P132" i="6"/>
  <c r="Q132" i="6" s="1"/>
  <c r="O132" i="6"/>
  <c r="N132" i="6"/>
  <c r="M132" i="6"/>
  <c r="U131" i="6"/>
  <c r="T131" i="6"/>
  <c r="S131" i="6"/>
  <c r="R131" i="6"/>
  <c r="P131" i="6"/>
  <c r="Q131" i="6" s="1"/>
  <c r="O131" i="6"/>
  <c r="N131" i="6"/>
  <c r="M131" i="6"/>
  <c r="U130" i="6"/>
  <c r="T130" i="6"/>
  <c r="S130" i="6"/>
  <c r="R130" i="6"/>
  <c r="P130" i="6"/>
  <c r="Q130" i="6" s="1"/>
  <c r="O130" i="6"/>
  <c r="N130" i="6"/>
  <c r="M130" i="6"/>
  <c r="U129" i="6"/>
  <c r="T129" i="6"/>
  <c r="S129" i="6"/>
  <c r="R129" i="6"/>
  <c r="P129" i="6"/>
  <c r="Q129" i="6" s="1"/>
  <c r="O129" i="6"/>
  <c r="N129" i="6"/>
  <c r="M129" i="6"/>
  <c r="U128" i="6"/>
  <c r="T128" i="6"/>
  <c r="S128" i="6"/>
  <c r="R128" i="6"/>
  <c r="P128" i="6"/>
  <c r="Q128" i="6" s="1"/>
  <c r="O128" i="6"/>
  <c r="N128" i="6"/>
  <c r="M128" i="6"/>
  <c r="U127" i="6"/>
  <c r="T127" i="6"/>
  <c r="S127" i="6"/>
  <c r="R127" i="6"/>
  <c r="P127" i="6"/>
  <c r="Q127" i="6" s="1"/>
  <c r="O127" i="6"/>
  <c r="N127" i="6"/>
  <c r="M127" i="6"/>
  <c r="U126" i="6"/>
  <c r="T126" i="6"/>
  <c r="S126" i="6"/>
  <c r="R126" i="6"/>
  <c r="P126" i="6"/>
  <c r="Q126" i="6" s="1"/>
  <c r="O126" i="6"/>
  <c r="N126" i="6"/>
  <c r="M126" i="6"/>
  <c r="U125" i="6"/>
  <c r="T125" i="6"/>
  <c r="S125" i="6"/>
  <c r="R125" i="6"/>
  <c r="P125" i="6"/>
  <c r="Q125" i="6" s="1"/>
  <c r="O125" i="6"/>
  <c r="U124" i="6"/>
  <c r="T124" i="6"/>
  <c r="S124" i="6"/>
  <c r="R124" i="6"/>
  <c r="P124" i="6"/>
  <c r="Q124" i="6" s="1"/>
  <c r="O124" i="6"/>
  <c r="U123" i="6"/>
  <c r="T123" i="6"/>
  <c r="S123" i="6"/>
  <c r="R123" i="6"/>
  <c r="P123" i="6"/>
  <c r="Q123" i="6" s="1"/>
  <c r="O123" i="6"/>
  <c r="U122" i="6"/>
  <c r="T122" i="6"/>
  <c r="S122" i="6"/>
  <c r="R122" i="6"/>
  <c r="P122" i="6"/>
  <c r="Q122" i="6" s="1"/>
  <c r="O122" i="6"/>
  <c r="U121" i="6"/>
  <c r="T121" i="6"/>
  <c r="S121" i="6"/>
  <c r="R121" i="6"/>
  <c r="P121" i="6"/>
  <c r="Q121" i="6" s="1"/>
  <c r="O121" i="6"/>
  <c r="U120" i="6"/>
  <c r="T120" i="6"/>
  <c r="S120" i="6"/>
  <c r="R120" i="6"/>
  <c r="P120" i="6"/>
  <c r="Q120" i="6" s="1"/>
  <c r="O120" i="6"/>
  <c r="U119" i="6"/>
  <c r="T119" i="6"/>
  <c r="S119" i="6"/>
  <c r="R119" i="6"/>
  <c r="P119" i="6"/>
  <c r="Q119" i="6" s="1"/>
  <c r="O119" i="6"/>
  <c r="U118" i="6"/>
  <c r="T118" i="6"/>
  <c r="S118" i="6"/>
  <c r="R118" i="6"/>
  <c r="P118" i="6"/>
  <c r="Q118" i="6" s="1"/>
  <c r="O118" i="6"/>
  <c r="U117" i="6"/>
  <c r="T117" i="6"/>
  <c r="S117" i="6"/>
  <c r="R117" i="6"/>
  <c r="P117" i="6"/>
  <c r="Q117" i="6" s="1"/>
  <c r="O117" i="6"/>
  <c r="U116" i="6"/>
  <c r="T116" i="6"/>
  <c r="S116" i="6"/>
  <c r="R116" i="6"/>
  <c r="P116" i="6"/>
  <c r="Q116" i="6" s="1"/>
  <c r="O116" i="6"/>
  <c r="U115" i="6"/>
  <c r="T115" i="6"/>
  <c r="S115" i="6"/>
  <c r="R115" i="6"/>
  <c r="P115" i="6"/>
  <c r="Q115" i="6" s="1"/>
  <c r="O115" i="6"/>
  <c r="U114" i="6"/>
  <c r="T114" i="6"/>
  <c r="S114" i="6"/>
  <c r="R114" i="6"/>
  <c r="P114" i="6"/>
  <c r="Q114" i="6" s="1"/>
  <c r="O114" i="6"/>
  <c r="U113" i="6"/>
  <c r="T113" i="6"/>
  <c r="S113" i="6"/>
  <c r="R113" i="6"/>
  <c r="P113" i="6"/>
  <c r="Q113" i="6" s="1"/>
  <c r="O113" i="6"/>
  <c r="U112" i="6"/>
  <c r="T112" i="6"/>
  <c r="S112" i="6"/>
  <c r="R112" i="6"/>
  <c r="P112" i="6"/>
  <c r="Q112" i="6" s="1"/>
  <c r="O112" i="6"/>
  <c r="S111" i="6"/>
  <c r="R111" i="6"/>
  <c r="P111" i="6"/>
  <c r="Q111" i="6" s="1"/>
  <c r="O111" i="6"/>
  <c r="H111" i="6"/>
  <c r="U111" i="6" s="1"/>
  <c r="T111" i="6" s="1"/>
  <c r="U110" i="6"/>
  <c r="T110" i="6"/>
  <c r="S110" i="6"/>
  <c r="R110" i="6"/>
  <c r="P110" i="6"/>
  <c r="Q110" i="6" s="1"/>
  <c r="O110" i="6"/>
  <c r="U109" i="6"/>
  <c r="T109" i="6"/>
  <c r="S109" i="6"/>
  <c r="R109" i="6"/>
  <c r="P109" i="6"/>
  <c r="Q109" i="6" s="1"/>
  <c r="O109" i="6"/>
  <c r="U108" i="6"/>
  <c r="T108" i="6"/>
  <c r="S108" i="6"/>
  <c r="R108" i="6"/>
  <c r="P108" i="6"/>
  <c r="Q108" i="6" s="1"/>
  <c r="O108" i="6"/>
  <c r="U107" i="6"/>
  <c r="T107" i="6"/>
  <c r="S107" i="6"/>
  <c r="R107" i="6"/>
  <c r="P107" i="6"/>
  <c r="Q107" i="6" s="1"/>
  <c r="O107" i="6"/>
  <c r="U106" i="6"/>
  <c r="T106" i="6"/>
  <c r="S106" i="6"/>
  <c r="R106" i="6"/>
  <c r="P106" i="6"/>
  <c r="Q106" i="6" s="1"/>
  <c r="O106" i="6"/>
  <c r="U105" i="6"/>
  <c r="T105" i="6"/>
  <c r="S105" i="6"/>
  <c r="R105" i="6"/>
  <c r="P105" i="6"/>
  <c r="Q105" i="6" s="1"/>
  <c r="O105" i="6"/>
  <c r="U104" i="6"/>
  <c r="T104" i="6"/>
  <c r="S104" i="6"/>
  <c r="R104" i="6"/>
  <c r="P104" i="6"/>
  <c r="Q104" i="6" s="1"/>
  <c r="O104" i="6"/>
  <c r="U103" i="6"/>
  <c r="T103" i="6"/>
  <c r="S103" i="6"/>
  <c r="R103" i="6"/>
  <c r="P103" i="6"/>
  <c r="Q103" i="6" s="1"/>
  <c r="O103" i="6"/>
  <c r="U102" i="6"/>
  <c r="T102" i="6"/>
  <c r="S102" i="6"/>
  <c r="R102" i="6"/>
  <c r="P102" i="6"/>
  <c r="Q102" i="6" s="1"/>
  <c r="O102" i="6"/>
  <c r="U101" i="6"/>
  <c r="T101" i="6"/>
  <c r="S101" i="6"/>
  <c r="R101" i="6"/>
  <c r="P101" i="6"/>
  <c r="Q101" i="6" s="1"/>
  <c r="O101" i="6"/>
  <c r="U100" i="6"/>
  <c r="T100" i="6"/>
  <c r="S100" i="6"/>
  <c r="R100" i="6"/>
  <c r="P100" i="6"/>
  <c r="Q100" i="6" s="1"/>
  <c r="O100" i="6"/>
  <c r="U99" i="6"/>
  <c r="T99" i="6"/>
  <c r="S99" i="6"/>
  <c r="R99" i="6"/>
  <c r="P99" i="6"/>
  <c r="Q99" i="6" s="1"/>
  <c r="O99" i="6"/>
  <c r="U98" i="6"/>
  <c r="T98" i="6"/>
  <c r="S98" i="6"/>
  <c r="R98" i="6"/>
  <c r="P98" i="6"/>
  <c r="Q98" i="6" s="1"/>
  <c r="O98" i="6"/>
  <c r="U97" i="6"/>
  <c r="T97" i="6"/>
  <c r="S97" i="6"/>
  <c r="R97" i="6"/>
  <c r="P97" i="6"/>
  <c r="Q97" i="6" s="1"/>
  <c r="O97" i="6"/>
  <c r="U96" i="6"/>
  <c r="T96" i="6"/>
  <c r="S96" i="6"/>
  <c r="R96" i="6"/>
  <c r="P96" i="6"/>
  <c r="Q96" i="6" s="1"/>
  <c r="O96" i="6"/>
  <c r="U95" i="6"/>
  <c r="T95" i="6"/>
  <c r="S95" i="6"/>
  <c r="R95" i="6"/>
  <c r="P95" i="6"/>
  <c r="Q95" i="6" s="1"/>
  <c r="O95" i="6"/>
  <c r="U94" i="6"/>
  <c r="T94" i="6"/>
  <c r="S94" i="6"/>
  <c r="R94" i="6"/>
  <c r="P94" i="6"/>
  <c r="Q94" i="6" s="1"/>
  <c r="O94" i="6"/>
  <c r="U93" i="6"/>
  <c r="T93" i="6"/>
  <c r="S93" i="6"/>
  <c r="R93" i="6"/>
  <c r="P93" i="6"/>
  <c r="Q93" i="6" s="1"/>
  <c r="O93" i="6"/>
  <c r="U92" i="6"/>
  <c r="T92" i="6"/>
  <c r="S92" i="6"/>
  <c r="R92" i="6"/>
  <c r="P92" i="6"/>
  <c r="Q92" i="6" s="1"/>
  <c r="O92" i="6"/>
  <c r="U91" i="6"/>
  <c r="T91" i="6"/>
  <c r="S91" i="6"/>
  <c r="R91" i="6"/>
  <c r="P91" i="6"/>
  <c r="Q91" i="6" s="1"/>
  <c r="O91" i="6"/>
  <c r="U90" i="6"/>
  <c r="T90" i="6"/>
  <c r="S90" i="6"/>
  <c r="R90" i="6"/>
  <c r="P90" i="6"/>
  <c r="Q90" i="6" s="1"/>
  <c r="O90" i="6"/>
  <c r="U89" i="6"/>
  <c r="T89" i="6"/>
  <c r="S89" i="6"/>
  <c r="R89" i="6"/>
  <c r="P89" i="6"/>
  <c r="Q89" i="6" s="1"/>
  <c r="O89" i="6"/>
  <c r="U88" i="6"/>
  <c r="T88" i="6"/>
  <c r="S88" i="6"/>
  <c r="R88" i="6"/>
  <c r="P88" i="6"/>
  <c r="Q88" i="6" s="1"/>
  <c r="O88" i="6"/>
  <c r="U87" i="6"/>
  <c r="T87" i="6"/>
  <c r="G87" i="6"/>
  <c r="U86" i="6"/>
  <c r="T86" i="6"/>
  <c r="S86" i="6"/>
  <c r="R86" i="6"/>
  <c r="P86" i="6"/>
  <c r="Q86" i="6" s="1"/>
  <c r="O86" i="6"/>
  <c r="U85" i="6"/>
  <c r="T85" i="6"/>
  <c r="S85" i="6"/>
  <c r="R85" i="6"/>
  <c r="P85" i="6"/>
  <c r="Q85" i="6" s="1"/>
  <c r="O85" i="6"/>
  <c r="U84" i="6"/>
  <c r="T84" i="6"/>
  <c r="S84" i="6"/>
  <c r="R84" i="6"/>
  <c r="P84" i="6"/>
  <c r="Q84" i="6" s="1"/>
  <c r="O84" i="6"/>
  <c r="U83" i="6"/>
  <c r="T83" i="6"/>
  <c r="S83" i="6"/>
  <c r="R83" i="6"/>
  <c r="P83" i="6"/>
  <c r="Q83" i="6" s="1"/>
  <c r="O83" i="6"/>
  <c r="U82" i="6"/>
  <c r="T82" i="6"/>
  <c r="S82" i="6"/>
  <c r="R82" i="6"/>
  <c r="P82" i="6"/>
  <c r="Q82" i="6" s="1"/>
  <c r="O82" i="6"/>
  <c r="U81" i="6"/>
  <c r="T81" i="6"/>
  <c r="S81" i="6"/>
  <c r="R81" i="6"/>
  <c r="P81" i="6"/>
  <c r="Q81" i="6" s="1"/>
  <c r="O81" i="6"/>
  <c r="U80" i="6"/>
  <c r="T80" i="6"/>
  <c r="S80" i="6"/>
  <c r="R80" i="6"/>
  <c r="P80" i="6"/>
  <c r="Q80" i="6" s="1"/>
  <c r="O80" i="6"/>
  <c r="U79" i="6"/>
  <c r="T79" i="6"/>
  <c r="S79" i="6"/>
  <c r="R79" i="6"/>
  <c r="P79" i="6"/>
  <c r="Q79" i="6" s="1"/>
  <c r="O79" i="6"/>
  <c r="U78" i="6"/>
  <c r="T78" i="6"/>
  <c r="G78" i="6"/>
  <c r="U77" i="6"/>
  <c r="T77" i="6"/>
  <c r="S77" i="6"/>
  <c r="R77" i="6"/>
  <c r="P77" i="6"/>
  <c r="Q77" i="6" s="1"/>
  <c r="O77" i="6"/>
  <c r="U76" i="6"/>
  <c r="T76" i="6"/>
  <c r="S76" i="6"/>
  <c r="R76" i="6"/>
  <c r="P76" i="6"/>
  <c r="Q76" i="6" s="1"/>
  <c r="O76" i="6"/>
  <c r="U75" i="6"/>
  <c r="T75" i="6"/>
  <c r="S75" i="6"/>
  <c r="R75" i="6"/>
  <c r="P75" i="6"/>
  <c r="Q75" i="6" s="1"/>
  <c r="O75" i="6"/>
  <c r="U74" i="6"/>
  <c r="T74" i="6"/>
  <c r="S74" i="6"/>
  <c r="R74" i="6"/>
  <c r="P74" i="6"/>
  <c r="Q74" i="6" s="1"/>
  <c r="O74" i="6"/>
  <c r="U73" i="6"/>
  <c r="T73" i="6"/>
  <c r="S73" i="6"/>
  <c r="R73" i="6"/>
  <c r="P73" i="6"/>
  <c r="Q73" i="6" s="1"/>
  <c r="O73" i="6"/>
  <c r="U72" i="6"/>
  <c r="T72" i="6"/>
  <c r="S72" i="6"/>
  <c r="R72" i="6"/>
  <c r="P72" i="6"/>
  <c r="Q72" i="6" s="1"/>
  <c r="O72" i="6"/>
  <c r="U71" i="6"/>
  <c r="T71" i="6"/>
  <c r="S71" i="6"/>
  <c r="R71" i="6"/>
  <c r="P71" i="6"/>
  <c r="Q71" i="6" s="1"/>
  <c r="O71" i="6"/>
  <c r="U70" i="6"/>
  <c r="T70" i="6"/>
  <c r="G70" i="6"/>
  <c r="U69" i="6"/>
  <c r="T69" i="6"/>
  <c r="S69" i="6"/>
  <c r="R69" i="6"/>
  <c r="P69" i="6"/>
  <c r="Q69" i="6" s="1"/>
  <c r="O69" i="6"/>
  <c r="U68" i="6"/>
  <c r="T68" i="6"/>
  <c r="S68" i="6"/>
  <c r="R68" i="6"/>
  <c r="P68" i="6"/>
  <c r="Q68" i="6" s="1"/>
  <c r="O68" i="6"/>
  <c r="U67" i="6"/>
  <c r="T67" i="6"/>
  <c r="S67" i="6"/>
  <c r="R67" i="6"/>
  <c r="P67" i="6"/>
  <c r="Q67" i="6" s="1"/>
  <c r="O67" i="6"/>
  <c r="U66" i="6"/>
  <c r="T66" i="6"/>
  <c r="S66" i="6"/>
  <c r="R66" i="6"/>
  <c r="P66" i="6"/>
  <c r="Q66" i="6" s="1"/>
  <c r="O66" i="6"/>
  <c r="U65" i="6"/>
  <c r="T65" i="6"/>
  <c r="G65" i="6"/>
  <c r="U64" i="6"/>
  <c r="T64" i="6"/>
  <c r="S64" i="6"/>
  <c r="R64" i="6"/>
  <c r="P64" i="6"/>
  <c r="Q64" i="6" s="1"/>
  <c r="O64" i="6"/>
  <c r="U63" i="6"/>
  <c r="T63" i="6"/>
  <c r="S63" i="6"/>
  <c r="R63" i="6"/>
  <c r="P63" i="6"/>
  <c r="Q63" i="6" s="1"/>
  <c r="O63" i="6"/>
  <c r="U62" i="6"/>
  <c r="T62" i="6"/>
  <c r="S62" i="6"/>
  <c r="R62" i="6"/>
  <c r="P62" i="6"/>
  <c r="Q62" i="6" s="1"/>
  <c r="O62" i="6"/>
  <c r="U61" i="6"/>
  <c r="T61" i="6"/>
  <c r="S61" i="6"/>
  <c r="R61" i="6"/>
  <c r="P61" i="6"/>
  <c r="Q61" i="6" s="1"/>
  <c r="O61" i="6"/>
  <c r="S60" i="6"/>
  <c r="R60" i="6"/>
  <c r="P60" i="6"/>
  <c r="Q60" i="6" s="1"/>
  <c r="O60" i="6"/>
  <c r="H60" i="6"/>
  <c r="U60" i="6" s="1"/>
  <c r="U59" i="6"/>
  <c r="T59" i="6"/>
  <c r="S59" i="6"/>
  <c r="R59" i="6"/>
  <c r="P59" i="6"/>
  <c r="Q59" i="6" s="1"/>
  <c r="O59" i="6"/>
  <c r="U58" i="6"/>
  <c r="T58" i="6"/>
  <c r="S58" i="6"/>
  <c r="R58" i="6"/>
  <c r="P58" i="6"/>
  <c r="Q58" i="6" s="1"/>
  <c r="O58" i="6"/>
  <c r="U57" i="6"/>
  <c r="T57" i="6"/>
  <c r="S57" i="6"/>
  <c r="R57" i="6"/>
  <c r="P57" i="6"/>
  <c r="Q57" i="6" s="1"/>
  <c r="O57" i="6"/>
  <c r="U56" i="6"/>
  <c r="T56" i="6"/>
  <c r="S56" i="6"/>
  <c r="R56" i="6"/>
  <c r="P56" i="6"/>
  <c r="Q56" i="6" s="1"/>
  <c r="O56" i="6"/>
  <c r="U55" i="6"/>
  <c r="T55" i="6"/>
  <c r="S55" i="6"/>
  <c r="R55" i="6"/>
  <c r="P55" i="6"/>
  <c r="Q55" i="6" s="1"/>
  <c r="O55" i="6"/>
  <c r="U54" i="6"/>
  <c r="T54" i="6"/>
  <c r="S54" i="6"/>
  <c r="R54" i="6"/>
  <c r="P54" i="6"/>
  <c r="Q54" i="6" s="1"/>
  <c r="O54" i="6"/>
  <c r="U53" i="6"/>
  <c r="T53" i="6"/>
  <c r="S53" i="6"/>
  <c r="R53" i="6"/>
  <c r="P53" i="6"/>
  <c r="Q53" i="6" s="1"/>
  <c r="O53" i="6"/>
  <c r="U52" i="6"/>
  <c r="T52" i="6"/>
  <c r="S52" i="6"/>
  <c r="R52" i="6"/>
  <c r="P52" i="6"/>
  <c r="Q52" i="6" s="1"/>
  <c r="O52" i="6"/>
  <c r="U51" i="6"/>
  <c r="T51" i="6"/>
  <c r="S51" i="6"/>
  <c r="R51" i="6"/>
  <c r="P51" i="6"/>
  <c r="Q51" i="6" s="1"/>
  <c r="O51" i="6"/>
  <c r="U50" i="6"/>
  <c r="T50" i="6"/>
  <c r="S50" i="6"/>
  <c r="R50" i="6"/>
  <c r="P50" i="6"/>
  <c r="Q50" i="6" s="1"/>
  <c r="O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U47" i="6"/>
  <c r="T47" i="6"/>
  <c r="S47" i="6"/>
  <c r="R47" i="6"/>
  <c r="P47" i="6"/>
  <c r="Q47" i="6" s="1"/>
  <c r="O47" i="6"/>
  <c r="U46" i="6"/>
  <c r="T46" i="6"/>
  <c r="S46" i="6"/>
  <c r="R46" i="6"/>
  <c r="P46" i="6"/>
  <c r="Q46" i="6" s="1"/>
  <c r="O46" i="6"/>
  <c r="U45" i="6"/>
  <c r="T45" i="6"/>
  <c r="S45" i="6"/>
  <c r="R45" i="6"/>
  <c r="P45" i="6"/>
  <c r="Q45" i="6" s="1"/>
  <c r="O45" i="6"/>
  <c r="U44" i="6"/>
  <c r="T44" i="6"/>
  <c r="G44" i="6"/>
  <c r="U43" i="6"/>
  <c r="T43" i="6"/>
  <c r="S43" i="6"/>
  <c r="R43" i="6"/>
  <c r="P43" i="6"/>
  <c r="Q43" i="6" s="1"/>
  <c r="O43" i="6"/>
  <c r="U42" i="6"/>
  <c r="T42" i="6"/>
  <c r="S42" i="6"/>
  <c r="R42" i="6"/>
  <c r="P42" i="6"/>
  <c r="Q42" i="6" s="1"/>
  <c r="O42" i="6"/>
  <c r="U41" i="6"/>
  <c r="T41" i="6"/>
  <c r="S41" i="6"/>
  <c r="R41" i="6"/>
  <c r="P41" i="6"/>
  <c r="Q41" i="6" s="1"/>
  <c r="O41" i="6"/>
  <c r="U40" i="6"/>
  <c r="T40" i="6"/>
  <c r="S40" i="6"/>
  <c r="R40" i="6"/>
  <c r="P40" i="6"/>
  <c r="Q40" i="6" s="1"/>
  <c r="O40" i="6"/>
  <c r="U39" i="6"/>
  <c r="T39" i="6"/>
  <c r="S39" i="6"/>
  <c r="R39" i="6"/>
  <c r="P39" i="6"/>
  <c r="Q39" i="6" s="1"/>
  <c r="O39" i="6"/>
  <c r="U38" i="6"/>
  <c r="T38" i="6"/>
  <c r="S38" i="6"/>
  <c r="R38" i="6"/>
  <c r="P38" i="6"/>
  <c r="Q38" i="6" s="1"/>
  <c r="O38" i="6"/>
  <c r="U37" i="6"/>
  <c r="T37" i="6"/>
  <c r="S37" i="6"/>
  <c r="R37" i="6"/>
  <c r="P37" i="6"/>
  <c r="Q37" i="6" s="1"/>
  <c r="O37" i="6"/>
  <c r="U36" i="6"/>
  <c r="T36" i="6"/>
  <c r="S36" i="6"/>
  <c r="R36" i="6"/>
  <c r="P36" i="6"/>
  <c r="Q36" i="6" s="1"/>
  <c r="O36" i="6"/>
  <c r="U35" i="6"/>
  <c r="T35" i="6"/>
  <c r="S35" i="6"/>
  <c r="R35" i="6"/>
  <c r="P35" i="6"/>
  <c r="Q35" i="6" s="1"/>
  <c r="O35" i="6"/>
  <c r="U34" i="6"/>
  <c r="T34" i="6"/>
  <c r="S34" i="6"/>
  <c r="R34" i="6"/>
  <c r="P34" i="6"/>
  <c r="Q34" i="6" s="1"/>
  <c r="O34" i="6"/>
  <c r="U33" i="6"/>
  <c r="T33" i="6"/>
  <c r="S33" i="6"/>
  <c r="R33" i="6"/>
  <c r="P33" i="6"/>
  <c r="Q33" i="6" s="1"/>
  <c r="O33" i="6"/>
  <c r="U32" i="6"/>
  <c r="T32" i="6"/>
  <c r="S32" i="6"/>
  <c r="R32" i="6"/>
  <c r="P32" i="6"/>
  <c r="Q32" i="6" s="1"/>
  <c r="O32" i="6"/>
  <c r="S31" i="6"/>
  <c r="R31" i="6"/>
  <c r="P31" i="6"/>
  <c r="Q31" i="6" s="1"/>
  <c r="O31" i="6"/>
  <c r="H31" i="6"/>
  <c r="U31" i="6" s="1"/>
  <c r="U30" i="6"/>
  <c r="T30" i="6"/>
  <c r="S30" i="6"/>
  <c r="R30" i="6"/>
  <c r="P30" i="6"/>
  <c r="Q30" i="6" s="1"/>
  <c r="O30" i="6"/>
  <c r="U29" i="6"/>
  <c r="T29" i="6"/>
  <c r="S29" i="6"/>
  <c r="R29" i="6"/>
  <c r="P29" i="6"/>
  <c r="Q29" i="6" s="1"/>
  <c r="O29" i="6"/>
  <c r="U28" i="6"/>
  <c r="T28" i="6"/>
  <c r="S28" i="6"/>
  <c r="R28" i="6"/>
  <c r="P28" i="6"/>
  <c r="Q28" i="6" s="1"/>
  <c r="O28" i="6"/>
  <c r="U27" i="6"/>
  <c r="T27" i="6"/>
  <c r="S27" i="6"/>
  <c r="R27" i="6"/>
  <c r="P27" i="6"/>
  <c r="Q27" i="6" s="1"/>
  <c r="O27" i="6"/>
  <c r="U26" i="6"/>
  <c r="T26" i="6"/>
  <c r="S26" i="6"/>
  <c r="R26" i="6"/>
  <c r="P26" i="6"/>
  <c r="Q26" i="6" s="1"/>
  <c r="O26" i="6"/>
  <c r="U25" i="6"/>
  <c r="T25" i="6"/>
  <c r="S25" i="6"/>
  <c r="R25" i="6"/>
  <c r="P25" i="6"/>
  <c r="Q25" i="6" s="1"/>
  <c r="O25" i="6"/>
  <c r="U24" i="6"/>
  <c r="T24" i="6"/>
  <c r="S24" i="6"/>
  <c r="R24" i="6"/>
  <c r="P24" i="6"/>
  <c r="Q24" i="6" s="1"/>
  <c r="O24" i="6"/>
  <c r="U23" i="6"/>
  <c r="T23" i="6"/>
  <c r="S23" i="6"/>
  <c r="R23" i="6"/>
  <c r="P23" i="6"/>
  <c r="Q23" i="6" s="1"/>
  <c r="O23" i="6"/>
  <c r="U22" i="6"/>
  <c r="T22" i="6"/>
  <c r="S22" i="6"/>
  <c r="R22" i="6"/>
  <c r="P22" i="6"/>
  <c r="Q22" i="6" s="1"/>
  <c r="O22" i="6"/>
  <c r="U21" i="6"/>
  <c r="T21" i="6"/>
  <c r="S21" i="6"/>
  <c r="R21" i="6"/>
  <c r="P21" i="6"/>
  <c r="Q21" i="6" s="1"/>
  <c r="O21" i="6"/>
  <c r="U20" i="6"/>
  <c r="T20" i="6"/>
  <c r="S20" i="6"/>
  <c r="R20" i="6"/>
  <c r="P20" i="6"/>
  <c r="Q20" i="6" s="1"/>
  <c r="O20" i="6"/>
  <c r="U19" i="6"/>
  <c r="T19" i="6"/>
  <c r="S19" i="6"/>
  <c r="R19" i="6"/>
  <c r="P19" i="6"/>
  <c r="Q19" i="6" s="1"/>
  <c r="O19" i="6"/>
  <c r="U18" i="6"/>
  <c r="T18" i="6"/>
  <c r="S18" i="6"/>
  <c r="R18" i="6"/>
  <c r="P18" i="6"/>
  <c r="Q18" i="6" s="1"/>
  <c r="O18" i="6"/>
  <c r="U17" i="6"/>
  <c r="T17" i="6"/>
  <c r="S17" i="6"/>
  <c r="R17" i="6"/>
  <c r="P17" i="6"/>
  <c r="Q17" i="6" s="1"/>
  <c r="O17" i="6"/>
  <c r="S16" i="6"/>
  <c r="R16" i="6"/>
  <c r="P16" i="6"/>
  <c r="Q16" i="6" s="1"/>
  <c r="O16" i="6"/>
  <c r="H16" i="6"/>
  <c r="U16" i="6" s="1"/>
  <c r="U15" i="6"/>
  <c r="T15" i="6"/>
  <c r="S15" i="6"/>
  <c r="R15" i="6"/>
  <c r="P15" i="6"/>
  <c r="Q15" i="6" s="1"/>
  <c r="O15" i="6"/>
  <c r="U14" i="6"/>
  <c r="T14" i="6"/>
  <c r="S14" i="6"/>
  <c r="R14" i="6"/>
  <c r="P14" i="6"/>
  <c r="Q14" i="6" s="1"/>
  <c r="O14" i="6"/>
  <c r="U13" i="6"/>
  <c r="T13" i="6"/>
  <c r="S13" i="6"/>
  <c r="R13" i="6"/>
  <c r="P13" i="6"/>
  <c r="Q13" i="6" s="1"/>
  <c r="O13" i="6"/>
  <c r="U12" i="6"/>
  <c r="T12" i="6"/>
  <c r="S12" i="6"/>
  <c r="R12" i="6"/>
  <c r="P12" i="6"/>
  <c r="Q12" i="6" s="1"/>
  <c r="O12" i="6"/>
  <c r="U11" i="6"/>
  <c r="T11" i="6"/>
  <c r="S11" i="6"/>
  <c r="R11" i="6"/>
  <c r="P11" i="6"/>
  <c r="Q11" i="6" s="1"/>
  <c r="O11" i="6"/>
  <c r="U10" i="6"/>
  <c r="T10" i="6"/>
  <c r="S10" i="6"/>
  <c r="R10" i="6"/>
  <c r="P10" i="6"/>
  <c r="Q10" i="6" s="1"/>
  <c r="O10" i="6"/>
  <c r="U9" i="6"/>
  <c r="T9" i="6"/>
  <c r="S9" i="6"/>
  <c r="R9" i="6"/>
  <c r="P9" i="6"/>
  <c r="Q9" i="6" s="1"/>
  <c r="O9" i="6"/>
  <c r="U8" i="6"/>
  <c r="T8" i="6"/>
  <c r="S8" i="6"/>
  <c r="R8" i="6"/>
  <c r="P8" i="6"/>
  <c r="Q8" i="6" s="1"/>
  <c r="O8" i="6"/>
  <c r="U7" i="6"/>
  <c r="T7" i="6"/>
  <c r="S7" i="6"/>
  <c r="R7" i="6"/>
  <c r="P7" i="6"/>
  <c r="Q7" i="6" s="1"/>
  <c r="O7" i="6"/>
  <c r="U6" i="6"/>
  <c r="T6" i="6"/>
  <c r="S6" i="6"/>
  <c r="R6" i="6"/>
  <c r="P6" i="6"/>
  <c r="Q6" i="6" s="1"/>
  <c r="O6" i="6"/>
  <c r="U5" i="6"/>
  <c r="T5" i="6"/>
  <c r="S5" i="6"/>
  <c r="R5" i="6"/>
  <c r="P5" i="6"/>
  <c r="Q5" i="6" s="1"/>
  <c r="O5" i="6"/>
  <c r="B43" i="7"/>
  <c r="B41" i="7"/>
  <c r="B33" i="7"/>
  <c r="B22" i="7"/>
  <c r="B44" i="7"/>
  <c r="B39" i="7"/>
  <c r="B18" i="7"/>
  <c r="B25" i="7"/>
  <c r="B31" i="7"/>
  <c r="B17" i="7"/>
  <c r="B34" i="7"/>
  <c r="B20" i="7"/>
  <c r="B35" i="7"/>
  <c r="B16" i="7"/>
  <c r="B29" i="7"/>
  <c r="B12" i="7"/>
  <c r="B13" i="7"/>
  <c r="B28" i="7"/>
  <c r="B27" i="7"/>
  <c r="B23" i="7"/>
  <c r="B30" i="7"/>
  <c r="B36" i="7"/>
  <c r="B37" i="7"/>
  <c r="B24" i="7"/>
  <c r="B15" i="7"/>
  <c r="B42" i="7"/>
  <c r="B32" i="7"/>
  <c r="B26" i="7"/>
  <c r="B40" i="7"/>
  <c r="B7" i="7"/>
  <c r="B45" i="7"/>
  <c r="B11" i="7"/>
  <c r="B8" i="7"/>
  <c r="B5" i="7"/>
  <c r="B19" i="7"/>
  <c r="B21" i="7"/>
  <c r="B10" i="7"/>
  <c r="B6" i="7"/>
  <c r="B38" i="7"/>
  <c r="B9" i="7"/>
  <c r="B14" i="7"/>
  <c r="K168" i="6" l="1"/>
  <c r="J96" i="6"/>
  <c r="J147" i="6"/>
  <c r="J139" i="6"/>
  <c r="J29" i="6"/>
  <c r="J14" i="6"/>
  <c r="L141" i="6"/>
  <c r="J163" i="6"/>
  <c r="J189" i="6"/>
  <c r="J201" i="6"/>
  <c r="J21" i="6"/>
  <c r="J104" i="6"/>
  <c r="K144" i="6"/>
  <c r="L165" i="6"/>
  <c r="J195" i="6"/>
  <c r="J203" i="6"/>
  <c r="J83" i="6"/>
  <c r="J119" i="6"/>
  <c r="K128" i="6"/>
  <c r="L149" i="6"/>
  <c r="J171" i="6"/>
  <c r="J36" i="6"/>
  <c r="J131" i="6"/>
  <c r="K152" i="6"/>
  <c r="L173" i="6"/>
  <c r="L133" i="6"/>
  <c r="J155" i="6"/>
  <c r="K176" i="6"/>
  <c r="J6" i="6"/>
  <c r="K136" i="6"/>
  <c r="L157" i="6"/>
  <c r="J179" i="6"/>
  <c r="J79" i="6"/>
  <c r="J88" i="6"/>
  <c r="K160" i="6"/>
  <c r="L182" i="6"/>
  <c r="J35" i="6"/>
  <c r="J47" i="6"/>
  <c r="J81" i="6"/>
  <c r="J68" i="6"/>
  <c r="J86" i="6"/>
  <c r="J91" i="6"/>
  <c r="J114" i="6"/>
  <c r="K127" i="6"/>
  <c r="K135" i="6"/>
  <c r="K151" i="6"/>
  <c r="J162" i="6"/>
  <c r="L164" i="6"/>
  <c r="K167" i="6"/>
  <c r="J170" i="6"/>
  <c r="K175" i="6"/>
  <c r="J181" i="6"/>
  <c r="J193" i="6"/>
  <c r="J8" i="6"/>
  <c r="J23" i="6"/>
  <c r="J38" i="6"/>
  <c r="J51" i="6"/>
  <c r="J62" i="6"/>
  <c r="J67" i="6"/>
  <c r="J72" i="6"/>
  <c r="J85" i="6"/>
  <c r="J90" i="6"/>
  <c r="J98" i="6"/>
  <c r="J106" i="6"/>
  <c r="J113" i="6"/>
  <c r="J121" i="6"/>
  <c r="J125" i="6"/>
  <c r="L127" i="6"/>
  <c r="K130" i="6"/>
  <c r="J133" i="6"/>
  <c r="L135" i="6"/>
  <c r="K138" i="6"/>
  <c r="J141" i="6"/>
  <c r="L143" i="6"/>
  <c r="K146" i="6"/>
  <c r="J149" i="6"/>
  <c r="L151" i="6"/>
  <c r="K154" i="6"/>
  <c r="J157" i="6"/>
  <c r="L159" i="6"/>
  <c r="K162" i="6"/>
  <c r="J165" i="6"/>
  <c r="L167" i="6"/>
  <c r="K170" i="6"/>
  <c r="J173" i="6"/>
  <c r="L175" i="6"/>
  <c r="K178" i="6"/>
  <c r="L181" i="6"/>
  <c r="J187" i="6"/>
  <c r="L193" i="6"/>
  <c r="J204" i="6"/>
  <c r="J13" i="6"/>
  <c r="J43" i="6"/>
  <c r="J77" i="6"/>
  <c r="J12" i="6"/>
  <c r="J42" i="6"/>
  <c r="J57" i="6"/>
  <c r="J39" i="6"/>
  <c r="J7" i="6"/>
  <c r="J15" i="6"/>
  <c r="J16" i="6"/>
  <c r="J22" i="6"/>
  <c r="J30" i="6"/>
  <c r="J31" i="6"/>
  <c r="J37" i="6"/>
  <c r="J50" i="6"/>
  <c r="J61" i="6"/>
  <c r="J66" i="6"/>
  <c r="J71" i="6"/>
  <c r="J84" i="6"/>
  <c r="J89" i="6"/>
  <c r="J97" i="6"/>
  <c r="J105" i="6"/>
  <c r="J112" i="6"/>
  <c r="J120" i="6"/>
  <c r="J128" i="6"/>
  <c r="L130" i="6"/>
  <c r="K133" i="6"/>
  <c r="J136" i="6"/>
  <c r="L138" i="6"/>
  <c r="K141" i="6"/>
  <c r="J144" i="6"/>
  <c r="L146" i="6"/>
  <c r="K149" i="6"/>
  <c r="J152" i="6"/>
  <c r="L154" i="6"/>
  <c r="K157" i="6"/>
  <c r="J160" i="6"/>
  <c r="L162" i="6"/>
  <c r="K165" i="6"/>
  <c r="J168" i="6"/>
  <c r="L170" i="6"/>
  <c r="K173" i="6"/>
  <c r="J176" i="6"/>
  <c r="L178" i="6"/>
  <c r="J182" i="6"/>
  <c r="J188" i="6"/>
  <c r="J194" i="6"/>
  <c r="J28" i="6"/>
  <c r="J95" i="6"/>
  <c r="J103" i="6"/>
  <c r="J118" i="6"/>
  <c r="J126" i="6"/>
  <c r="L128" i="6"/>
  <c r="K131" i="6"/>
  <c r="J134" i="6"/>
  <c r="L136" i="6"/>
  <c r="K139" i="6"/>
  <c r="J142" i="6"/>
  <c r="L144" i="6"/>
  <c r="K147" i="6"/>
  <c r="J150" i="6"/>
  <c r="L152" i="6"/>
  <c r="K155" i="6"/>
  <c r="J158" i="6"/>
  <c r="L160" i="6"/>
  <c r="K163" i="6"/>
  <c r="J166" i="6"/>
  <c r="L168" i="6"/>
  <c r="K171" i="6"/>
  <c r="J174" i="6"/>
  <c r="L176" i="6"/>
  <c r="K179" i="6"/>
  <c r="J183" i="6"/>
  <c r="L189" i="6"/>
  <c r="J196" i="6"/>
  <c r="J56" i="6"/>
  <c r="J60" i="6"/>
  <c r="J102" i="6"/>
  <c r="J117" i="6"/>
  <c r="K126" i="6"/>
  <c r="L131" i="6"/>
  <c r="K142" i="6"/>
  <c r="J153" i="6"/>
  <c r="L163" i="6"/>
  <c r="J198" i="6"/>
  <c r="J20" i="6"/>
  <c r="J48" i="6"/>
  <c r="J78" i="6"/>
  <c r="J34" i="6"/>
  <c r="J55" i="6"/>
  <c r="J76" i="6"/>
  <c r="J94" i="6"/>
  <c r="J110" i="6"/>
  <c r="J137" i="6"/>
  <c r="L147" i="6"/>
  <c r="L155" i="6"/>
  <c r="J161" i="6"/>
  <c r="J169" i="6"/>
  <c r="J177" i="6"/>
  <c r="J184" i="6"/>
  <c r="J197" i="6"/>
  <c r="J11" i="6"/>
  <c r="J26" i="6"/>
  <c r="J41" i="6"/>
  <c r="J54" i="6"/>
  <c r="L56" i="6"/>
  <c r="K57" i="6"/>
  <c r="N57" i="6" s="1"/>
  <c r="M57" i="6" s="1"/>
  <c r="J75" i="6"/>
  <c r="J116" i="6"/>
  <c r="J124" i="6"/>
  <c r="K129" i="6"/>
  <c r="K137" i="6"/>
  <c r="J140" i="6"/>
  <c r="K145" i="6"/>
  <c r="J148" i="6"/>
  <c r="L150" i="6"/>
  <c r="K153" i="6"/>
  <c r="J156" i="6"/>
  <c r="L158" i="6"/>
  <c r="K161" i="6"/>
  <c r="J164" i="6"/>
  <c r="L166" i="6"/>
  <c r="K169" i="6"/>
  <c r="J172" i="6"/>
  <c r="L174" i="6"/>
  <c r="K177" i="6"/>
  <c r="J180" i="6"/>
  <c r="J185" i="6"/>
  <c r="J191" i="6"/>
  <c r="J199" i="6"/>
  <c r="J44" i="6"/>
  <c r="J19" i="6"/>
  <c r="J59" i="6"/>
  <c r="J111" i="6"/>
  <c r="J129" i="6"/>
  <c r="K134" i="6"/>
  <c r="L139" i="6"/>
  <c r="J145" i="6"/>
  <c r="K150" i="6"/>
  <c r="K158" i="6"/>
  <c r="K166" i="6"/>
  <c r="L171" i="6"/>
  <c r="K174" i="6"/>
  <c r="L179" i="6"/>
  <c r="J190" i="6"/>
  <c r="J18" i="6"/>
  <c r="J33" i="6"/>
  <c r="J46" i="6"/>
  <c r="J58" i="6"/>
  <c r="J80" i="6"/>
  <c r="J93" i="6"/>
  <c r="J101" i="6"/>
  <c r="J109" i="6"/>
  <c r="L126" i="6"/>
  <c r="J132" i="6"/>
  <c r="L134" i="6"/>
  <c r="L142" i="6"/>
  <c r="J10" i="6"/>
  <c r="J17" i="6"/>
  <c r="J25" i="6"/>
  <c r="J32" i="6"/>
  <c r="J40" i="6"/>
  <c r="J45" i="6"/>
  <c r="J53" i="6"/>
  <c r="L57" i="6"/>
  <c r="J64" i="6"/>
  <c r="J65" i="6"/>
  <c r="J69" i="6"/>
  <c r="J70" i="6"/>
  <c r="J74" i="6"/>
  <c r="J92" i="6"/>
  <c r="J100" i="6"/>
  <c r="J108" i="6"/>
  <c r="J115" i="6"/>
  <c r="J123" i="6"/>
  <c r="J127" i="6"/>
  <c r="L129" i="6"/>
  <c r="K132" i="6"/>
  <c r="J135" i="6"/>
  <c r="L137" i="6"/>
  <c r="K140" i="6"/>
  <c r="J143" i="6"/>
  <c r="L145" i="6"/>
  <c r="K148" i="6"/>
  <c r="J151" i="6"/>
  <c r="L153" i="6"/>
  <c r="K156" i="6"/>
  <c r="J159" i="6"/>
  <c r="L161" i="6"/>
  <c r="K164" i="6"/>
  <c r="J167" i="6"/>
  <c r="L169" i="6"/>
  <c r="K172" i="6"/>
  <c r="J175" i="6"/>
  <c r="L177" i="6"/>
  <c r="K180" i="6"/>
  <c r="L185" i="6"/>
  <c r="J192" i="6"/>
  <c r="J5" i="6"/>
  <c r="J82" i="6"/>
  <c r="J27" i="6"/>
  <c r="K56" i="6"/>
  <c r="N56" i="6" s="1"/>
  <c r="M56" i="6" s="1"/>
  <c r="J9" i="6"/>
  <c r="J24" i="6"/>
  <c r="J52" i="6"/>
  <c r="J63" i="6"/>
  <c r="J73" i="6"/>
  <c r="J87" i="6"/>
  <c r="J99" i="6"/>
  <c r="J107" i="6"/>
  <c r="J122" i="6"/>
  <c r="J130" i="6"/>
  <c r="L132" i="6"/>
  <c r="J138" i="6"/>
  <c r="L140" i="6"/>
  <c r="K143" i="6"/>
  <c r="J146" i="6"/>
  <c r="L148" i="6"/>
  <c r="J154" i="6"/>
  <c r="L156" i="6"/>
  <c r="K159" i="6"/>
  <c r="L172" i="6"/>
  <c r="J178" i="6"/>
  <c r="J186" i="6"/>
  <c r="J200" i="6"/>
  <c r="J202" i="6"/>
  <c r="L197" i="6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K53" i="7" l="1"/>
  <c r="L53" i="7" s="1"/>
  <c r="J53" i="7" s="1"/>
  <c r="H4" i="8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L121" i="6" s="1"/>
  <c r="G8" i="8"/>
  <c r="K121" i="6" s="1"/>
  <c r="N121" i="6" s="1"/>
  <c r="M121" i="6" s="1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G11" i="8"/>
  <c r="K42" i="6" l="1"/>
  <c r="N42" i="6" s="1"/>
  <c r="M42" i="6" s="1"/>
  <c r="K122" i="6"/>
  <c r="N122" i="6" s="1"/>
  <c r="M122" i="6" s="1"/>
  <c r="L42" i="6"/>
  <c r="L122" i="6"/>
  <c r="H12" i="8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L123" i="6" s="1"/>
  <c r="G19" i="8"/>
  <c r="K123" i="6" s="1"/>
  <c r="N123" i="6" s="1"/>
  <c r="M123" i="6" s="1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L124" i="6" s="1"/>
  <c r="G21" i="8"/>
  <c r="K124" i="6" s="1"/>
  <c r="N124" i="6" s="1"/>
  <c r="M124" i="6" s="1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H22" i="8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119" i="6" l="1"/>
  <c r="L120" i="6"/>
  <c r="K119" i="6"/>
  <c r="N119" i="6" s="1"/>
  <c r="M119" i="6" s="1"/>
  <c r="K120" i="6"/>
  <c r="N120" i="6" s="1"/>
  <c r="M120" i="6" s="1"/>
  <c r="L74" i="6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L125" i="6" s="1"/>
  <c r="G24" i="8"/>
  <c r="K125" i="6" s="1"/>
  <c r="N125" i="6" s="1"/>
  <c r="M125" i="6" s="1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1" i="4" l="1"/>
  <c r="J10" i="4"/>
  <c r="J9" i="4"/>
  <c r="J8" i="4"/>
  <c r="J7" i="4"/>
  <c r="K11" i="4"/>
  <c r="K38" i="4"/>
  <c r="J38" i="4"/>
  <c r="K21" i="4"/>
  <c r="J21" i="4"/>
  <c r="K20" i="4"/>
  <c r="J20" i="4"/>
  <c r="K37" i="4"/>
  <c r="J37" i="4"/>
  <c r="K36" i="4"/>
  <c r="J36" i="4"/>
  <c r="K35" i="4"/>
  <c r="J35" i="4"/>
  <c r="K34" i="4"/>
  <c r="J34" i="4"/>
  <c r="K33" i="4"/>
  <c r="J33" i="4"/>
  <c r="K32" i="4"/>
  <c r="J32" i="4"/>
  <c r="K28" i="4"/>
  <c r="J28" i="4"/>
  <c r="K31" i="4"/>
  <c r="J31" i="4"/>
  <c r="K30" i="4"/>
  <c r="J30" i="4"/>
  <c r="K29" i="4"/>
  <c r="J29" i="4"/>
  <c r="K27" i="4"/>
  <c r="J27" i="4"/>
  <c r="K26" i="4"/>
  <c r="J26" i="4"/>
  <c r="K25" i="4"/>
  <c r="J25" i="4"/>
  <c r="K24" i="4"/>
  <c r="J24" i="4"/>
  <c r="K23" i="4"/>
  <c r="J23" i="4"/>
  <c r="K22" i="4"/>
  <c r="J22" i="4"/>
  <c r="K19" i="4"/>
  <c r="K18" i="4"/>
  <c r="K17" i="4"/>
  <c r="K16" i="4"/>
  <c r="K15" i="4"/>
  <c r="K14" i="4"/>
  <c r="K13" i="4"/>
  <c r="K12" i="4"/>
  <c r="K10" i="4"/>
  <c r="K9" i="4"/>
  <c r="K8" i="4"/>
  <c r="K7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9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<sst xmlns="http://schemas.openxmlformats.org/spreadsheetml/2006/main" count="2411" uniqueCount="756">
  <si>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</si>
  <si>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</si>
  <si>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</si>
  <si>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</si>
  <si>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</si>
  <si>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</si>
  <si>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</si>
  <si>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</si>
  <si>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</si>
  <si>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</si>
  <si>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</si>
  <si>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</si>
  <si>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</si>
  <si>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</si>
  <si>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</si>
  <si>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</si>
  <si>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</si>
  <si>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</si>
  <si>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</si>
  <si>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</si>
  <si>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</si>
  <si>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</si>
  <si>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</si>
  <si>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</si>
  <si>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</si>
  <si>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</si>
  <si>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</si>
  <si>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</si>
  <si>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</si>
  <si>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</si>
  <si>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</si>
  <si>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</si>
  <si>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</si>
  <si>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</si>
  <si>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</si>
  <si>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</si>
  <si>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</si>
  <si>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</si>
  <si>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</si>
  <si>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</si>
  <si>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</si>
  <si>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</si>
  <si>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</si>
  <si>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</si>
  <si>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</si>
  <si>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</si>
  <si>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</si>
  <si>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</si>
  <si>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</si>
  <si>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</si>
  <si>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</si>
  <si>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</si>
  <si>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</si>
  <si>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</si>
  <si>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</si>
  <si>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</si>
  <si>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</si>
  <si>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</si>
  <si>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</si>
  <si>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</si>
  <si>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</si>
  <si>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</si>
  <si>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</si>
  <si>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</si>
  <si>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</si>
  <si>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</si>
  <si>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</si>
  <si>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</si>
  <si>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</si>
  <si>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</si>
  <si>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</si>
  <si>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</si>
  <si>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</si>
  <si>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</si>
  <si>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</si>
  <si>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</si>
  <si>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</si>
  <si>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</si>
  <si>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</si>
  <si>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</si>
  <si>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</si>
  <si>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</si>
  <si>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</si>
  <si>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</si>
  <si>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</si>
  <si>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</si>
  <si>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</si>
  <si>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</si>
  <si>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</si>
  <si>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</si>
  <si>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</si>
  <si>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</si>
  <si>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</si>
  <si>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</si>
  <si>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</si>
  <si>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</si>
  <si>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</si>
  <si>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</si>
  <si>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</si>
  <si>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</si>
  <si>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</si>
  <si>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</si>
  <si>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</si>
  <si>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</si>
  <si>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</si>
  <si>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</si>
  <si>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</si>
  <si>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</si>
  <si>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</si>
  <si>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</si>
  <si>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</si>
  <si>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</si>
  <si>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</si>
  <si>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</si>
  <si>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</si>
  <si>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</si>
  <si>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</si>
  <si>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</si>
  <si>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</si>
  <si>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</si>
  <si>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</si>
  <si>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</si>
  <si>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</si>
  <si>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</si>
  <si>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</si>
  <si>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</si>
  <si>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</si>
  <si>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</si>
  <si>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</si>
  <si>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</si>
  <si>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</si>
  <si>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</si>
  <si>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</si>
  <si>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</si>
  <si>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</si>
  <si>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</si>
  <si>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</si>
  <si>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</si>
  <si>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</si>
  <si>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</si>
  <si>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</si>
  <si>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</si>
  <si>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</si>
  <si>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</si>
  <si>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</si>
  <si>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</si>
  <si>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</si>
  <si>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</si>
  <si>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</si>
  <si>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</si>
  <si>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</si>
  <si>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</si>
  <si>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</si>
  <si>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</si>
  <si>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</si>
  <si>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</si>
  <si>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</si>
  <si>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</si>
  <si>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</si>
  <si>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</si>
  <si>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</si>
  <si>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</si>
  <si>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</si>
  <si>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</si>
  <si>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</si>
  <si>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</si>
  <si>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</si>
  <si>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</si>
  <si>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</si>
  <si>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</si>
  <si>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</si>
  <si>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</si>
  <si>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</si>
  <si>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</si>
  <si>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</si>
  <si>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</si>
  <si>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</si>
  <si>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</si>
  <si>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</si>
  <si>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</si>
  <si>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</si>
  <si>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</si>
  <si>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</si>
  <si>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</si>
  <si>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</si>
  <si>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</si>
  <si>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</si>
  <si>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</si>
  <si>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</si>
  <si>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</si>
  <si>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</si>
  <si>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</si>
  <si>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</si>
  <si>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</si>
  <si>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</si>
  <si>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</si>
  <si>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</si>
  <si>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</si>
  <si>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</si>
  <si>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</si>
  <si>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</si>
  <si>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</si>
  <si>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</si>
  <si>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</si>
  <si>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</si>
  <si>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</si>
  <si>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</si>
  <si>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</si>
  <si>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</si>
  <si>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</si>
  <si>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</si>
  <si>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</si>
  <si>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</si>
  <si>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</si>
  <si>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</si>
  <si>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</si>
  <si>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</si>
  <si>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</si>
  <si>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</si>
  <si>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</si>
  <si>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</si>
  <si>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</si>
  <si>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</si>
  <si>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</si>
  <si>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</si>
  <si>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</si>
  <si>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</si>
  <si>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</si>
  <si>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</si>
  <si>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</si>
  <si>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</si>
  <si>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</si>
  <si>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</si>
  <si>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</si>
  <si>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</si>
  <si>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</si>
  <si>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</si>
  <si>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</si>
  <si>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</si>
  <si>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</si>
  <si>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</si>
  <si>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</si>
  <si>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</si>
  <si>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</si>
  <si>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</si>
  <si>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</si>
  <si>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</si>
  <si>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</si>
  <si>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</si>
  <si>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</si>
  <si>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</si>
  <si>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</si>
  <si>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</si>
  <si>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</si>
  <si>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</si>
  <si>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</si>
  <si>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</si>
  <si>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</si>
  <si>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</si>
  <si>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</si>
  <si>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</si>
  <si>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</si>
  <si>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</si>
  <si>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</si>
  <si>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</si>
  <si>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</si>
  <si>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</si>
  <si>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</si>
  <si>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</si>
  <si>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</si>
  <si>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</si>
  <si>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</si>
  <si>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</si>
  <si>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</si>
  <si>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</si>
  <si>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</si>
  <si>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</si>
  <si>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</si>
  <si>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</si>
  <si>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</si>
  <si>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</si>
  <si>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</si>
  <si>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</si>
  <si>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</si>
  <si>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</si>
  <si>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</si>
  <si>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</si>
  <si>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</si>
  <si>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</si>
  <si>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</si>
  <si>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</si>
  <si>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</si>
  <si>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</si>
  <si>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</si>
  <si>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</si>
  <si>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</si>
  <si>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</si>
  <si>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</si>
  <si>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</si>
  <si>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</si>
  <si>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</si>
  <si>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</si>
  <si>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</si>
  <si>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</si>
  <si>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</si>
  <si>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</si>
  <si>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</si>
  <si>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</si>
  <si>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</si>
  <si>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</si>
  <si>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</si>
  <si>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</si>
  <si>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</si>
  <si>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</si>
  <si>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</si>
  <si>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</si>
  <si>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</si>
  <si>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</si>
  <si>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</si>
  <si>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</si>
  <si>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</si>
  <si>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</si>
  <si>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</si>
  <si>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</si>
  <si>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</si>
  <si>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</si>
  <si>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</si>
  <si>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</si>
  <si>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</si>
  <si>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</si>
  <si>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</si>
  <si>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</si>
  <si>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</si>
  <si>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</si>
  <si>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</si>
  <si>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</si>
  <si>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</si>
  <si>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</si>
  <si>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</si>
  <si>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</si>
  <si>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</si>
  <si>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</si>
  <si>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</si>
  <si>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</si>
  <si>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</si>
  <si>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</si>
  <si>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</si>
  <si>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</si>
  <si>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</si>
  <si>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</si>
  <si>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</si>
  <si>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</si>
  <si>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</si>
  <si>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</si>
  <si>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</si>
  <si>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</si>
  <si>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</si>
  <si>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</si>
  <si>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</si>
  <si>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</si>
  <si>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</si>
  <si>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</si>
  <si>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</si>
  <si>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</si>
  <si>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</si>
  <si>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</si>
  <si>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</si>
  <si>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</si>
  <si>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</si>
  <si>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</si>
  <si>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</si>
  <si>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</si>
  <si>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</si>
  <si>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</si>
  <si>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</si>
  <si>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</si>
  <si>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</si>
  <si>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</si>
  <si>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</si>
  <si>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</si>
  <si>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</si>
  <si>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</si>
  <si>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</si>
  <si>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</si>
  <si>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</si>
  <si>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</si>
  <si>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</si>
  <si>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</si>
  <si>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</si>
  <si>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</si>
  <si>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</si>
  <si>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</si>
  <si>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</si>
  <si>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</si>
  <si>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</si>
  <si>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</si>
  <si>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</si>
  <si>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</si>
  <si>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</si>
  <si>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</si>
  <si>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</si>
  <si>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</si>
  <si>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</si>
  <si>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</si>
  <si>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</si>
  <si>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</si>
  <si>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</si>
  <si>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</si>
  <si>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</si>
  <si>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</si>
  <si>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</si>
  <si>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</si>
  <si>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</si>
  <si>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</si>
  <si>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</si>
  <si>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</si>
  <si>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</si>
  <si>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</si>
  <si>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</si>
  <si>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</si>
  <si>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</si>
  <si>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</si>
  <si>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</si>
  <si>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</si>
  <si>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</si>
  <si>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</si>
  <si>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</si>
  <si>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</si>
  <si>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</si>
  <si>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</si>
  <si>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</si>
  <si>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</si>
  <si>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</si>
  <si>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</si>
  <si>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</si>
  <si>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</si>
  <si>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</si>
  <si>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</si>
  <si>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</si>
  <si>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</si>
  <si>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</si>
  <si>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</si>
  <si>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</si>
  <si>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</si>
  <si>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</si>
  <si>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</si>
  <si>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</si>
  <si>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</si>
  <si>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</si>
  <si>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</si>
  <si>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</si>
  <si>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</si>
  <si>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</si>
  <si>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</si>
  <si>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</si>
  <si>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</si>
  <si>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</si>
  <si>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</si>
  <si>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</si>
  <si>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</si>
  <si>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</si>
  <si>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</si>
  <si>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</si>
  <si>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</si>
  <si>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</si>
  <si>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</si>
  <si>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</si>
  <si>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</si>
  <si>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</si>
  <si>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</si>
  <si>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</si>
  <si>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</si>
  <si>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</si>
  <si>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</si>
  <si>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</si>
  <si>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</si>
  <si>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</si>
  <si>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</si>
  <si>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</si>
  <si>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</si>
  <si>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</si>
  <si>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</si>
  <si>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</si>
  <si>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</si>
  <si>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</si>
  <si>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</si>
  <si>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</si>
  <si>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</si>
  <si>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</si>
  <si>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</si>
  <si>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</si>
  <si>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</si>
  <si>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</si>
  <si>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</si>
  <si>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</si>
  <si>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</si>
  <si>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</si>
  <si>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</si>
  <si>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</si>
  <si>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</si>
  <si>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</si>
  <si>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</si>
  <si>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</si>
  <si>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</si>
  <si>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</si>
  <si>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</si>
  <si>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</si>
  <si>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</si>
  <si>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</si>
  <si>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</si>
  <si>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</si>
  <si>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</si>
  <si>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</si>
  <si>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</si>
  <si>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</si>
  <si>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</si>
  <si>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</si>
  <si>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</si>
  <si>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</si>
  <si>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</si>
  <si>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</si>
  <si>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</si>
  <si>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</si>
  <si>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</si>
  <si>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</si>
  <si>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</si>
  <si>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</si>
  <si>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</si>
  <si>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</si>
  <si>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</si>
  <si>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</si>
  <si>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</si>
  <si>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</si>
  <si>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</si>
  <si>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</si>
  <si>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</si>
  <si>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</si>
  <si>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</si>
  <si>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</si>
  <si>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</si>
  <si>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</si>
  <si>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</si>
  <si>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</si>
  <si>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</si>
  <si>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</si>
  <si>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</si>
  <si>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</si>
  <si>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</si>
  <si>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</si>
  <si>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</si>
  <si>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</si>
  <si>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</si>
  <si>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</si>
  <si>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</si>
  <si>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</si>
  <si>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</si>
  <si>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</si>
  <si>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</si>
  <si>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</si>
  <si>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</si>
  <si>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</si>
  <si>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</si>
  <si>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</si>
  <si>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</si>
  <si>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</si>
  <si>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</si>
  <si>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</si>
  <si>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</si>
  <si>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</si>
  <si>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</si>
  <si>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</si>
  <si>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</si>
  <si>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</si>
  <si>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</si>
  <si>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</si>
  <si>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</si>
  <si>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</si>
  <si>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</si>
  <si>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</si>
  <si>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</si>
  <si>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</si>
  <si>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</si>
  <si>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</si>
  <si>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</si>
  <si>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</si>
  <si>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</si>
  <si>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</si>
  <si>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</si>
  <si>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</si>
  <si>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</si>
  <si>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</si>
  <si>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</si>
  <si>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</si>
  <si>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</si>
  <si>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</si>
  <si>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</si>
  <si>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</si>
  <si>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</si>
  <si>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</si>
  <si>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</si>
  <si>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</si>
  <si>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</si>
  <si>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</si>
  <si>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</si>
  <si>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</si>
  <si>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</si>
  <si>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</si>
  <si>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</si>
  <si>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</si>
  <si>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</si>
  <si>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</si>
  <si>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</si>
  <si>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</si>
  <si>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</si>
  <si>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</si>
  <si>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</si>
  <si>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</si>
  <si>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</si>
  <si>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</si>
  <si>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</si>
  <si>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</si>
  <si>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</si>
  <si>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</si>
  <si>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</si>
  <si>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</si>
  <si>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</si>
  <si>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</si>
  <si>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</si>
  <si>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</si>
  <si>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</si>
  <si>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</si>
  <si>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</si>
  <si>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</si>
  <si>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</si>
  <si>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</si>
  <si>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</si>
  <si>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</si>
  <si>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</si>
  <si>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</si>
  <si>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</si>
  <si>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</si>
  <si>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</si>
  <si>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</si>
  <si>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</si>
  <si>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</si>
  <si>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</si>
  <si>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</si>
  <si>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</si>
  <si>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</si>
  <si>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</si>
  <si>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</si>
  <si>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</si>
  <si>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</si>
  <si>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</si>
  <si>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</si>
  <si>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</si>
  <si>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</si>
  <si>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</si>
  <si>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</si>
  <si>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</si>
  <si>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</si>
  <si>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</si>
  <si>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</si>
  <si>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</si>
  <si>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</si>
  <si>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</si>
  <si>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</si>
  <si>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</si>
  <si>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</si>
  <si>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</si>
  <si>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</si>
  <si>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</si>
  <si>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</si>
  <si>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</si>
  <si>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</si>
  <si>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</si>
  <si>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</si>
  <si>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</si>
  <si>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</si>
  <si>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</si>
  <si>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</si>
  <si>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</si>
  <si>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</si>
  <si>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</si>
  <si>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</si>
  <si>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</si>
  <si>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</si>
  <si>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</si>
  <si>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</si>
  <si>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</si>
  <si>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</si>
  <si>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</si>
  <si>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</si>
  <si>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</si>
  <si>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</si>
  <si>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</si>
  <si>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</si>
  <si>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3"/>
  </si>
  <si>
    <t>keybindings.json</t>
    <phoneticPr fontId="3"/>
  </si>
  <si>
    <t>settings.json</t>
    <phoneticPr fontId="3"/>
  </si>
  <si>
    <t>C:\prg_exe\VSCode\data\user-data\User\keybindings.json</t>
    <phoneticPr fontId="3"/>
  </si>
  <si>
    <t>C:\codes\vscode\keybindings.json</t>
    <phoneticPr fontId="3"/>
  </si>
  <si>
    <t>C:\prg_exe\VSCode\data\user-data\User\settings.json</t>
    <phoneticPr fontId="3"/>
  </si>
  <si>
    <t>C:\codes\vscode\settings.json</t>
    <phoneticPr fontId="3"/>
  </si>
  <si>
    <t>Programs</t>
  </si>
  <si>
    <t>設定(秀丸)</t>
    <rPh sb="0" eb="2">
      <t>セッテイ</t>
    </rPh>
    <rPh sb="3" eb="5">
      <t>ヒデマル</t>
    </rPh>
    <phoneticPr fontId="3"/>
  </si>
  <si>
    <t>設定(VSCode)</t>
    <phoneticPr fontId="3"/>
  </si>
  <si>
    <t>設定(WindowsTerminal)</t>
    <rPh sb="0" eb="2">
      <t>セッテイ</t>
    </rPh>
    <phoneticPr fontId="3"/>
  </si>
  <si>
    <t>設定(VIM)</t>
    <phoneticPr fontId="3"/>
  </si>
  <si>
    <t>C:\prg\uvnc bvba\UltraVNC\vncviewer.exe</t>
    <phoneticPr fontId="3"/>
  </si>
  <si>
    <t>UltraVNCViewer</t>
    <phoneticPr fontId="3"/>
  </si>
  <si>
    <t>UltraVNC Viewer（RDP-Mac）</t>
    <phoneticPr fontId="10"/>
  </si>
  <si>
    <t>Visioステンシル</t>
    <phoneticPr fontId="3"/>
  </si>
  <si>
    <t>C:\other\template\fav.vssx</t>
    <phoneticPr fontId="3"/>
  </si>
  <si>
    <t>fav.vssx</t>
    <phoneticPr fontId="3"/>
  </si>
  <si>
    <r>
      <t>%USERPROFILE%\</t>
    </r>
    <r>
      <rPr>
        <sz val="9"/>
        <color rgb="FF00B0F0"/>
        <rFont val="ＭＳ ゴシック"/>
        <family val="3"/>
        <charset val="128"/>
      </rPr>
      <t>OneDrive</t>
    </r>
    <r>
      <rPr>
        <sz val="9"/>
        <color theme="1"/>
        <rFont val="ＭＳ ゴシック"/>
        <family val="2"/>
        <charset val="128"/>
      </rPr>
      <t>\Documents\個人用図形\fav.vssx</t>
    </r>
  </si>
  <si>
    <t>★OneDrive⇔それ以外のパス切り替え</t>
    <rPh sb="12" eb="14">
      <t>イガイ</t>
    </rPh>
    <rPh sb="17" eb="18">
      <t>キ</t>
    </rPh>
    <rPh sb="19" eb="20">
      <t>カ</t>
    </rPh>
    <phoneticPr fontId="3"/>
  </si>
  <si>
    <t>★WSLコマンド追加</t>
    <rPh sb="8" eb="10">
      <t>ツイカ</t>
    </rPh>
    <phoneticPr fontId="3"/>
  </si>
  <si>
    <t>sudo apt install universal-ctags</t>
  </si>
  <si>
    <t>C:\codes\ttl\login_mac.ttl</t>
    <phoneticPr fontId="3"/>
  </si>
  <si>
    <t>login_mac.ttl</t>
    <phoneticPr fontId="3"/>
  </si>
  <si>
    <t>ttm（SSH接続toMac＠Teraterm）</t>
    <rPh sb="7" eb="9">
      <t>セツゾク</t>
    </rPh>
    <phoneticPr fontId="10"/>
  </si>
  <si>
    <t>root配下 git管理</t>
    <rPh sb="4" eb="6">
      <t>ハイカ</t>
    </rPh>
    <rPh sb="10" eb="12">
      <t>カンリ</t>
    </rPh>
    <phoneticPr fontId="3"/>
  </si>
  <si>
    <t>%USERPROFILE%\programs\prg_exe\WinSplitRevolution\WinSplit.exe</t>
    <phoneticPr fontId="3"/>
  </si>
  <si>
    <t>%USERPROFILE%\programs\prg_exe\RealVNC-Viewer\RealVNC-Viewer.exe</t>
    <phoneticPr fontId="3"/>
  </si>
  <si>
    <t>RealVNC-Viewer</t>
    <phoneticPr fontId="3"/>
  </si>
  <si>
    <t>RealVNC-Viewer（RDP-Mac）</t>
    <phoneticPr fontId="10"/>
  </si>
  <si>
    <t>C:\prg\LibreOffice\program\soffice.exe</t>
    <phoneticPr fontId="3"/>
  </si>
  <si>
    <t>LibreOffice</t>
    <phoneticPr fontId="3"/>
  </si>
  <si>
    <t>LibreOffice</t>
    <phoneticPr fontId="10"/>
  </si>
  <si>
    <t>C:\prg\iTunes\iTunes.exe</t>
    <phoneticPr fontId="3"/>
  </si>
  <si>
    <t>iTunes</t>
    <phoneticPr fontId="3"/>
  </si>
  <si>
    <t>iTunes</t>
    <phoneticPr fontId="10"/>
  </si>
  <si>
    <t>C:\prg\DigiDNA\iMazing Converter\iMazing Converter.exe</t>
    <phoneticPr fontId="3"/>
  </si>
  <si>
    <t>iMazing Converter</t>
    <phoneticPr fontId="3"/>
  </si>
  <si>
    <t>iMazingConverter（HEIC→JPG変換）</t>
    <rPh sb="25" eb="27">
      <t>ヘンカン</t>
    </rPh>
    <phoneticPr fontId="3"/>
  </si>
  <si>
    <t>C:\codes\vbs\tools\win\other\StartupWsl.vbs</t>
    <phoneticPr fontId="3"/>
  </si>
  <si>
    <t>C:\codes\ttl\login_robocip_server.ttl</t>
    <phoneticPr fontId="3"/>
  </si>
  <si>
    <t>login_robocip_server.ttl</t>
  </si>
  <si>
    <t>ttr（SSH接続toRobocipServer＠Teraterm）</t>
    <rPh sb="7" eb="9">
      <t>セツゾク</t>
    </rPh>
    <phoneticPr fontId="10"/>
  </si>
  <si>
    <t>C:\codes\winscp\login_robocip_server.bat</t>
    <phoneticPr fontId="3"/>
  </si>
  <si>
    <t>login_robocip_server.bat</t>
    <phoneticPr fontId="3"/>
  </si>
  <si>
    <t>wsr（SFTP接続toRobocipServer＠WinSCP）</t>
    <rPh sb="8" eb="10">
      <t>セツゾク</t>
    </rPh>
    <phoneticPr fontId="10"/>
  </si>
  <si>
    <t>C:\codes\winscp\login_raspberrypi.bat</t>
    <phoneticPr fontId="3"/>
  </si>
  <si>
    <t>login_raspberrypi.bat</t>
    <phoneticPr fontId="3"/>
  </si>
  <si>
    <t>wsr（SFTP接続toRaspberryPi＠WinSCP）</t>
    <rPh sb="8" eb="10">
      <t>セツゾク</t>
    </rPh>
    <phoneticPr fontId="10"/>
  </si>
  <si>
    <t>C:\codes\vcxsrv\config.xlaunch</t>
    <phoneticPr fontId="3"/>
  </si>
  <si>
    <t>config.xlaunch</t>
    <phoneticPr fontId="3"/>
  </si>
  <si>
    <t>C:\prg_exe\ClickStamper\ClickStamper.exe</t>
    <phoneticPr fontId="3"/>
  </si>
  <si>
    <t>C:\prg\VcXsrv\xlaunch.exe</t>
    <phoneticPr fontId="3"/>
  </si>
  <si>
    <t>VcXsrv</t>
    <phoneticPr fontId="3"/>
  </si>
  <si>
    <t>ClickStamper</t>
    <phoneticPr fontId="3"/>
  </si>
  <si>
    <t>ClickStamper（電子印作成）</t>
    <rPh sb="13" eb="15">
      <t>デンシ</t>
    </rPh>
    <rPh sb="15" eb="16">
      <t>イン</t>
    </rPh>
    <rPh sb="16" eb="18">
      <t>サクセイ</t>
    </rPh>
    <phoneticPr fontId="3"/>
  </si>
  <si>
    <t>VcXsrv（X11サーバー）</t>
    <phoneticPr fontId="3"/>
  </si>
  <si>
    <t>%USERPROFILE%\AppData\Roaming\Microsoft\Windows\SendTo</t>
    <phoneticPr fontId="3"/>
  </si>
  <si>
    <t>%USERPROFILE%\AppData\Roaming\Microsoft\Windows\Start Menu\Programs\Startup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</si>
</sst>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9"/>
      <color rgb="FF00B0F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/>
    </xf>
    <xf numFmtId="0" fontId="14" fillId="0" borderId="2" xfId="1" applyFont="1" applyBorder="1" applyAlignment="1">
      <alignment horizontal="centerContinuous" vertical="top"/>
    </xf>
    <xf numFmtId="0" fontId="14" fillId="0" borderId="2" xfId="1" applyFont="1" applyBorder="1" applyAlignment="1">
      <alignment horizontal="center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5" fillId="0" borderId="6" xfId="1" applyFont="1" applyBorder="1" applyAlignment="1">
      <alignment wrapText="1"/>
    </xf>
    <xf numFmtId="0" fontId="15" fillId="0" borderId="6" xfId="1" applyFont="1" applyBorder="1"/>
    <xf numFmtId="0" fontId="15" fillId="0" borderId="3" xfId="1" applyFont="1" applyBorder="1" applyAlignment="1">
      <alignment horizontal="center"/>
    </xf>
    <xf numFmtId="0" fontId="15" fillId="0" borderId="4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 applyAlignment="1">
      <alignment wrapText="1"/>
    </xf>
    <xf numFmtId="0" fontId="16" fillId="0" borderId="4" xfId="2" applyFont="1" applyBorder="1" applyAlignment="1"/>
    <xf numFmtId="0" fontId="16" fillId="0" borderId="6" xfId="2" applyFont="1" applyBorder="1" applyAlignment="1">
      <alignment wrapText="1"/>
    </xf>
    <xf numFmtId="0" fontId="9" fillId="0" borderId="0" xfId="3" applyFill="1">
      <alignment vertical="top"/>
    </xf>
    <xf numFmtId="0" fontId="9" fillId="0" borderId="0" xfId="3" applyFont="1" applyFill="1">
      <alignment vertical="top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25" dataDxfId="23" headerRowBorderDxfId="24" tableBorderDxfId="22" totalsRowBorderDxfId="21" headerRowCellStyle="標準 2">
  <autoFilter ref="A1:F170" xr:uid="{00000000-0009-0000-0100-000001000000}"/>
  <tableColumns count="6">
    <tableColumn id="2" xr3:uid="{D99A842B-D9B6-4C9F-9FA3-4DF6CE6BDD1C}" name="タイミング_x000a_(移行前)" dataDxfId="20" dataCellStyle="標準 2"/>
    <tableColumn id="5" xr3:uid="{76EB8367-01C4-41B3-9DDC-88A368E31715}" name="タイミング_x000a_(移行後)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aemonash2.github.io/keepass_sft/keepas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 codeName="Sheet1">
    <tabColor theme="8" tint="0.79998168889431442"/>
    <outlinePr summaryBelow="0" summaryRight="0"/>
  </sheetPr>
  <dimension ref="C3:G5"/>
  <sheetViews>
    <sheetView workbookViewId="0">
      <selection activeCell="G7" sqref="G7"/>
    </sheetView>
  </sheetViews>
  <sheetFormatPr defaultColWidth="3.83203125" defaultRowHeight="11.25"/>
  <sheetData>
    <row r="3" spans="3:7">
      <c r="C3" t="s">
        <v>555</v>
      </c>
      <c r="G3" t="s">
        <v>556</v>
      </c>
    </row>
    <row r="4" spans="3:7">
      <c r="C4" t="s">
        <v>554</v>
      </c>
      <c r="G4" t="s">
        <v>551</v>
      </c>
    </row>
    <row r="5" spans="3:7">
      <c r="C5" t="s">
        <v>553</v>
      </c>
      <c r="G5" t="s">
        <v>552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 codeName="Sheet10"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534</v>
      </c>
      <c r="B2" t="s">
        <v>535</v>
      </c>
      <c r="C2" t="str">
        <f>"mkdir ""%USERPROFILE%\_root\"&amp;A2&amp;""""</f>
        <v>mkdir "%USERPROFILE%\_root\00_indirect"</v>
      </c>
    </row>
    <row r="3" spans="1:3">
      <c r="A3" s="32" t="s">
        <v>536</v>
      </c>
      <c r="B3" t="s">
        <v>537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538</v>
      </c>
      <c r="B4" t="s">
        <v>539</v>
      </c>
      <c r="C4" t="str">
        <f t="shared" si="0"/>
        <v>mkdir "%USERPROFILE%\_root\20_src"</v>
      </c>
    </row>
    <row r="5" spans="1:3">
      <c r="A5" s="32" t="s">
        <v>540</v>
      </c>
      <c r="B5" t="s">
        <v>541</v>
      </c>
      <c r="C5" t="str">
        <f t="shared" si="0"/>
        <v>mkdir "%USERPROFILE%\_root\21_doc"</v>
      </c>
    </row>
    <row r="6" spans="1:3">
      <c r="A6" s="32" t="s">
        <v>542</v>
      </c>
      <c r="B6" t="s">
        <v>543</v>
      </c>
      <c r="C6" t="str">
        <f t="shared" si="0"/>
        <v>mkdir "%USERPROFILE%\_root\30_tool"</v>
      </c>
    </row>
    <row r="7" spans="1:3">
      <c r="A7" s="32" t="s">
        <v>544</v>
      </c>
      <c r="B7" t="s">
        <v>545</v>
      </c>
      <c r="C7" t="str">
        <f t="shared" si="0"/>
        <v>mkdir "%USERPROFILE%\_root\38_programs"</v>
      </c>
    </row>
    <row r="8" spans="1:3">
      <c r="A8" s="32" t="s">
        <v>546</v>
      </c>
      <c r="B8" t="s">
        <v>547</v>
      </c>
      <c r="C8" t="str">
        <f t="shared" si="0"/>
        <v>mkdir "%USERPROFILE%\_root\39_other"</v>
      </c>
    </row>
    <row r="9" spans="1:3">
      <c r="A9" s="32" t="s">
        <v>548</v>
      </c>
      <c r="B9" t="s">
        <v>549</v>
      </c>
      <c r="C9" t="str">
        <f t="shared" si="0"/>
        <v>mkdir "%USERPROFILE%\_root\40_workspace"</v>
      </c>
    </row>
    <row r="10" spans="1:3">
      <c r="C10" t="s">
        <v>550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 codeName="Sheet2">
    <tabColor theme="8" tint="0.79998168889431442"/>
  </sheetPr>
  <dimension ref="A1:L5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RowHeight="11.25"/>
  <cols>
    <col min="1" max="1" width="22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121</v>
      </c>
      <c r="G1" s="20"/>
      <c r="H1" s="20" t="s">
        <v>115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557</v>
      </c>
      <c r="D2" s="16" t="s">
        <v>31</v>
      </c>
      <c r="E2" s="16" t="s">
        <v>36</v>
      </c>
      <c r="F2" s="16" t="s">
        <v>62</v>
      </c>
      <c r="G2" s="16" t="s">
        <v>119</v>
      </c>
      <c r="H2" s="16" t="s">
        <v>116</v>
      </c>
      <c r="I2" s="16" t="s">
        <v>117</v>
      </c>
      <c r="J2" s="16" t="s">
        <v>120</v>
      </c>
      <c r="K2" s="16" t="s">
        <v>118</v>
      </c>
      <c r="L2" t="s">
        <v>65</v>
      </c>
    </row>
    <row r="3" spans="1:12">
      <c r="A3" s="14" t="s">
        <v>73</v>
      </c>
      <c r="B3" s="14" t="s">
        <v>57</v>
      </c>
      <c r="C3" s="15" t="s">
        <v>558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8" si="0">IF(F3="○","rename """&amp;H3&amp;""" """&amp;RIGHT(H3,LEN(H3)-FIND("●",SUBSTITUTE(H3,"\","●",LEN(H3)-LEN(SUBSTITUTE(H3,"\","")))))&amp;"_bak""","")</f>
        <v/>
      </c>
      <c r="K3" s="14" t="str">
        <f t="shared" ref="K3:K38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558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558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114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558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113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75</v>
      </c>
      <c r="B7" s="14" t="s">
        <v>76</v>
      </c>
      <c r="C7" s="15" t="s">
        <v>559</v>
      </c>
      <c r="D7" s="15" t="s">
        <v>34</v>
      </c>
      <c r="E7" s="15" t="s">
        <v>33</v>
      </c>
      <c r="F7" s="15" t="s">
        <v>6</v>
      </c>
      <c r="G7" s="15" t="s">
        <v>6</v>
      </c>
      <c r="H7" s="14" t="s">
        <v>30</v>
      </c>
      <c r="I7" s="14" t="s">
        <v>11</v>
      </c>
      <c r="J7" s="14" t="str">
        <f t="shared" si="0"/>
        <v>rename "%USERPROFILE%\AppData\Roaming\Microsoft\AddIns" "AddIns_bak"</v>
      </c>
      <c r="K7" s="14" t="str">
        <f t="shared" si="1"/>
        <v>mklink /d "%USERPROFILE%\AppData\Roaming\Microsoft\AddIns" "C:\codes\vba\excel\AddIns"</v>
      </c>
      <c r="L7" t="s">
        <v>65</v>
      </c>
    </row>
    <row r="8" spans="1:12">
      <c r="A8" s="22" t="s">
        <v>75</v>
      </c>
      <c r="B8" s="14" t="s">
        <v>77</v>
      </c>
      <c r="C8" s="15" t="s">
        <v>559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58</v>
      </c>
      <c r="I8" s="14" t="s">
        <v>59</v>
      </c>
      <c r="J8" s="14" t="str">
        <f t="shared" si="0"/>
        <v>rename "%USERPROFILE%\AppData\Roaming\Microsoft\Word\STARTUP" "STARTUP_bak"</v>
      </c>
      <c r="K8" s="14" t="str">
        <f t="shared" si="1"/>
        <v>mklink /d "%USERPROFILE%\AppData\Roaming\Microsoft\Word\STARTUP" "C:\codes\vba\word\AddIns"</v>
      </c>
      <c r="L8" t="s">
        <v>65</v>
      </c>
    </row>
    <row r="9" spans="1:12">
      <c r="A9" s="22" t="s">
        <v>75</v>
      </c>
      <c r="B9" s="14" t="s">
        <v>78</v>
      </c>
      <c r="C9" s="15" t="s">
        <v>559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61</v>
      </c>
      <c r="I9" s="14" t="s">
        <v>60</v>
      </c>
      <c r="J9" s="14" t="str">
        <f t="shared" si="0"/>
        <v>rename "%USERPROFILE%\AppData\Roaming\Microsoft\Outlook" "Outlook_bak"</v>
      </c>
      <c r="K9" s="14" t="str">
        <f t="shared" si="1"/>
        <v>mklink /d "%USERPROFILE%\AppData\Roaming\Microsoft\Outlook" "C:\codes\vba\outlook\AddIns"</v>
      </c>
      <c r="L9" t="s">
        <v>65</v>
      </c>
    </row>
    <row r="10" spans="1:12">
      <c r="A10" s="22" t="s">
        <v>705</v>
      </c>
      <c r="B10" s="14" t="s">
        <v>80</v>
      </c>
      <c r="C10" s="15" t="s">
        <v>559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680</v>
      </c>
      <c r="I10" s="14" t="s">
        <v>16</v>
      </c>
      <c r="J10" s="14" t="str">
        <f t="shared" si="0"/>
        <v>rename "C:\prg_exe\Hidemaru\macro" "macro_bak"</v>
      </c>
      <c r="K10" s="14" t="str">
        <f t="shared" si="1"/>
        <v>mklink /d "C:\prg_exe\Hidemaru\macro" "C:\codes\hmac"</v>
      </c>
      <c r="L10" t="s">
        <v>65</v>
      </c>
    </row>
    <row r="11" spans="1:12">
      <c r="A11" s="22" t="s">
        <v>705</v>
      </c>
      <c r="B11" s="14" t="s">
        <v>81</v>
      </c>
      <c r="C11" s="15" t="s">
        <v>559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28</v>
      </c>
      <c r="I11" s="14" t="s">
        <v>19</v>
      </c>
      <c r="J11" s="14" t="str">
        <f t="shared" si="0"/>
        <v>rename "C:\prg_exe\Hidemaru\setting" "setting_bak"</v>
      </c>
      <c r="K11" s="14" t="str">
        <f t="shared" si="1"/>
        <v>mklink /d "C:\prg_exe\Hidemaru\setting" "C:\other\setting\hidemaru"</v>
      </c>
      <c r="L11" t="s">
        <v>65</v>
      </c>
    </row>
    <row r="12" spans="1:12">
      <c r="A12" s="22" t="s">
        <v>708</v>
      </c>
      <c r="B12" s="14" t="s">
        <v>82</v>
      </c>
      <c r="C12" s="15" t="s">
        <v>559</v>
      </c>
      <c r="D12" s="15" t="s">
        <v>34</v>
      </c>
      <c r="E12" s="15" t="s">
        <v>32</v>
      </c>
      <c r="F12" s="15" t="s">
        <v>6</v>
      </c>
      <c r="G12" s="15" t="s">
        <v>6</v>
      </c>
      <c r="H12" s="14" t="s">
        <v>20</v>
      </c>
      <c r="I12" s="14" t="s">
        <v>9</v>
      </c>
      <c r="J12" s="14" t="str">
        <f t="shared" si="0"/>
        <v>rename "C:\prg_exe\Vim\_gvimrc" "_gvimrc_bak"</v>
      </c>
      <c r="K12" s="14" t="str">
        <f t="shared" si="1"/>
        <v>mklink "C:\prg_exe\Vim\_gvimrc" "C:\codes\vim\_gvimrc"</v>
      </c>
      <c r="L12" t="s">
        <v>65</v>
      </c>
    </row>
    <row r="13" spans="1:12">
      <c r="A13" s="22" t="s">
        <v>708</v>
      </c>
      <c r="B13" s="14" t="s">
        <v>83</v>
      </c>
      <c r="C13" s="15" t="s">
        <v>559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21</v>
      </c>
      <c r="I13" s="14" t="s">
        <v>10</v>
      </c>
      <c r="J13" s="14" t="str">
        <f t="shared" si="0"/>
        <v>rename "C:\prg_exe\Vim\_vimrc" "_vimrc_bak"</v>
      </c>
      <c r="K13" s="14" t="str">
        <f t="shared" si="1"/>
        <v>mklink "C:\prg_exe\Vim\_vimrc" "C:\codes\vim\_vimrc"</v>
      </c>
      <c r="L13" t="s">
        <v>65</v>
      </c>
    </row>
    <row r="14" spans="1:12">
      <c r="A14" s="22" t="s">
        <v>84</v>
      </c>
      <c r="B14" s="14" t="s">
        <v>85</v>
      </c>
      <c r="C14" s="15" t="s">
        <v>559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22</v>
      </c>
      <c r="I14" s="14" t="s">
        <v>12</v>
      </c>
      <c r="J14" s="14" t="str">
        <f t="shared" si="0"/>
        <v>rename "C:\prg_exe\Vim\_plugins_user\bufferlist.vim\plugin\bufferlist.vim" "bufferlist.vim_bak"</v>
      </c>
      <c r="K14" s="14" t="str">
        <f t="shared" si="1"/>
        <v>mklink "C:\prg_exe\Vim\_plugins_user\bufferlist.vim\plugin\bufferlist.vim" "C:\codes\vim\_plugins_user\bufferlist.vim\plugin\bufferlist.vim"</v>
      </c>
      <c r="L14" t="s">
        <v>65</v>
      </c>
    </row>
    <row r="15" spans="1:12">
      <c r="A15" s="22" t="s">
        <v>84</v>
      </c>
      <c r="B15" s="14" t="s">
        <v>86</v>
      </c>
      <c r="C15" s="15" t="s">
        <v>559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23</v>
      </c>
      <c r="I15" s="14" t="s">
        <v>13</v>
      </c>
      <c r="J15" s="14" t="str">
        <f t="shared" si="0"/>
        <v>rename "C:\prg_exe\Vim\_plugins_user\FavEx\plugin\favex.vim" "favex.vim_bak"</v>
      </c>
      <c r="K15" s="14" t="str">
        <f t="shared" si="1"/>
        <v>mklink "C:\prg_exe\Vim\_plugins_user\FavEx\plugin\favex.vim" "C:\codes\vim\_plugins_user\FavEx\plugin\favex.vim"</v>
      </c>
      <c r="L15" t="s">
        <v>65</v>
      </c>
    </row>
    <row r="16" spans="1:12">
      <c r="A16" s="22" t="s">
        <v>84</v>
      </c>
      <c r="B16" s="14" t="s">
        <v>87</v>
      </c>
      <c r="C16" s="15" t="s">
        <v>559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24</v>
      </c>
      <c r="I16" s="14" t="s">
        <v>14</v>
      </c>
      <c r="J16" s="14" t="str">
        <f t="shared" si="0"/>
        <v>rename "C:\prg_exe\Vim\_plugins_user\FavEx\favlist" "favlist_bak"</v>
      </c>
      <c r="K16" s="14" t="str">
        <f t="shared" si="1"/>
        <v>mklink "C:\prg_exe\Vim\_plugins_user\FavEx\favlist" "C:\codes\vim\_plugins_user\FavEx\favlist"</v>
      </c>
      <c r="L16" t="s">
        <v>65</v>
      </c>
    </row>
    <row r="17" spans="1:12">
      <c r="A17" s="22" t="s">
        <v>84</v>
      </c>
      <c r="B17" s="14" t="s">
        <v>88</v>
      </c>
      <c r="C17" s="15" t="s">
        <v>559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25</v>
      </c>
      <c r="I17" s="14" t="s">
        <v>15</v>
      </c>
      <c r="J17" s="14" t="str">
        <f t="shared" si="0"/>
        <v>rename "C:\prg_exe\Vim\_plugins_user\jellybeans.vim\colors\jellybeans.vim" "jellybeans.vim_bak"</v>
      </c>
      <c r="K17" s="14" t="str">
        <f t="shared" si="1"/>
        <v>mklink "C:\prg_exe\Vim\_plugins_user\jellybeans.vim\colors\jellybeans.vim" "C:\codes\vim\_plugins_user\jellybeans.vim\colors\jellybeans.vim"</v>
      </c>
      <c r="L17" t="s">
        <v>65</v>
      </c>
    </row>
    <row r="18" spans="1:12">
      <c r="A18" s="22" t="s">
        <v>84</v>
      </c>
      <c r="B18" s="14" t="s">
        <v>89</v>
      </c>
      <c r="C18" s="15" t="s">
        <v>559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26</v>
      </c>
      <c r="I18" s="14" t="s">
        <v>17</v>
      </c>
      <c r="J18" s="14" t="str">
        <f t="shared" si="0"/>
        <v>rename "C:\prg_exe\Vim\_plugins_user\mark.vim\plugin\mark.vim" "mark.vim_bak"</v>
      </c>
      <c r="K18" s="14" t="str">
        <f t="shared" si="1"/>
        <v>mklink "C:\prg_exe\Vim\_plugins_user\mark.vim\plugin\mark.vim" "C:\codes\vim\_plugins_user\mark.vim\plugin\mark.vim"</v>
      </c>
      <c r="L18" t="s">
        <v>65</v>
      </c>
    </row>
    <row r="19" spans="1:12">
      <c r="A19" s="22" t="s">
        <v>84</v>
      </c>
      <c r="B19" s="14" t="s">
        <v>90</v>
      </c>
      <c r="C19" s="15" t="s">
        <v>559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27</v>
      </c>
      <c r="I19" s="14" t="s">
        <v>18</v>
      </c>
      <c r="J19" s="14" t="str">
        <f t="shared" si="0"/>
        <v>rename "C:\prg_exe\Vim\_plugins_user\qfixapp\autoload\qfixgrep.vim" "qfixgrep.vim_bak"</v>
      </c>
      <c r="K19" s="14" t="str">
        <f t="shared" si="1"/>
        <v>mklink "C:\prg_exe\Vim\_plugins_user\qfixapp\autoload\qfixgrep.vim" "C:\codes\vim\_plugins_user\qfixapp\autoload\qfixgrep.vim"</v>
      </c>
      <c r="L19" t="s">
        <v>65</v>
      </c>
    </row>
    <row r="20" spans="1:12">
      <c r="A20" s="14" t="s">
        <v>706</v>
      </c>
      <c r="B20" s="14" t="s">
        <v>698</v>
      </c>
      <c r="C20" s="15" t="s">
        <v>559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700</v>
      </c>
      <c r="I20" s="14" t="s">
        <v>701</v>
      </c>
      <c r="J20" s="14" t="str">
        <f>IF(F20="○","rename """&amp;H20&amp;""" """&amp;RIGHT(H20,LEN(H20)-FIND("●",SUBSTITUTE(H20,"\","●",LEN(H20)-LEN(SUBSTITUTE(H20,"\","")))))&amp;"_bak""","")</f>
        <v>rename "C:\prg_exe\VSCode\data\user-data\User\keybindings.json" "keybindings.json_bak"</v>
      </c>
      <c r="K20" s="14" t="str">
        <f>IF(G20&lt;&gt;"○","",
IF(
D20="symbolic",
"mklink "&amp;IF(E20="folder","/d ","")&amp;""""&amp;H20&amp;""" """&amp;I20&amp;"""",
"powershell ""$s=(New-Object -COM WScript.Shell).CreateShortcut('"&amp;H20&amp;".lnk');$s.TargetPath='"&amp;I20&amp;"';$s.Save()"""
))</f>
        <v>mklink "C:\prg_exe\VSCode\data\user-data\User\keybindings.json" "C:\codes\vscode\keybindings.json"</v>
      </c>
      <c r="L20" t="s">
        <v>65</v>
      </c>
    </row>
    <row r="21" spans="1:12">
      <c r="A21" s="14" t="s">
        <v>706</v>
      </c>
      <c r="B21" s="14" t="s">
        <v>699</v>
      </c>
      <c r="C21" s="15" t="s">
        <v>559</v>
      </c>
      <c r="D21" s="15" t="s">
        <v>34</v>
      </c>
      <c r="E21" s="15" t="s">
        <v>32</v>
      </c>
      <c r="F21" s="15" t="s">
        <v>6</v>
      </c>
      <c r="G21" s="15" t="s">
        <v>6</v>
      </c>
      <c r="H21" s="14" t="s">
        <v>702</v>
      </c>
      <c r="I21" s="14" t="s">
        <v>703</v>
      </c>
      <c r="J21" s="14" t="str">
        <f>IF(F21="○","rename """&amp;H21&amp;""" """&amp;RIGHT(H21,LEN(H21)-FIND("●",SUBSTITUTE(H21,"\","●",LEN(H21)-LEN(SUBSTITUTE(H21,"\","")))))&amp;"_bak""","")</f>
        <v>rename "C:\prg_exe\VSCode\data\user-data\User\settings.json" "settings.json_bak"</v>
      </c>
      <c r="K21" s="14" t="str">
        <f>IF(G21&lt;&gt;"○","",
IF(
D21="symbolic",
"mklink "&amp;IF(E21="folder","/d ","")&amp;""""&amp;H21&amp;""" """&amp;I21&amp;"""",
"powershell ""$s=(New-Object -COM WScript.Shell).CreateShortcut('"&amp;H21&amp;".lnk');$s.TargetPath='"&amp;I21&amp;"';$s.Save()"""
))</f>
        <v>mklink "C:\prg_exe\VSCode\data\user-data\User\settings.json" "C:\codes\vscode\settings.json"</v>
      </c>
      <c r="L21" t="s">
        <v>65</v>
      </c>
    </row>
    <row r="22" spans="1:12">
      <c r="A22" s="22" t="s">
        <v>707</v>
      </c>
      <c r="B22" s="14" t="s">
        <v>108</v>
      </c>
      <c r="C22" s="15" t="s">
        <v>559</v>
      </c>
      <c r="D22" s="15" t="s">
        <v>34</v>
      </c>
      <c r="E22" s="15" t="s">
        <v>32</v>
      </c>
      <c r="F22" s="15" t="s">
        <v>63</v>
      </c>
      <c r="G22" s="15" t="s">
        <v>6</v>
      </c>
      <c r="H22" s="14" t="s">
        <v>29</v>
      </c>
      <c r="I22" s="14" t="s">
        <v>679</v>
      </c>
      <c r="J22" s="14" t="str">
        <f>IF(F22="○","rename """&amp;H22&amp;""" """&amp;RIGHT(H22,LEN(H22)-FIND("●",SUBSTITUTE(H22,"\","●",LEN(H22)-LEN(SUBSTITUTE(H22,"\","")))))&amp;"_bak""","")</f>
        <v/>
      </c>
      <c r="K22" s="14" t="str">
        <f>IF(G22&lt;&gt;"○","",
IF(
D22="symbolic",
"mklink "&amp;IF(E22="folder","/d ","")&amp;""""&amp;H22&amp;""" """&amp;I22&amp;"""",
"powershell ""$s=(New-Object -COM WScript.Shell).CreateShortcut('"&amp;H22&amp;".lnk');$s.TargetPath='"&amp;I22&amp;"';$s.Save()"""
))</f>
        <v>mklink "%USERPROFILE%\AppData\Local\Packages\Microsoft.WindowsTerminal_8wekyb3d8bbwe\LocalState\settings.json" "C:\codes\winterm\settings.json"</v>
      </c>
      <c r="L22" t="s">
        <v>65</v>
      </c>
    </row>
    <row r="23" spans="1:12">
      <c r="A23" s="22" t="s">
        <v>91</v>
      </c>
      <c r="B23" s="22" t="s">
        <v>92</v>
      </c>
      <c r="C23" s="15" t="s">
        <v>558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37</v>
      </c>
      <c r="I23" s="14" t="s">
        <v>38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3" t="s">
        <v>65</v>
      </c>
    </row>
    <row r="24" spans="1:12">
      <c r="A24" s="14" t="s">
        <v>91</v>
      </c>
      <c r="B24" s="14" t="s">
        <v>106</v>
      </c>
      <c r="C24" s="15" t="s">
        <v>558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107</v>
      </c>
      <c r="I24" s="22" t="s">
        <v>112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4" t="s">
        <v>65</v>
      </c>
    </row>
    <row r="25" spans="1:12">
      <c r="A25" s="14" t="s">
        <v>91</v>
      </c>
      <c r="B25" s="14" t="s">
        <v>678</v>
      </c>
      <c r="C25" s="15" t="s">
        <v>558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677</v>
      </c>
      <c r="I25" s="22" t="s">
        <v>676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5" t="s">
        <v>65</v>
      </c>
    </row>
    <row r="26" spans="1:12">
      <c r="A26" s="14" t="s">
        <v>93</v>
      </c>
      <c r="B26" s="14" t="s">
        <v>94</v>
      </c>
      <c r="C26" s="15" t="s">
        <v>558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44</v>
      </c>
      <c r="I26" s="14" t="s">
        <v>39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6" t="s">
        <v>65</v>
      </c>
    </row>
    <row r="27" spans="1:12">
      <c r="A27" s="14" t="s">
        <v>93</v>
      </c>
      <c r="B27" s="14" t="s">
        <v>79</v>
      </c>
      <c r="C27" s="15" t="s">
        <v>558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45</v>
      </c>
      <c r="I27" s="14" t="s">
        <v>40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7" t="s">
        <v>65</v>
      </c>
    </row>
    <row r="28" spans="1:12">
      <c r="A28" s="14" t="s">
        <v>93</v>
      </c>
      <c r="B28" s="14" t="s">
        <v>96</v>
      </c>
      <c r="C28" s="15" t="s">
        <v>558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46</v>
      </c>
      <c r="I28" s="14" t="s">
        <v>41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8" t="s">
        <v>65</v>
      </c>
    </row>
    <row r="29" spans="1:12">
      <c r="A29" s="14" t="s">
        <v>93</v>
      </c>
      <c r="B29" s="14" t="s">
        <v>76</v>
      </c>
      <c r="C29" s="15" t="s">
        <v>558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47</v>
      </c>
      <c r="I29" s="19" t="s">
        <v>50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9" t="s">
        <v>65</v>
      </c>
    </row>
    <row r="30" spans="1:12">
      <c r="A30" s="14" t="s">
        <v>93</v>
      </c>
      <c r="B30" s="14" t="s">
        <v>77</v>
      </c>
      <c r="C30" s="15" t="s">
        <v>558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49</v>
      </c>
      <c r="I30" s="18" t="s">
        <v>42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30" t="s">
        <v>65</v>
      </c>
    </row>
    <row r="31" spans="1:12">
      <c r="A31" s="14" t="s">
        <v>93</v>
      </c>
      <c r="B31" s="14" t="s">
        <v>95</v>
      </c>
      <c r="C31" s="15" t="s">
        <v>558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48</v>
      </c>
      <c r="I31" s="18" t="s">
        <v>43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31" t="s">
        <v>65</v>
      </c>
    </row>
    <row r="32" spans="1:12">
      <c r="A32" s="14" t="s">
        <v>93</v>
      </c>
      <c r="B32" s="14" t="s">
        <v>97</v>
      </c>
      <c r="C32" s="15" t="s">
        <v>558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126</v>
      </c>
      <c r="I32" s="14" t="s">
        <v>66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2" t="s">
        <v>65</v>
      </c>
    </row>
    <row r="33" spans="1:12">
      <c r="A33" s="14" t="s">
        <v>93</v>
      </c>
      <c r="B33" s="14" t="s">
        <v>98</v>
      </c>
      <c r="C33" s="15" t="s">
        <v>558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125</v>
      </c>
      <c r="I33" s="14" t="s">
        <v>67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3" t="s">
        <v>65</v>
      </c>
    </row>
    <row r="34" spans="1:12">
      <c r="A34" s="14" t="s">
        <v>93</v>
      </c>
      <c r="B34" s="14" t="s">
        <v>99</v>
      </c>
      <c r="C34" s="15" t="s">
        <v>558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124</v>
      </c>
      <c r="I34" s="14" t="s">
        <v>68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4" t="s">
        <v>65</v>
      </c>
    </row>
    <row r="35" spans="1:12">
      <c r="A35" s="14" t="s">
        <v>93</v>
      </c>
      <c r="B35" s="14" t="s">
        <v>100</v>
      </c>
      <c r="C35" s="15" t="s">
        <v>558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123</v>
      </c>
      <c r="I35" s="14" t="s">
        <v>69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5" t="s">
        <v>65</v>
      </c>
    </row>
    <row r="36" spans="1:12">
      <c r="A36" s="14" t="s">
        <v>93</v>
      </c>
      <c r="B36" s="14" t="s">
        <v>101</v>
      </c>
      <c r="C36" s="15" t="s">
        <v>558</v>
      </c>
      <c r="D36" s="15" t="s">
        <v>35</v>
      </c>
      <c r="E36" s="15" t="s">
        <v>32</v>
      </c>
      <c r="F36" s="15" t="s">
        <v>63</v>
      </c>
      <c r="G36" s="15" t="s">
        <v>6</v>
      </c>
      <c r="H36" s="14" t="s">
        <v>122</v>
      </c>
      <c r="I36" s="14" t="s">
        <v>70</v>
      </c>
      <c r="J36" s="14" t="str">
        <f t="shared" si="0"/>
        <v/>
      </c>
      <c r="K36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6" t="s">
        <v>65</v>
      </c>
    </row>
    <row r="37" spans="1:12">
      <c r="A37" s="14" t="s">
        <v>102</v>
      </c>
      <c r="B37" s="14" t="s">
        <v>105</v>
      </c>
      <c r="C37" s="15" t="s">
        <v>558</v>
      </c>
      <c r="D37" s="15" t="s">
        <v>35</v>
      </c>
      <c r="E37" s="15" t="s">
        <v>32</v>
      </c>
      <c r="F37" s="15" t="s">
        <v>63</v>
      </c>
      <c r="G37" s="15" t="s">
        <v>6</v>
      </c>
      <c r="H37" s="14" t="s">
        <v>103</v>
      </c>
      <c r="I37" s="14" t="s">
        <v>104</v>
      </c>
      <c r="J37" s="14" t="str">
        <f t="shared" si="0"/>
        <v/>
      </c>
      <c r="K37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7" t="s">
        <v>65</v>
      </c>
    </row>
    <row r="38" spans="1:12">
      <c r="A38" s="14" t="s">
        <v>704</v>
      </c>
      <c r="B38" s="14" t="s">
        <v>109</v>
      </c>
      <c r="C38" s="15" t="s">
        <v>559</v>
      </c>
      <c r="D38" s="15" t="s">
        <v>35</v>
      </c>
      <c r="E38" s="15" t="s">
        <v>32</v>
      </c>
      <c r="F38" s="15" t="s">
        <v>63</v>
      </c>
      <c r="G38" s="15" t="s">
        <v>6</v>
      </c>
      <c r="H38" s="14" t="s">
        <v>111</v>
      </c>
      <c r="I38" s="22" t="s">
        <v>110</v>
      </c>
      <c r="J38" s="14" t="str">
        <f t="shared" si="0"/>
        <v/>
      </c>
      <c r="K38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8" t="s">
        <v>65</v>
      </c>
    </row>
    <row r="39" spans="1:12">
      <c r="A39" s="14" t="s">
        <v>712</v>
      </c>
      <c r="B39" s="14" t="s">
        <v>714</v>
      </c>
      <c r="C39" s="15" t="s">
        <v>559</v>
      </c>
      <c r="D39" s="15" t="s">
        <v>34</v>
      </c>
      <c r="E39" s="15" t="s">
        <v>32</v>
      </c>
      <c r="F39" s="15" t="s">
        <v>6</v>
      </c>
      <c r="G39" s="15" t="s">
        <v>6</v>
      </c>
      <c r="H39" s="14" t="s">
        <v>715</v>
      </c>
      <c r="I39" s="14" t="s">
        <v>713</v>
      </c>
      <c r="J39" s="14" t="str">
        <f>IF(F39="○","rename """&amp;H39&amp;""" """&amp;RIGHT(H39,LEN(H39)-FIND("●",SUBSTITUTE(H39,"\","●",LEN(H39)-LEN(SUBSTITUTE(H39,"\","")))))&amp;"_bak""","")</f>
        <v>rename "%USERPROFILE%\OneDrive\Documents\個人用図形\fav.vssx" "fav.vssx_bak"</v>
      </c>
      <c r="K39" s="14" t="str">
        <f>IF(G39&lt;&gt;"○","",
IF(
D39="symbolic",
"mklink "&amp;IF(E39="folder","/d ","")&amp;""""&amp;H39&amp;""" """&amp;I39&amp;"""",
"powershell ""$s=(New-Object -COM WScript.Shell).CreateShortcut('"&amp;H39&amp;".lnk');$s.TargetPath='"&amp;I39&amp;"';$s.Save()"""
))</f>
        <v>mklink "%USERPROFILE%\OneDrive\Documents\個人用図形\fav.vssx" "C:\other\template\fav.vssx"</v>
      </c>
      <c r="L39" t="s">
        <v>65</v>
      </c>
    </row>
    <row r="40" spans="1:12">
      <c r="A40" s="14"/>
      <c r="B40" s="14"/>
      <c r="C40" s="15"/>
      <c r="D40" s="15"/>
      <c r="E40" s="15"/>
      <c r="F40" s="15"/>
      <c r="G40" s="15"/>
      <c r="H40" s="14"/>
      <c r="I40" s="14"/>
      <c r="J40" s="14" t="str">
        <f t="shared" ref="J40:J44" si="2">IF(F40="○","rename """&amp;H40&amp;""" """&amp;RIGHT(H40,LEN(H40)-FIND("●",SUBSTITUTE(H40,"\","●",LEN(H40)-LEN(SUBSTITUTE(H40,"\","")))))&amp;"_bak""","")</f>
        <v/>
      </c>
      <c r="K40" s="14" t="str">
        <f t="shared" ref="K40:K44" si="3">IF(G40&lt;&gt;"○","",
IF(
D40="symbolic",
"mklink "&amp;IF(E40="folder","/d ","")&amp;""""&amp;H40&amp;""" """&amp;I40&amp;"""",
"powershell ""$s=(New-Object -COM WScript.Shell).CreateShortcut('"&amp;H40&amp;".lnk');$s.TargetPath='"&amp;I40&amp;"';$s.Save()"""
))</f>
        <v/>
      </c>
      <c r="L40" t="s">
        <v>65</v>
      </c>
    </row>
    <row r="41" spans="1:12">
      <c r="A41" s="14"/>
      <c r="B41" s="14"/>
      <c r="C41" s="15"/>
      <c r="D41" s="15"/>
      <c r="E41" s="15"/>
      <c r="F41" s="15"/>
      <c r="G41" s="15"/>
      <c r="H41" s="14"/>
      <c r="I41" s="14"/>
      <c r="J41" s="14" t="str">
        <f t="shared" si="2"/>
        <v/>
      </c>
      <c r="K41" s="14" t="str">
        <f t="shared" si="3"/>
        <v/>
      </c>
      <c r="L41" t="s">
        <v>65</v>
      </c>
    </row>
    <row r="42" spans="1:12">
      <c r="A42" s="14"/>
      <c r="B42" s="14"/>
      <c r="C42" s="15"/>
      <c r="D42" s="15"/>
      <c r="E42" s="15"/>
      <c r="F42" s="15"/>
      <c r="G42" s="15"/>
      <c r="H42" s="14"/>
      <c r="I42" s="14"/>
      <c r="J42" s="14" t="str">
        <f t="shared" si="2"/>
        <v/>
      </c>
      <c r="K42" s="14" t="str">
        <f t="shared" si="3"/>
        <v/>
      </c>
      <c r="L42" t="s">
        <v>65</v>
      </c>
    </row>
    <row r="43" spans="1:12">
      <c r="A43" s="14"/>
      <c r="B43" s="14"/>
      <c r="C43" s="15"/>
      <c r="D43" s="15"/>
      <c r="E43" s="15"/>
      <c r="F43" s="15"/>
      <c r="G43" s="15"/>
      <c r="H43" s="14"/>
      <c r="I43" s="14"/>
      <c r="J43" s="14" t="str">
        <f t="shared" si="2"/>
        <v/>
      </c>
      <c r="K43" s="14" t="str">
        <f t="shared" si="3"/>
        <v/>
      </c>
      <c r="L43" t="s">
        <v>65</v>
      </c>
    </row>
    <row r="44" spans="1:12">
      <c r="A44" s="14"/>
      <c r="B44" s="14"/>
      <c r="C44" s="15"/>
      <c r="D44" s="15"/>
      <c r="E44" s="15"/>
      <c r="F44" s="15"/>
      <c r="G44" s="15"/>
      <c r="H44" s="14"/>
      <c r="I44" s="14"/>
      <c r="J44" s="14" t="str">
        <f t="shared" si="2"/>
        <v/>
      </c>
      <c r="K44" s="14" t="str">
        <f t="shared" si="3"/>
        <v/>
      </c>
      <c r="L44" t="s">
        <v>65</v>
      </c>
    </row>
    <row r="46" spans="1:12">
      <c r="A46" t="s">
        <v>127</v>
      </c>
    </row>
    <row r="47" spans="1:12">
      <c r="A47" t="s">
        <v>128</v>
      </c>
    </row>
    <row r="48" spans="1:12">
      <c r="A48" t="s">
        <v>716</v>
      </c>
    </row>
    <row r="49" spans="1:1">
      <c r="A49" t="s">
        <v>717</v>
      </c>
    </row>
    <row r="50" spans="1:1">
      <c r="A50" t="s">
        <v>718</v>
      </c>
    </row>
  </sheetData>
  <phoneticPr fontId="3"/>
  <dataValidations count="3">
    <dataValidation type="list" allowBlank="1" showInputMessage="1" showErrorMessage="1" sqref="E3:F44" xr:uid="{60CC322B-9EB3-4D89-B01B-A544B01530D7}">
      <formula1>"file,folder"</formula1>
    </dataValidation>
    <dataValidation type="list" allowBlank="1" showInputMessage="1" showErrorMessage="1" sqref="D3:D44" xr:uid="{0A17BE79-7904-4D38-BCC0-4D07C77549F3}">
      <formula1>"symbolic,shortcut"</formula1>
    </dataValidation>
    <dataValidation type="list" allowBlank="1" showInputMessage="1" showErrorMessage="1" sqref="F3:G44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 codeName="Sheet3"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681</v>
      </c>
    </row>
    <row r="3" spans="2:2">
      <c r="B3" t="s">
        <v>682</v>
      </c>
    </row>
    <row r="5" spans="2:2">
      <c r="B5" t="s">
        <v>683</v>
      </c>
    </row>
    <row r="6" spans="2:2">
      <c r="B6" t="s">
        <v>684</v>
      </c>
    </row>
    <row r="7" spans="2:2">
      <c r="B7" t="s">
        <v>685</v>
      </c>
    </row>
    <row r="8" spans="2:2">
      <c r="B8" t="s">
        <v>686</v>
      </c>
    </row>
    <row r="9" spans="2:2">
      <c r="B9" t="s">
        <v>687</v>
      </c>
    </row>
    <row r="10" spans="2:2">
      <c r="B10" t="s">
        <v>688</v>
      </c>
    </row>
    <row r="11" spans="2:2">
      <c r="B11" t="s">
        <v>689</v>
      </c>
    </row>
    <row r="13" spans="2:2">
      <c r="B13" t="s">
        <v>690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 codeName="Sheet4">
    <tabColor theme="9" tint="0.79998168889431442"/>
  </sheetPr>
  <dimension ref="A1:K170"/>
  <sheetViews>
    <sheetView showGridLines="0" zoomScaleNormal="100" workbookViewId="0">
      <pane ySplit="1" topLeftCell="A46" activePane="bottomLeft" state="frozen"/>
      <selection activeCell="D1" sqref="D1"/>
      <selection pane="bottomLeft" activeCell="C47" sqref="C47"/>
    </sheetView>
  </sheetViews>
  <sheetFormatPr defaultColWidth="3.33203125" defaultRowHeight="13.5"/>
  <cols>
    <col min="1" max="2" width="16.1640625" style="38" customWidth="1"/>
    <col min="3" max="3" width="20.1640625" style="38" bestFit="1" customWidth="1"/>
    <col min="4" max="4" width="84.6640625" style="37" customWidth="1"/>
    <col min="5" max="5" width="13.6640625" style="37" bestFit="1" customWidth="1"/>
    <col min="6" max="6" width="120.6640625" style="37" bestFit="1" customWidth="1"/>
    <col min="7" max="7" width="10" style="38" customWidth="1"/>
    <col min="8" max="8" width="66.6640625" style="37" customWidth="1"/>
    <col min="9" max="16384" width="3.33203125" style="37"/>
  </cols>
  <sheetData>
    <row r="1" spans="1:11" ht="34.15" customHeight="1">
      <c r="A1" s="33" t="s">
        <v>694</v>
      </c>
      <c r="B1" s="33" t="s">
        <v>695</v>
      </c>
      <c r="C1" s="34" t="s">
        <v>1</v>
      </c>
      <c r="D1" s="35" t="s">
        <v>2</v>
      </c>
      <c r="E1" s="34" t="s">
        <v>3</v>
      </c>
      <c r="F1" s="36" t="s">
        <v>4</v>
      </c>
      <c r="G1" s="37"/>
      <c r="H1" s="38"/>
    </row>
    <row r="2" spans="1:11">
      <c r="A2" s="39" t="s">
        <v>692</v>
      </c>
      <c r="B2" s="40"/>
      <c r="C2" s="40" t="s">
        <v>164</v>
      </c>
      <c r="D2" s="41" t="s">
        <v>561</v>
      </c>
      <c r="E2" s="39"/>
      <c r="F2" s="42"/>
      <c r="G2" s="37"/>
      <c r="H2" s="38"/>
    </row>
    <row r="3" spans="1:11" ht="27">
      <c r="A3" s="39" t="s">
        <v>692</v>
      </c>
      <c r="B3" s="40"/>
      <c r="C3" s="40" t="s">
        <v>164</v>
      </c>
      <c r="D3" s="41" t="s">
        <v>562</v>
      </c>
      <c r="E3" s="39"/>
      <c r="F3" s="42"/>
      <c r="G3" s="37"/>
      <c r="H3" s="38"/>
    </row>
    <row r="4" spans="1:11" ht="27">
      <c r="A4" s="39" t="s">
        <v>692</v>
      </c>
      <c r="B4" s="40"/>
      <c r="C4" s="40"/>
      <c r="D4" s="41" t="s">
        <v>563</v>
      </c>
      <c r="E4" s="39"/>
      <c r="F4" s="42"/>
      <c r="G4" s="37"/>
      <c r="H4" s="38"/>
    </row>
    <row r="5" spans="1:11">
      <c r="A5" s="39" t="s">
        <v>692</v>
      </c>
      <c r="B5" s="40"/>
      <c r="C5" s="40" t="s">
        <v>164</v>
      </c>
      <c r="D5" s="41" t="s">
        <v>564</v>
      </c>
      <c r="E5" s="39"/>
      <c r="F5" s="42"/>
      <c r="G5" s="37"/>
      <c r="H5" s="38"/>
    </row>
    <row r="6" spans="1:11">
      <c r="A6" s="39" t="s">
        <v>692</v>
      </c>
      <c r="B6" s="40"/>
      <c r="C6" s="40" t="s">
        <v>164</v>
      </c>
      <c r="D6" s="41" t="s">
        <v>565</v>
      </c>
      <c r="E6" s="39"/>
      <c r="F6" s="42"/>
      <c r="G6" s="37"/>
      <c r="H6" s="38"/>
    </row>
    <row r="7" spans="1:11">
      <c r="A7" s="39" t="s">
        <v>692</v>
      </c>
      <c r="B7" s="40"/>
      <c r="C7" s="40" t="s">
        <v>164</v>
      </c>
      <c r="D7" s="41" t="s">
        <v>566</v>
      </c>
      <c r="E7" s="39"/>
      <c r="F7" s="42"/>
      <c r="G7" s="37"/>
      <c r="H7" s="38"/>
    </row>
    <row r="8" spans="1:11">
      <c r="A8" s="39" t="s">
        <v>692</v>
      </c>
      <c r="B8" s="40"/>
      <c r="C8" s="40" t="s">
        <v>164</v>
      </c>
      <c r="D8" s="41" t="s">
        <v>567</v>
      </c>
      <c r="E8" s="39"/>
      <c r="F8" s="42"/>
      <c r="G8" s="37"/>
      <c r="H8" s="38"/>
    </row>
    <row r="9" spans="1:11">
      <c r="A9" s="39" t="s">
        <v>692</v>
      </c>
      <c r="B9" s="40"/>
      <c r="C9" s="40" t="s">
        <v>164</v>
      </c>
      <c r="D9" s="41" t="s">
        <v>568</v>
      </c>
      <c r="E9" s="39"/>
      <c r="F9" s="42"/>
      <c r="G9" s="37"/>
      <c r="H9" s="38"/>
    </row>
    <row r="10" spans="1:11">
      <c r="A10" s="39" t="s">
        <v>692</v>
      </c>
      <c r="B10" s="40"/>
      <c r="C10" s="40" t="s">
        <v>164</v>
      </c>
      <c r="D10" s="41" t="s">
        <v>569</v>
      </c>
      <c r="E10" s="39"/>
      <c r="F10" s="42"/>
      <c r="G10" s="37"/>
      <c r="H10" s="38"/>
    </row>
    <row r="11" spans="1:11">
      <c r="A11" s="39" t="s">
        <v>692</v>
      </c>
      <c r="B11" s="40"/>
      <c r="C11" s="40" t="s">
        <v>164</v>
      </c>
      <c r="D11" s="41" t="s">
        <v>570</v>
      </c>
      <c r="E11" s="39"/>
      <c r="F11" s="42"/>
      <c r="G11" s="37"/>
      <c r="H11" s="38"/>
    </row>
    <row r="12" spans="1:11">
      <c r="A12" s="39" t="s">
        <v>692</v>
      </c>
      <c r="B12" s="40"/>
      <c r="C12" s="40" t="s">
        <v>164</v>
      </c>
      <c r="D12" s="41" t="s">
        <v>165</v>
      </c>
      <c r="E12" s="39"/>
      <c r="F12" s="42"/>
      <c r="G12" s="37"/>
      <c r="H12" s="38"/>
      <c r="K12" s="38"/>
    </row>
    <row r="13" spans="1:11">
      <c r="A13" s="39" t="s">
        <v>692</v>
      </c>
      <c r="B13" s="40"/>
      <c r="C13" s="40" t="s">
        <v>164</v>
      </c>
      <c r="D13" s="41" t="s">
        <v>166</v>
      </c>
      <c r="E13" s="39"/>
      <c r="F13" s="42"/>
      <c r="H13" s="38"/>
      <c r="I13" s="38"/>
      <c r="K13" s="38"/>
    </row>
    <row r="14" spans="1:11">
      <c r="A14" s="39" t="s">
        <v>692</v>
      </c>
      <c r="B14" s="40"/>
      <c r="C14" s="40" t="s">
        <v>164</v>
      </c>
      <c r="D14" s="41" t="s">
        <v>168</v>
      </c>
      <c r="E14" s="39"/>
      <c r="F14" s="42"/>
      <c r="G14" s="37"/>
      <c r="H14" s="38"/>
      <c r="K14" s="38"/>
    </row>
    <row r="15" spans="1:11">
      <c r="A15" s="39" t="s">
        <v>692</v>
      </c>
      <c r="B15" s="40"/>
      <c r="C15" s="40" t="s">
        <v>164</v>
      </c>
      <c r="D15" s="41" t="s">
        <v>169</v>
      </c>
      <c r="E15" s="39"/>
      <c r="F15" s="42"/>
      <c r="G15" s="37"/>
      <c r="H15" s="38"/>
      <c r="K15" s="38"/>
    </row>
    <row r="16" spans="1:11">
      <c r="A16" s="39" t="s">
        <v>692</v>
      </c>
      <c r="B16" s="40"/>
      <c r="C16" s="40" t="s">
        <v>164</v>
      </c>
      <c r="D16" s="41" t="s">
        <v>170</v>
      </c>
      <c r="E16" s="39"/>
      <c r="F16" s="42"/>
      <c r="G16" s="37"/>
      <c r="H16" s="38"/>
      <c r="K16" s="38"/>
    </row>
    <row r="17" spans="1:11">
      <c r="A17" s="39" t="s">
        <v>692</v>
      </c>
      <c r="B17" s="40"/>
      <c r="C17" s="40" t="s">
        <v>164</v>
      </c>
      <c r="D17" s="41" t="s">
        <v>691</v>
      </c>
      <c r="E17" s="39"/>
      <c r="F17" s="42"/>
      <c r="G17" s="37"/>
      <c r="H17" s="38"/>
      <c r="K17" s="38"/>
    </row>
    <row r="18" spans="1:11">
      <c r="A18" s="43"/>
      <c r="B18" s="43" t="s">
        <v>693</v>
      </c>
      <c r="C18" s="43" t="s">
        <v>167</v>
      </c>
      <c r="D18" s="41" t="s">
        <v>561</v>
      </c>
      <c r="E18" s="43"/>
      <c r="F18" s="44"/>
      <c r="G18" s="37"/>
      <c r="H18" s="38"/>
      <c r="K18" s="38"/>
    </row>
    <row r="19" spans="1:11" ht="27">
      <c r="A19" s="43"/>
      <c r="B19" s="43" t="s">
        <v>693</v>
      </c>
      <c r="C19" s="43" t="s">
        <v>167</v>
      </c>
      <c r="D19" s="41" t="s">
        <v>562</v>
      </c>
      <c r="E19" s="43"/>
      <c r="F19" s="44"/>
      <c r="G19" s="37"/>
      <c r="H19" s="38"/>
      <c r="K19" s="38"/>
    </row>
    <row r="20" spans="1:11" ht="27">
      <c r="A20" s="43"/>
      <c r="B20" s="43" t="s">
        <v>693</v>
      </c>
      <c r="C20" s="43" t="s">
        <v>167</v>
      </c>
      <c r="D20" s="41" t="s">
        <v>563</v>
      </c>
      <c r="E20" s="43"/>
      <c r="F20" s="44"/>
      <c r="G20" s="37"/>
      <c r="H20" s="38"/>
      <c r="K20" s="38"/>
    </row>
    <row r="21" spans="1:11">
      <c r="A21" s="43"/>
      <c r="B21" s="43" t="s">
        <v>693</v>
      </c>
      <c r="C21" s="43" t="s">
        <v>167</v>
      </c>
      <c r="D21" s="41" t="s">
        <v>564</v>
      </c>
      <c r="E21" s="43"/>
      <c r="F21" s="44"/>
      <c r="G21" s="37"/>
      <c r="H21" s="38"/>
      <c r="K21" s="38"/>
    </row>
    <row r="22" spans="1:11">
      <c r="A22" s="43"/>
      <c r="B22" s="43" t="s">
        <v>693</v>
      </c>
      <c r="C22" s="43" t="s">
        <v>167</v>
      </c>
      <c r="D22" s="41" t="s">
        <v>565</v>
      </c>
      <c r="E22" s="43"/>
      <c r="F22" s="44"/>
      <c r="G22" s="37"/>
      <c r="H22" s="38"/>
      <c r="K22" s="38"/>
    </row>
    <row r="23" spans="1:11">
      <c r="A23" s="43"/>
      <c r="B23" s="43" t="s">
        <v>693</v>
      </c>
      <c r="C23" s="43" t="s">
        <v>167</v>
      </c>
      <c r="D23" s="41" t="s">
        <v>566</v>
      </c>
      <c r="E23" s="43"/>
      <c r="F23" s="44"/>
      <c r="G23" s="37"/>
      <c r="H23" s="38"/>
      <c r="K23" s="38"/>
    </row>
    <row r="24" spans="1:11">
      <c r="A24" s="43"/>
      <c r="B24" s="43" t="s">
        <v>693</v>
      </c>
      <c r="C24" s="43" t="s">
        <v>167</v>
      </c>
      <c r="D24" s="41" t="s">
        <v>567</v>
      </c>
      <c r="E24" s="43"/>
      <c r="F24" s="44"/>
      <c r="G24" s="37"/>
      <c r="H24" s="38"/>
      <c r="K24" s="38"/>
    </row>
    <row r="25" spans="1:11">
      <c r="A25" s="43"/>
      <c r="B25" s="43" t="s">
        <v>693</v>
      </c>
      <c r="C25" s="43" t="s">
        <v>167</v>
      </c>
      <c r="D25" s="41" t="s">
        <v>568</v>
      </c>
      <c r="E25" s="43"/>
      <c r="F25" s="44"/>
      <c r="G25" s="37"/>
      <c r="H25" s="38"/>
      <c r="K25" s="38"/>
    </row>
    <row r="26" spans="1:11">
      <c r="A26" s="43"/>
      <c r="B26" s="43" t="s">
        <v>693</v>
      </c>
      <c r="C26" s="43" t="s">
        <v>167</v>
      </c>
      <c r="D26" s="41" t="s">
        <v>569</v>
      </c>
      <c r="E26" s="43"/>
      <c r="F26" s="44"/>
      <c r="G26" s="37"/>
      <c r="H26" s="38"/>
      <c r="K26" s="38"/>
    </row>
    <row r="27" spans="1:11">
      <c r="A27" s="43"/>
      <c r="B27" s="45" t="s">
        <v>693</v>
      </c>
      <c r="C27" s="45" t="s">
        <v>167</v>
      </c>
      <c r="D27" s="41" t="s">
        <v>570</v>
      </c>
      <c r="E27" s="43"/>
      <c r="F27" s="44"/>
      <c r="G27" s="37"/>
      <c r="H27" s="38"/>
      <c r="K27" s="38"/>
    </row>
    <row r="28" spans="1:11">
      <c r="A28" s="43"/>
      <c r="B28" s="45" t="s">
        <v>693</v>
      </c>
      <c r="C28" s="45" t="s">
        <v>167</v>
      </c>
      <c r="D28" s="41" t="s">
        <v>165</v>
      </c>
      <c r="E28" s="43"/>
      <c r="F28" s="44"/>
      <c r="G28" s="37"/>
      <c r="H28" s="38"/>
      <c r="K28" s="38"/>
    </row>
    <row r="29" spans="1:11">
      <c r="A29" s="43"/>
      <c r="B29" s="45" t="s">
        <v>693</v>
      </c>
      <c r="C29" s="45" t="s">
        <v>167</v>
      </c>
      <c r="D29" s="41" t="s">
        <v>166</v>
      </c>
      <c r="E29" s="43"/>
      <c r="F29" s="44"/>
      <c r="G29" s="37"/>
      <c r="H29" s="38"/>
      <c r="K29" s="38"/>
    </row>
    <row r="30" spans="1:11">
      <c r="A30" s="43"/>
      <c r="B30" s="45" t="s">
        <v>693</v>
      </c>
      <c r="C30" s="45" t="s">
        <v>167</v>
      </c>
      <c r="D30" s="41" t="s">
        <v>168</v>
      </c>
      <c r="E30" s="43"/>
      <c r="F30" s="44"/>
      <c r="G30" s="37"/>
      <c r="H30" s="38"/>
      <c r="K30" s="38"/>
    </row>
    <row r="31" spans="1:11">
      <c r="A31" s="43"/>
      <c r="B31" s="45" t="s">
        <v>693</v>
      </c>
      <c r="C31" s="45" t="s">
        <v>167</v>
      </c>
      <c r="D31" s="41" t="s">
        <v>169</v>
      </c>
      <c r="E31" s="43"/>
      <c r="F31" s="44"/>
      <c r="G31" s="37"/>
      <c r="H31" s="38"/>
      <c r="K31" s="38"/>
    </row>
    <row r="32" spans="1:11">
      <c r="A32" s="43"/>
      <c r="B32" s="45" t="s">
        <v>693</v>
      </c>
      <c r="C32" s="45" t="s">
        <v>167</v>
      </c>
      <c r="D32" s="41" t="s">
        <v>170</v>
      </c>
      <c r="E32" s="43"/>
      <c r="F32" s="44"/>
      <c r="G32" s="37"/>
      <c r="H32" s="38"/>
      <c r="K32" s="38"/>
    </row>
    <row r="33" spans="1:11">
      <c r="A33" s="43"/>
      <c r="B33" s="45" t="s">
        <v>693</v>
      </c>
      <c r="C33" s="45" t="s">
        <v>167</v>
      </c>
      <c r="D33" s="41" t="s">
        <v>691</v>
      </c>
      <c r="E33" s="43"/>
      <c r="F33" s="44"/>
      <c r="G33" s="37"/>
      <c r="H33" s="38"/>
      <c r="K33" s="38"/>
    </row>
    <row r="34" spans="1:11">
      <c r="A34" s="39"/>
      <c r="B34" s="40" t="s">
        <v>693</v>
      </c>
      <c r="C34" s="40" t="s">
        <v>129</v>
      </c>
      <c r="D34" s="41" t="s">
        <v>150</v>
      </c>
      <c r="E34" s="39"/>
      <c r="F34" s="42"/>
      <c r="G34" s="37"/>
      <c r="H34" s="38"/>
      <c r="K34" s="38"/>
    </row>
    <row r="35" spans="1:11">
      <c r="A35" s="39"/>
      <c r="B35" s="40" t="s">
        <v>693</v>
      </c>
      <c r="C35" s="40" t="s">
        <v>129</v>
      </c>
      <c r="D35" s="41" t="s">
        <v>151</v>
      </c>
      <c r="E35" s="39"/>
      <c r="F35" s="42"/>
      <c r="G35" s="37"/>
      <c r="H35" s="38"/>
      <c r="K35" s="38"/>
    </row>
    <row r="36" spans="1:11">
      <c r="A36" s="39"/>
      <c r="B36" s="40" t="s">
        <v>693</v>
      </c>
      <c r="C36" s="40" t="s">
        <v>129</v>
      </c>
      <c r="D36" s="41" t="s">
        <v>172</v>
      </c>
      <c r="E36" s="39"/>
      <c r="F36" s="42"/>
      <c r="G36" s="37"/>
      <c r="H36" s="38"/>
      <c r="K36" s="38"/>
    </row>
    <row r="37" spans="1:11">
      <c r="A37" s="39"/>
      <c r="B37" s="40" t="s">
        <v>693</v>
      </c>
      <c r="C37" s="40" t="s">
        <v>129</v>
      </c>
      <c r="D37" s="41" t="s">
        <v>152</v>
      </c>
      <c r="E37" s="39"/>
      <c r="F37" s="42"/>
      <c r="G37" s="37"/>
      <c r="H37" s="38"/>
      <c r="K37" s="38"/>
    </row>
    <row r="38" spans="1:11">
      <c r="A38" s="39"/>
      <c r="B38" s="40" t="s">
        <v>693</v>
      </c>
      <c r="C38" s="40" t="s">
        <v>129</v>
      </c>
      <c r="D38" s="41" t="s">
        <v>153</v>
      </c>
      <c r="E38" s="39"/>
      <c r="F38" s="42"/>
      <c r="G38" s="37"/>
      <c r="H38" s="38"/>
      <c r="K38" s="38"/>
    </row>
    <row r="39" spans="1:11">
      <c r="A39" s="39"/>
      <c r="B39" s="40" t="s">
        <v>693</v>
      </c>
      <c r="C39" s="40" t="s">
        <v>129</v>
      </c>
      <c r="D39" s="41" t="s">
        <v>76</v>
      </c>
      <c r="E39" s="39"/>
      <c r="F39" s="42"/>
      <c r="G39" s="37"/>
      <c r="H39" s="38"/>
      <c r="K39" s="38"/>
    </row>
    <row r="40" spans="1:11">
      <c r="A40" s="39"/>
      <c r="B40" s="40" t="s">
        <v>693</v>
      </c>
      <c r="C40" s="40" t="s">
        <v>129</v>
      </c>
      <c r="D40" s="41" t="s">
        <v>77</v>
      </c>
      <c r="E40" s="39"/>
      <c r="F40" s="42"/>
      <c r="G40" s="37"/>
      <c r="H40" s="38"/>
      <c r="K40" s="38"/>
    </row>
    <row r="41" spans="1:11">
      <c r="A41" s="39"/>
      <c r="B41" s="40" t="s">
        <v>693</v>
      </c>
      <c r="C41" s="40" t="s">
        <v>129</v>
      </c>
      <c r="D41" s="41" t="s">
        <v>95</v>
      </c>
      <c r="E41" s="39"/>
      <c r="F41" s="42"/>
      <c r="G41" s="37"/>
      <c r="H41" s="38"/>
      <c r="K41" s="38"/>
    </row>
    <row r="42" spans="1:11">
      <c r="A42" s="39"/>
      <c r="B42" s="40" t="s">
        <v>693</v>
      </c>
      <c r="C42" s="40" t="s">
        <v>129</v>
      </c>
      <c r="D42" s="41" t="s">
        <v>154</v>
      </c>
      <c r="E42" s="39"/>
      <c r="F42" s="42"/>
      <c r="G42" s="37"/>
      <c r="H42" s="38"/>
      <c r="K42" s="38"/>
    </row>
    <row r="43" spans="1:11">
      <c r="A43" s="39"/>
      <c r="B43" s="40" t="s">
        <v>693</v>
      </c>
      <c r="C43" s="40" t="s">
        <v>129</v>
      </c>
      <c r="D43" s="41" t="s">
        <v>155</v>
      </c>
      <c r="E43" s="39"/>
      <c r="F43" s="42"/>
      <c r="G43" s="37"/>
      <c r="H43" s="38"/>
      <c r="K43" s="38"/>
    </row>
    <row r="44" spans="1:11">
      <c r="A44" s="39"/>
      <c r="B44" s="40" t="s">
        <v>693</v>
      </c>
      <c r="C44" s="40" t="s">
        <v>129</v>
      </c>
      <c r="D44" s="41" t="s">
        <v>156</v>
      </c>
      <c r="E44" s="39"/>
      <c r="F44" s="42"/>
      <c r="G44" s="37"/>
      <c r="H44" s="38"/>
      <c r="K44" s="38"/>
    </row>
    <row r="45" spans="1:11">
      <c r="A45" s="39"/>
      <c r="B45" s="40" t="s">
        <v>693</v>
      </c>
      <c r="C45" s="40" t="s">
        <v>129</v>
      </c>
      <c r="D45" s="41" t="s">
        <v>173</v>
      </c>
      <c r="E45" s="39"/>
      <c r="F45" s="42"/>
      <c r="G45" s="37"/>
      <c r="H45" s="38"/>
      <c r="K45" s="38"/>
    </row>
    <row r="46" spans="1:11">
      <c r="A46" s="39"/>
      <c r="B46" s="40" t="s">
        <v>693</v>
      </c>
      <c r="C46" s="40" t="s">
        <v>129</v>
      </c>
      <c r="D46" s="41" t="s">
        <v>157</v>
      </c>
      <c r="E46" s="39"/>
      <c r="F46" s="42"/>
      <c r="G46" s="37"/>
      <c r="H46" s="38"/>
      <c r="K46" s="38"/>
    </row>
    <row r="47" spans="1:11">
      <c r="A47" s="39"/>
      <c r="B47" s="40" t="s">
        <v>693</v>
      </c>
      <c r="C47" s="40" t="s">
        <v>129</v>
      </c>
      <c r="D47" s="41" t="s">
        <v>158</v>
      </c>
      <c r="E47" s="39"/>
      <c r="F47" s="42"/>
      <c r="J47" s="38"/>
    </row>
    <row r="48" spans="1:11">
      <c r="A48" s="39"/>
      <c r="B48" s="40" t="s">
        <v>693</v>
      </c>
      <c r="C48" s="40" t="s">
        <v>129</v>
      </c>
      <c r="D48" s="41" t="s">
        <v>159</v>
      </c>
      <c r="E48" s="39"/>
      <c r="F48" s="42"/>
      <c r="J48" s="38"/>
    </row>
    <row r="49" spans="1:10">
      <c r="A49" s="39"/>
      <c r="B49" s="40" t="s">
        <v>693</v>
      </c>
      <c r="C49" s="40" t="s">
        <v>129</v>
      </c>
      <c r="D49" s="41" t="s">
        <v>161</v>
      </c>
      <c r="E49" s="39"/>
      <c r="F49" s="42"/>
      <c r="J49" s="38"/>
    </row>
    <row r="50" spans="1:10">
      <c r="A50" s="39"/>
      <c r="B50" s="40" t="s">
        <v>693</v>
      </c>
      <c r="C50" s="40" t="s">
        <v>129</v>
      </c>
      <c r="D50" s="41" t="s">
        <v>162</v>
      </c>
      <c r="E50" s="39"/>
      <c r="F50" s="42"/>
      <c r="J50" s="38"/>
    </row>
    <row r="51" spans="1:10">
      <c r="A51" s="39"/>
      <c r="B51" s="40" t="s">
        <v>693</v>
      </c>
      <c r="C51" s="40" t="s">
        <v>129</v>
      </c>
      <c r="D51" s="41" t="s">
        <v>163</v>
      </c>
      <c r="E51" s="39"/>
      <c r="F51" s="42"/>
      <c r="J51" s="38"/>
    </row>
    <row r="52" spans="1:10">
      <c r="A52" s="39"/>
      <c r="B52" s="40" t="s">
        <v>693</v>
      </c>
      <c r="C52" s="40" t="s">
        <v>129</v>
      </c>
      <c r="D52" s="41" t="s">
        <v>160</v>
      </c>
      <c r="E52" s="39"/>
      <c r="F52" s="42" t="s">
        <v>130</v>
      </c>
      <c r="J52" s="38"/>
    </row>
    <row r="53" spans="1:10">
      <c r="A53" s="39"/>
      <c r="B53" s="40" t="s">
        <v>693</v>
      </c>
      <c r="C53" s="40" t="s">
        <v>129</v>
      </c>
      <c r="D53" s="41" t="s">
        <v>560</v>
      </c>
      <c r="E53" s="39"/>
      <c r="F53" s="42"/>
      <c r="J53" s="38"/>
    </row>
    <row r="54" spans="1:10">
      <c r="A54" s="43"/>
      <c r="B54" s="43" t="s">
        <v>693</v>
      </c>
      <c r="C54" s="43"/>
      <c r="D54" s="46" t="s">
        <v>131</v>
      </c>
      <c r="E54" s="43"/>
      <c r="F54" s="44"/>
      <c r="J54" s="38"/>
    </row>
    <row r="55" spans="1:10">
      <c r="A55" s="43"/>
      <c r="B55" s="43" t="s">
        <v>693</v>
      </c>
      <c r="C55" s="43"/>
      <c r="D55" s="46" t="s">
        <v>132</v>
      </c>
      <c r="E55" s="43"/>
      <c r="F55" s="44"/>
      <c r="J55" s="38"/>
    </row>
    <row r="56" spans="1:10">
      <c r="A56" s="43"/>
      <c r="B56" s="43" t="s">
        <v>693</v>
      </c>
      <c r="C56" s="43"/>
      <c r="D56" s="46" t="s">
        <v>133</v>
      </c>
      <c r="E56" s="43"/>
      <c r="F56" s="44"/>
      <c r="I56" s="38" t="s">
        <v>5</v>
      </c>
      <c r="J56" s="38"/>
    </row>
    <row r="57" spans="1:10">
      <c r="A57" s="43"/>
      <c r="B57" s="43" t="s">
        <v>693</v>
      </c>
      <c r="C57" s="43"/>
      <c r="D57" s="46" t="s">
        <v>134</v>
      </c>
      <c r="E57" s="43"/>
      <c r="F57" s="47"/>
    </row>
    <row r="58" spans="1:10">
      <c r="A58" s="43"/>
      <c r="B58" s="43" t="s">
        <v>693</v>
      </c>
      <c r="C58" s="43"/>
      <c r="D58" s="46" t="s">
        <v>135</v>
      </c>
      <c r="E58" s="43"/>
      <c r="F58" s="47"/>
    </row>
    <row r="59" spans="1:10">
      <c r="A59" s="43"/>
      <c r="B59" s="43" t="s">
        <v>693</v>
      </c>
      <c r="C59" s="43"/>
      <c r="D59" s="46" t="s">
        <v>136</v>
      </c>
      <c r="E59" s="43"/>
      <c r="F59" s="47"/>
    </row>
    <row r="60" spans="1:10">
      <c r="A60" s="43"/>
      <c r="B60" s="43" t="s">
        <v>693</v>
      </c>
      <c r="C60" s="43"/>
      <c r="D60" s="46" t="s">
        <v>137</v>
      </c>
      <c r="E60" s="43"/>
      <c r="F60" s="44"/>
    </row>
    <row r="61" spans="1:10">
      <c r="A61" s="43"/>
      <c r="B61" s="43" t="s">
        <v>693</v>
      </c>
      <c r="C61" s="43"/>
      <c r="D61" s="46" t="s">
        <v>138</v>
      </c>
      <c r="E61" s="43"/>
      <c r="F61" s="44"/>
    </row>
    <row r="62" spans="1:10">
      <c r="A62" s="43"/>
      <c r="B62" s="43" t="s">
        <v>693</v>
      </c>
      <c r="C62" s="43"/>
      <c r="D62" s="46" t="s">
        <v>139</v>
      </c>
      <c r="E62" s="43"/>
      <c r="F62" s="44"/>
    </row>
    <row r="63" spans="1:10">
      <c r="A63" s="43"/>
      <c r="B63" s="43" t="s">
        <v>693</v>
      </c>
      <c r="C63" s="43"/>
      <c r="D63" s="46" t="s">
        <v>140</v>
      </c>
      <c r="E63" s="43"/>
      <c r="F63" s="44"/>
    </row>
    <row r="64" spans="1:10">
      <c r="A64" s="43"/>
      <c r="B64" s="43" t="s">
        <v>693</v>
      </c>
      <c r="C64" s="43"/>
      <c r="D64" s="46" t="s">
        <v>141</v>
      </c>
      <c r="E64" s="43"/>
      <c r="F64" s="44"/>
    </row>
    <row r="65" spans="1:6">
      <c r="A65" s="43"/>
      <c r="B65" s="43" t="s">
        <v>693</v>
      </c>
      <c r="C65" s="43"/>
      <c r="D65" s="46" t="s">
        <v>142</v>
      </c>
      <c r="E65" s="43"/>
      <c r="F65" s="44"/>
    </row>
    <row r="66" spans="1:6">
      <c r="A66" s="43"/>
      <c r="B66" s="43" t="s">
        <v>693</v>
      </c>
      <c r="C66" s="43"/>
      <c r="D66" s="46" t="s">
        <v>143</v>
      </c>
      <c r="E66" s="43"/>
      <c r="F66" s="44"/>
    </row>
    <row r="67" spans="1:6">
      <c r="A67" s="43"/>
      <c r="B67" s="43" t="s">
        <v>692</v>
      </c>
      <c r="C67" s="43"/>
      <c r="D67" s="46" t="s">
        <v>143</v>
      </c>
      <c r="E67" s="43"/>
      <c r="F67" s="44"/>
    </row>
    <row r="68" spans="1:6">
      <c r="A68" s="43"/>
      <c r="B68" s="45" t="s">
        <v>693</v>
      </c>
      <c r="C68" s="45"/>
      <c r="D68" s="46" t="s">
        <v>144</v>
      </c>
      <c r="E68" s="43"/>
      <c r="F68" s="44"/>
    </row>
    <row r="69" spans="1:6">
      <c r="A69" s="43"/>
      <c r="B69" s="45" t="s">
        <v>693</v>
      </c>
      <c r="C69" s="45"/>
      <c r="D69" s="46" t="s">
        <v>145</v>
      </c>
      <c r="E69" s="43"/>
      <c r="F69" s="44"/>
    </row>
    <row r="70" spans="1:6">
      <c r="A70" s="43"/>
      <c r="B70" s="45" t="s">
        <v>693</v>
      </c>
      <c r="C70" s="45"/>
      <c r="D70" s="46" t="s">
        <v>146</v>
      </c>
      <c r="E70" s="43"/>
      <c r="F70" s="44"/>
    </row>
    <row r="71" spans="1:6">
      <c r="A71" s="43"/>
      <c r="B71" s="45" t="s">
        <v>693</v>
      </c>
      <c r="C71" s="45"/>
      <c r="D71" s="46" t="s">
        <v>147</v>
      </c>
      <c r="E71" s="43"/>
      <c r="F71" s="44"/>
    </row>
    <row r="72" spans="1:6">
      <c r="A72" s="43"/>
      <c r="B72" s="45" t="s">
        <v>693</v>
      </c>
      <c r="C72" s="45"/>
      <c r="D72" s="46" t="s">
        <v>148</v>
      </c>
      <c r="E72" s="43"/>
      <c r="F72" s="44"/>
    </row>
    <row r="73" spans="1:6">
      <c r="A73" s="43"/>
      <c r="B73" s="45" t="s">
        <v>693</v>
      </c>
      <c r="C73" s="45"/>
      <c r="D73" s="46" t="s">
        <v>171</v>
      </c>
      <c r="E73" s="43"/>
      <c r="F73" s="44"/>
    </row>
    <row r="74" spans="1:6">
      <c r="A74" s="39"/>
      <c r="B74" s="40" t="s">
        <v>693</v>
      </c>
      <c r="C74" s="40"/>
      <c r="D74" s="41" t="s">
        <v>149</v>
      </c>
      <c r="E74" s="39"/>
      <c r="F74" s="42"/>
    </row>
    <row r="75" spans="1:6">
      <c r="A75" s="39"/>
      <c r="B75" s="40" t="s">
        <v>692</v>
      </c>
      <c r="C75" s="40"/>
      <c r="D75" s="41" t="s">
        <v>696</v>
      </c>
      <c r="E75" s="39"/>
      <c r="F75" s="42"/>
    </row>
    <row r="76" spans="1:6">
      <c r="A76" s="39"/>
      <c r="B76" s="40" t="s">
        <v>692</v>
      </c>
      <c r="C76" s="40"/>
      <c r="D76" s="48" t="s">
        <v>697</v>
      </c>
      <c r="E76" s="39"/>
      <c r="F76" s="42"/>
    </row>
    <row r="77" spans="1:6">
      <c r="A77" s="39"/>
      <c r="B77" s="40"/>
      <c r="C77" s="40"/>
      <c r="D77" s="41"/>
      <c r="E77" s="39"/>
      <c r="F77" s="42"/>
    </row>
    <row r="78" spans="1:6">
      <c r="A78" s="39"/>
      <c r="B78" s="40"/>
      <c r="C78" s="40"/>
      <c r="D78" s="41"/>
      <c r="E78" s="39"/>
      <c r="F78" s="42"/>
    </row>
    <row r="79" spans="1:6">
      <c r="A79" s="39"/>
      <c r="B79" s="40"/>
      <c r="C79" s="40"/>
      <c r="D79" s="41"/>
      <c r="E79" s="39"/>
      <c r="F79" s="42"/>
    </row>
    <row r="80" spans="1:6">
      <c r="A80" s="39"/>
      <c r="B80" s="40"/>
      <c r="C80" s="40"/>
      <c r="D80" s="41"/>
      <c r="E80" s="39"/>
      <c r="F80" s="42"/>
    </row>
    <row r="81" spans="1:6">
      <c r="A81" s="39"/>
      <c r="B81" s="40"/>
      <c r="C81" s="40"/>
      <c r="D81" s="41"/>
      <c r="E81" s="39"/>
      <c r="F81" s="42"/>
    </row>
    <row r="82" spans="1:6">
      <c r="A82" s="39"/>
      <c r="B82" s="40"/>
      <c r="C82" s="40"/>
      <c r="D82" s="41"/>
      <c r="E82" s="39"/>
      <c r="F82" s="42"/>
    </row>
    <row r="83" spans="1:6">
      <c r="A83" s="39"/>
      <c r="B83" s="40"/>
      <c r="C83" s="40"/>
      <c r="D83" s="41"/>
      <c r="E83" s="39"/>
      <c r="F83" s="42"/>
    </row>
    <row r="84" spans="1:6">
      <c r="A84" s="39"/>
      <c r="B84" s="40"/>
      <c r="C84" s="40"/>
      <c r="D84" s="41"/>
      <c r="E84" s="39"/>
      <c r="F84" s="42"/>
    </row>
    <row r="85" spans="1:6">
      <c r="A85" s="39"/>
      <c r="B85" s="40"/>
      <c r="C85" s="40"/>
      <c r="D85" s="41"/>
      <c r="E85" s="39"/>
      <c r="F85" s="42"/>
    </row>
    <row r="86" spans="1:6">
      <c r="A86" s="39"/>
      <c r="B86" s="40"/>
      <c r="C86" s="40"/>
      <c r="D86" s="41"/>
      <c r="E86" s="39"/>
      <c r="F86" s="42"/>
    </row>
    <row r="87" spans="1:6">
      <c r="A87" s="39"/>
      <c r="B87" s="40"/>
      <c r="C87" s="40"/>
      <c r="D87" s="41"/>
      <c r="E87" s="39"/>
      <c r="F87" s="42"/>
    </row>
    <row r="88" spans="1:6">
      <c r="A88" s="39"/>
      <c r="B88" s="40"/>
      <c r="C88" s="40"/>
      <c r="D88" s="41"/>
      <c r="E88" s="39"/>
      <c r="F88" s="42"/>
    </row>
    <row r="89" spans="1:6">
      <c r="A89" s="39"/>
      <c r="B89" s="40"/>
      <c r="C89" s="40"/>
      <c r="D89" s="41"/>
      <c r="E89" s="39"/>
      <c r="F89" s="42"/>
    </row>
    <row r="90" spans="1:6">
      <c r="A90" s="39"/>
      <c r="B90" s="40"/>
      <c r="C90" s="40"/>
      <c r="D90" s="41"/>
      <c r="E90" s="39"/>
      <c r="F90" s="42"/>
    </row>
    <row r="91" spans="1:6">
      <c r="A91" s="39"/>
      <c r="B91" s="40"/>
      <c r="C91" s="40"/>
      <c r="D91" s="41"/>
      <c r="E91" s="39"/>
      <c r="F91" s="42"/>
    </row>
    <row r="92" spans="1:6">
      <c r="A92" s="39"/>
      <c r="B92" s="40"/>
      <c r="C92" s="40"/>
      <c r="D92" s="41"/>
      <c r="E92" s="39"/>
      <c r="F92" s="42"/>
    </row>
    <row r="93" spans="1:6">
      <c r="A93" s="39"/>
      <c r="B93" s="40"/>
      <c r="C93" s="40"/>
      <c r="D93" s="41"/>
      <c r="E93" s="39"/>
      <c r="F93" s="42"/>
    </row>
    <row r="94" spans="1:6">
      <c r="A94" s="39"/>
      <c r="B94" s="40"/>
      <c r="C94" s="40"/>
      <c r="D94" s="41"/>
      <c r="E94" s="39"/>
      <c r="F94" s="42"/>
    </row>
    <row r="95" spans="1:6">
      <c r="A95" s="39"/>
      <c r="B95" s="40"/>
      <c r="C95" s="40"/>
      <c r="D95" s="41"/>
      <c r="E95" s="39"/>
      <c r="F95" s="42"/>
    </row>
    <row r="96" spans="1:6">
      <c r="A96" s="39"/>
      <c r="B96" s="40"/>
      <c r="C96" s="40"/>
      <c r="D96" s="41"/>
      <c r="E96" s="39"/>
      <c r="F96" s="42"/>
    </row>
    <row r="97" spans="1:6">
      <c r="A97" s="39"/>
      <c r="B97" s="40"/>
      <c r="C97" s="40"/>
      <c r="D97" s="41"/>
      <c r="E97" s="39"/>
      <c r="F97" s="42"/>
    </row>
    <row r="98" spans="1:6">
      <c r="A98" s="39"/>
      <c r="B98" s="40"/>
      <c r="C98" s="40"/>
      <c r="D98" s="41"/>
      <c r="E98" s="39"/>
      <c r="F98" s="42"/>
    </row>
    <row r="99" spans="1:6">
      <c r="A99" s="39"/>
      <c r="B99" s="40"/>
      <c r="C99" s="40"/>
      <c r="D99" s="41"/>
      <c r="E99" s="39"/>
      <c r="F99" s="42"/>
    </row>
    <row r="100" spans="1:6">
      <c r="A100" s="39"/>
      <c r="B100" s="40"/>
      <c r="C100" s="40"/>
      <c r="D100" s="41"/>
      <c r="E100" s="39"/>
      <c r="F100" s="42"/>
    </row>
    <row r="101" spans="1:6">
      <c r="A101" s="39"/>
      <c r="B101" s="40"/>
      <c r="C101" s="40"/>
      <c r="D101" s="41"/>
      <c r="E101" s="39"/>
      <c r="F101" s="42"/>
    </row>
    <row r="102" spans="1:6">
      <c r="A102" s="39"/>
      <c r="B102" s="40"/>
      <c r="C102" s="40"/>
      <c r="D102" s="41"/>
      <c r="E102" s="39"/>
      <c r="F102" s="42"/>
    </row>
    <row r="103" spans="1:6">
      <c r="A103" s="39"/>
      <c r="B103" s="40"/>
      <c r="C103" s="40"/>
      <c r="D103" s="41"/>
      <c r="E103" s="39"/>
      <c r="F103" s="42"/>
    </row>
    <row r="104" spans="1:6">
      <c r="A104" s="39"/>
      <c r="B104" s="40"/>
      <c r="C104" s="40"/>
      <c r="D104" s="41"/>
      <c r="E104" s="39"/>
      <c r="F104" s="42"/>
    </row>
    <row r="105" spans="1:6">
      <c r="A105" s="39"/>
      <c r="B105" s="40"/>
      <c r="C105" s="40"/>
      <c r="D105" s="41"/>
      <c r="E105" s="39"/>
      <c r="F105" s="42"/>
    </row>
    <row r="106" spans="1:6">
      <c r="A106" s="39"/>
      <c r="B106" s="40"/>
      <c r="C106" s="40"/>
      <c r="D106" s="41"/>
      <c r="E106" s="39"/>
      <c r="F106" s="42"/>
    </row>
    <row r="107" spans="1:6">
      <c r="A107" s="39"/>
      <c r="B107" s="40"/>
      <c r="C107" s="40"/>
      <c r="D107" s="41"/>
      <c r="E107" s="39"/>
      <c r="F107" s="42"/>
    </row>
    <row r="108" spans="1:6">
      <c r="A108" s="39"/>
      <c r="B108" s="40"/>
      <c r="C108" s="40"/>
      <c r="D108" s="41"/>
      <c r="E108" s="39"/>
      <c r="F108" s="42"/>
    </row>
    <row r="109" spans="1:6">
      <c r="A109" s="39"/>
      <c r="B109" s="40"/>
      <c r="C109" s="40"/>
      <c r="D109" s="41"/>
      <c r="E109" s="39"/>
      <c r="F109" s="42"/>
    </row>
    <row r="110" spans="1:6">
      <c r="A110" s="39"/>
      <c r="B110" s="40"/>
      <c r="C110" s="40"/>
      <c r="D110" s="41"/>
      <c r="E110" s="39"/>
      <c r="F110" s="42"/>
    </row>
    <row r="111" spans="1:6">
      <c r="A111" s="39"/>
      <c r="B111" s="40"/>
      <c r="C111" s="40"/>
      <c r="D111" s="41"/>
      <c r="E111" s="39"/>
      <c r="F111" s="42"/>
    </row>
    <row r="112" spans="1:6">
      <c r="A112" s="39"/>
      <c r="B112" s="40"/>
      <c r="C112" s="40"/>
      <c r="D112" s="41"/>
      <c r="E112" s="39"/>
      <c r="F112" s="42"/>
    </row>
    <row r="113" spans="1:6">
      <c r="A113" s="39"/>
      <c r="B113" s="40"/>
      <c r="C113" s="40"/>
      <c r="D113" s="41"/>
      <c r="E113" s="39"/>
      <c r="F113" s="42"/>
    </row>
    <row r="114" spans="1:6">
      <c r="A114" s="39"/>
      <c r="B114" s="40"/>
      <c r="C114" s="40"/>
      <c r="D114" s="41"/>
      <c r="E114" s="39"/>
      <c r="F114" s="42"/>
    </row>
    <row r="115" spans="1:6">
      <c r="A115" s="39"/>
      <c r="B115" s="40"/>
      <c r="C115" s="40"/>
      <c r="D115" s="41"/>
      <c r="E115" s="39"/>
      <c r="F115" s="42"/>
    </row>
    <row r="116" spans="1:6">
      <c r="A116" s="39"/>
      <c r="B116" s="40"/>
      <c r="C116" s="40"/>
      <c r="D116" s="41"/>
      <c r="E116" s="39"/>
      <c r="F116" s="42"/>
    </row>
    <row r="117" spans="1:6">
      <c r="A117" s="39"/>
      <c r="B117" s="40"/>
      <c r="C117" s="40"/>
      <c r="D117" s="41"/>
      <c r="E117" s="39"/>
      <c r="F117" s="42"/>
    </row>
    <row r="118" spans="1:6">
      <c r="A118" s="39"/>
      <c r="B118" s="40"/>
      <c r="C118" s="40"/>
      <c r="D118" s="41"/>
      <c r="E118" s="39"/>
      <c r="F118" s="42"/>
    </row>
    <row r="119" spans="1:6">
      <c r="A119" s="39"/>
      <c r="B119" s="40"/>
      <c r="C119" s="40"/>
      <c r="D119" s="41"/>
      <c r="E119" s="39"/>
      <c r="F119" s="42"/>
    </row>
    <row r="120" spans="1:6">
      <c r="A120" s="39"/>
      <c r="B120" s="40"/>
      <c r="C120" s="40"/>
      <c r="D120" s="41"/>
      <c r="E120" s="39"/>
      <c r="F120" s="42"/>
    </row>
    <row r="121" spans="1:6">
      <c r="A121" s="39"/>
      <c r="B121" s="40"/>
      <c r="C121" s="40"/>
      <c r="D121" s="41"/>
      <c r="E121" s="39"/>
      <c r="F121" s="42"/>
    </row>
    <row r="122" spans="1:6">
      <c r="A122" s="39"/>
      <c r="B122" s="40"/>
      <c r="C122" s="40"/>
      <c r="D122" s="41"/>
      <c r="E122" s="39"/>
      <c r="F122" s="42"/>
    </row>
    <row r="123" spans="1:6">
      <c r="A123" s="39"/>
      <c r="B123" s="40"/>
      <c r="C123" s="40"/>
      <c r="D123" s="41"/>
      <c r="E123" s="39"/>
      <c r="F123" s="42"/>
    </row>
    <row r="124" spans="1:6">
      <c r="A124" s="39"/>
      <c r="B124" s="40"/>
      <c r="C124" s="40"/>
      <c r="D124" s="41"/>
      <c r="E124" s="39"/>
      <c r="F124" s="42"/>
    </row>
    <row r="125" spans="1:6">
      <c r="A125" s="39"/>
      <c r="B125" s="40"/>
      <c r="C125" s="40"/>
      <c r="D125" s="41"/>
      <c r="E125" s="39"/>
      <c r="F125" s="42"/>
    </row>
    <row r="126" spans="1:6">
      <c r="A126" s="39"/>
      <c r="B126" s="40"/>
      <c r="C126" s="40"/>
      <c r="D126" s="41"/>
      <c r="E126" s="39"/>
      <c r="F126" s="42"/>
    </row>
    <row r="127" spans="1:6">
      <c r="A127" s="39"/>
      <c r="B127" s="40"/>
      <c r="C127" s="40"/>
      <c r="D127" s="41"/>
      <c r="E127" s="39"/>
      <c r="F127" s="42"/>
    </row>
    <row r="128" spans="1:6">
      <c r="A128" s="39"/>
      <c r="B128" s="40"/>
      <c r="C128" s="40"/>
      <c r="D128" s="41"/>
      <c r="E128" s="39"/>
      <c r="F128" s="42"/>
    </row>
    <row r="129" spans="1:6">
      <c r="A129" s="39"/>
      <c r="B129" s="40"/>
      <c r="C129" s="40"/>
      <c r="D129" s="41"/>
      <c r="E129" s="39"/>
      <c r="F129" s="42"/>
    </row>
    <row r="130" spans="1:6">
      <c r="A130" s="39"/>
      <c r="B130" s="40"/>
      <c r="C130" s="40"/>
      <c r="D130" s="41"/>
      <c r="E130" s="39"/>
      <c r="F130" s="42"/>
    </row>
    <row r="131" spans="1:6">
      <c r="A131" s="39"/>
      <c r="B131" s="40"/>
      <c r="C131" s="40"/>
      <c r="D131" s="41"/>
      <c r="E131" s="39"/>
      <c r="F131" s="42"/>
    </row>
    <row r="132" spans="1:6">
      <c r="A132" s="39"/>
      <c r="B132" s="40"/>
      <c r="C132" s="40"/>
      <c r="D132" s="41"/>
      <c r="E132" s="39"/>
      <c r="F132" s="42"/>
    </row>
    <row r="133" spans="1:6">
      <c r="A133" s="39"/>
      <c r="B133" s="40"/>
      <c r="C133" s="40"/>
      <c r="D133" s="41"/>
      <c r="E133" s="39"/>
      <c r="F133" s="42"/>
    </row>
    <row r="134" spans="1:6">
      <c r="A134" s="39"/>
      <c r="B134" s="40"/>
      <c r="C134" s="40"/>
      <c r="D134" s="41"/>
      <c r="E134" s="39"/>
      <c r="F134" s="42"/>
    </row>
    <row r="135" spans="1:6">
      <c r="A135" s="39"/>
      <c r="B135" s="40"/>
      <c r="C135" s="40"/>
      <c r="D135" s="41"/>
      <c r="E135" s="39"/>
      <c r="F135" s="42"/>
    </row>
    <row r="136" spans="1:6">
      <c r="A136" s="39"/>
      <c r="B136" s="40"/>
      <c r="C136" s="40"/>
      <c r="D136" s="41"/>
      <c r="E136" s="39"/>
      <c r="F136" s="42"/>
    </row>
    <row r="137" spans="1:6">
      <c r="A137" s="39"/>
      <c r="B137" s="40"/>
      <c r="C137" s="40"/>
      <c r="D137" s="41"/>
      <c r="E137" s="39"/>
      <c r="F137" s="42"/>
    </row>
    <row r="138" spans="1:6">
      <c r="A138" s="39"/>
      <c r="B138" s="40"/>
      <c r="C138" s="40"/>
      <c r="D138" s="41"/>
      <c r="E138" s="39"/>
      <c r="F138" s="42"/>
    </row>
    <row r="139" spans="1:6">
      <c r="A139" s="39"/>
      <c r="B139" s="40"/>
      <c r="C139" s="40"/>
      <c r="D139" s="41"/>
      <c r="E139" s="39"/>
      <c r="F139" s="42"/>
    </row>
    <row r="140" spans="1:6">
      <c r="A140" s="39"/>
      <c r="B140" s="40"/>
      <c r="C140" s="40"/>
      <c r="D140" s="41"/>
      <c r="E140" s="39"/>
      <c r="F140" s="42"/>
    </row>
    <row r="141" spans="1:6">
      <c r="A141" s="39"/>
      <c r="B141" s="40"/>
      <c r="C141" s="40"/>
      <c r="D141" s="41"/>
      <c r="E141" s="39"/>
      <c r="F141" s="42"/>
    </row>
    <row r="142" spans="1:6">
      <c r="A142" s="39"/>
      <c r="B142" s="40"/>
      <c r="C142" s="40"/>
      <c r="D142" s="41"/>
      <c r="E142" s="39"/>
      <c r="F142" s="42"/>
    </row>
    <row r="143" spans="1:6">
      <c r="A143" s="39"/>
      <c r="B143" s="40"/>
      <c r="C143" s="40"/>
      <c r="D143" s="41"/>
      <c r="E143" s="39"/>
      <c r="F143" s="42"/>
    </row>
    <row r="144" spans="1:6">
      <c r="A144" s="39"/>
      <c r="B144" s="40"/>
      <c r="C144" s="40"/>
      <c r="D144" s="41"/>
      <c r="E144" s="39"/>
      <c r="F144" s="42"/>
    </row>
    <row r="145" spans="1:6">
      <c r="A145" s="39"/>
      <c r="B145" s="40"/>
      <c r="C145" s="40"/>
      <c r="D145" s="41"/>
      <c r="E145" s="39"/>
      <c r="F145" s="42"/>
    </row>
    <row r="146" spans="1:6">
      <c r="A146" s="39"/>
      <c r="B146" s="40"/>
      <c r="C146" s="40"/>
      <c r="D146" s="41"/>
      <c r="E146" s="39"/>
      <c r="F146" s="42"/>
    </row>
    <row r="147" spans="1:6">
      <c r="A147" s="39"/>
      <c r="B147" s="40"/>
      <c r="C147" s="40"/>
      <c r="D147" s="41"/>
      <c r="E147" s="39"/>
      <c r="F147" s="42"/>
    </row>
    <row r="148" spans="1:6">
      <c r="A148" s="39"/>
      <c r="B148" s="40"/>
      <c r="C148" s="40"/>
      <c r="D148" s="41"/>
      <c r="E148" s="39"/>
      <c r="F148" s="42"/>
    </row>
    <row r="149" spans="1:6">
      <c r="A149" s="39"/>
      <c r="B149" s="40"/>
      <c r="C149" s="40"/>
      <c r="D149" s="41"/>
      <c r="E149" s="39"/>
      <c r="F149" s="42"/>
    </row>
    <row r="150" spans="1:6">
      <c r="A150" s="39"/>
      <c r="B150" s="40"/>
      <c r="C150" s="40"/>
      <c r="D150" s="41"/>
      <c r="E150" s="39"/>
      <c r="F150" s="42"/>
    </row>
    <row r="151" spans="1:6">
      <c r="A151" s="39"/>
      <c r="B151" s="40"/>
      <c r="C151" s="40"/>
      <c r="D151" s="41"/>
      <c r="E151" s="39"/>
      <c r="F151" s="42"/>
    </row>
    <row r="152" spans="1:6">
      <c r="A152" s="39"/>
      <c r="B152" s="40"/>
      <c r="C152" s="40"/>
      <c r="D152" s="41"/>
      <c r="E152" s="39"/>
      <c r="F152" s="42"/>
    </row>
    <row r="153" spans="1:6">
      <c r="A153" s="39"/>
      <c r="B153" s="40"/>
      <c r="C153" s="40"/>
      <c r="D153" s="41"/>
      <c r="E153" s="39"/>
      <c r="F153" s="42"/>
    </row>
    <row r="154" spans="1:6">
      <c r="A154" s="39"/>
      <c r="B154" s="40"/>
      <c r="C154" s="40"/>
      <c r="D154" s="41"/>
      <c r="E154" s="39"/>
      <c r="F154" s="42"/>
    </row>
    <row r="155" spans="1:6">
      <c r="A155" s="39"/>
      <c r="B155" s="40"/>
      <c r="C155" s="40"/>
      <c r="D155" s="41"/>
      <c r="E155" s="39"/>
      <c r="F155" s="42"/>
    </row>
    <row r="156" spans="1:6">
      <c r="A156" s="39"/>
      <c r="B156" s="40"/>
      <c r="C156" s="40"/>
      <c r="D156" s="41"/>
      <c r="E156" s="39"/>
      <c r="F156" s="42"/>
    </row>
    <row r="157" spans="1:6">
      <c r="A157" s="39"/>
      <c r="B157" s="40"/>
      <c r="C157" s="40"/>
      <c r="D157" s="41"/>
      <c r="E157" s="39"/>
      <c r="F157" s="42"/>
    </row>
    <row r="158" spans="1:6">
      <c r="A158" s="39"/>
      <c r="B158" s="40"/>
      <c r="C158" s="40"/>
      <c r="D158" s="41"/>
      <c r="E158" s="39"/>
      <c r="F158" s="42"/>
    </row>
    <row r="159" spans="1:6">
      <c r="A159" s="39"/>
      <c r="B159" s="40"/>
      <c r="C159" s="40"/>
      <c r="D159" s="41"/>
      <c r="E159" s="39"/>
      <c r="F159" s="42"/>
    </row>
    <row r="160" spans="1:6">
      <c r="A160" s="39"/>
      <c r="B160" s="40"/>
      <c r="C160" s="40"/>
      <c r="D160" s="41"/>
      <c r="E160" s="39"/>
      <c r="F160" s="42"/>
    </row>
    <row r="161" spans="1:6">
      <c r="A161" s="39"/>
      <c r="B161" s="40"/>
      <c r="C161" s="40"/>
      <c r="D161" s="41"/>
      <c r="E161" s="39"/>
      <c r="F161" s="42"/>
    </row>
    <row r="162" spans="1:6">
      <c r="A162" s="39"/>
      <c r="B162" s="40"/>
      <c r="C162" s="40"/>
      <c r="D162" s="41"/>
      <c r="E162" s="39"/>
      <c r="F162" s="42"/>
    </row>
    <row r="163" spans="1:6">
      <c r="A163" s="39"/>
      <c r="B163" s="40"/>
      <c r="C163" s="40"/>
      <c r="D163" s="41"/>
      <c r="E163" s="39"/>
      <c r="F163" s="42"/>
    </row>
    <row r="164" spans="1:6">
      <c r="A164" s="39"/>
      <c r="B164" s="40"/>
      <c r="C164" s="40"/>
      <c r="D164" s="41"/>
      <c r="E164" s="39"/>
      <c r="F164" s="42"/>
    </row>
    <row r="165" spans="1:6">
      <c r="A165" s="39"/>
      <c r="B165" s="40"/>
      <c r="C165" s="40"/>
      <c r="D165" s="41"/>
      <c r="E165" s="39"/>
      <c r="F165" s="42"/>
    </row>
    <row r="166" spans="1:6">
      <c r="A166" s="39"/>
      <c r="B166" s="40"/>
      <c r="C166" s="40"/>
      <c r="D166" s="41"/>
      <c r="E166" s="39"/>
      <c r="F166" s="42"/>
    </row>
    <row r="167" spans="1:6">
      <c r="A167" s="39"/>
      <c r="B167" s="40"/>
      <c r="C167" s="40"/>
      <c r="D167" s="41"/>
      <c r="E167" s="39"/>
      <c r="F167" s="42"/>
    </row>
    <row r="168" spans="1:6">
      <c r="A168" s="39"/>
      <c r="B168" s="40"/>
      <c r="C168" s="40"/>
      <c r="D168" s="41"/>
      <c r="E168" s="39"/>
      <c r="F168" s="42"/>
    </row>
    <row r="169" spans="1:6">
      <c r="A169" s="39"/>
      <c r="B169" s="40"/>
      <c r="C169" s="40"/>
      <c r="D169" s="41"/>
      <c r="E169" s="39"/>
      <c r="F169" s="42"/>
    </row>
    <row r="170" spans="1:6">
      <c r="A170" s="39"/>
      <c r="B170" s="40"/>
      <c r="C170" s="40"/>
      <c r="D170" s="41"/>
      <c r="E170" s="39"/>
      <c r="F170" s="42"/>
    </row>
  </sheetData>
  <phoneticPr fontId="3"/>
  <conditionalFormatting sqref="A18:C33 E18:F33 A54:F73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hyperlinks>
    <hyperlink ref="D76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 codeName="Sheet5">
    <tabColor theme="9" tint="0.79998168889431442"/>
    <outlinePr summaryBelow="0" summaryRight="0"/>
  </sheetPr>
  <dimension ref="B4:C8"/>
  <sheetViews>
    <sheetView workbookViewId="0">
      <selection activeCell="C8" sqref="C8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174</v>
      </c>
      <c r="C4" s="23" t="s">
        <v>562</v>
      </c>
    </row>
    <row r="5" spans="2:3">
      <c r="B5" s="23" t="s">
        <v>175</v>
      </c>
      <c r="C5" s="23" t="s">
        <v>754</v>
      </c>
    </row>
    <row r="6" spans="2:3">
      <c r="B6" s="23" t="s">
        <v>176</v>
      </c>
      <c r="C6" s="23" t="s">
        <v>755</v>
      </c>
    </row>
    <row r="7" spans="2:3">
      <c r="B7" s="23" t="s">
        <v>177</v>
      </c>
      <c r="C7" s="23" t="s">
        <v>178</v>
      </c>
    </row>
    <row r="8" spans="2:3">
      <c r="B8" s="24" t="s">
        <v>179</v>
      </c>
      <c r="C8" s="24" t="s">
        <v>180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 codeName="Sheet6">
    <tabColor theme="9" tint="0.79998168889431442"/>
    <outlinePr summaryBelow="0" summaryRight="0"/>
  </sheetPr>
  <dimension ref="A2:U204"/>
  <sheetViews>
    <sheetView zoomScaleNormal="100" workbookViewId="0">
      <pane xSplit="3" ySplit="3" topLeftCell="E96" activePane="bottomRight" state="frozen"/>
      <selection activeCell="D54" sqref="D54"/>
      <selection pane="topRight" activeCell="D54" sqref="D54"/>
      <selection pane="bottomLeft" activeCell="D54" sqref="D54"/>
      <selection pane="bottomRight" activeCell="M125" sqref="M125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181</v>
      </c>
      <c r="F2" s="25"/>
      <c r="G2" s="26" t="s">
        <v>182</v>
      </c>
      <c r="H2" s="26" t="s">
        <v>183</v>
      </c>
      <c r="J2" s="25" t="s">
        <v>184</v>
      </c>
      <c r="K2" s="25"/>
      <c r="L2" s="25"/>
      <c r="M2" s="27" t="s">
        <v>185</v>
      </c>
      <c r="N2" s="27"/>
      <c r="O2" s="27" t="s">
        <v>186</v>
      </c>
      <c r="P2" s="27"/>
      <c r="Q2" s="27"/>
      <c r="R2" s="27"/>
      <c r="S2" s="27"/>
      <c r="T2" s="27" t="s">
        <v>183</v>
      </c>
      <c r="U2" s="27"/>
    </row>
    <row r="3" spans="1:21">
      <c r="A3" s="23" t="s">
        <v>187</v>
      </c>
      <c r="B3" s="23" t="s">
        <v>188</v>
      </c>
      <c r="C3" s="23" t="s">
        <v>189</v>
      </c>
      <c r="D3" s="23" t="s">
        <v>190</v>
      </c>
      <c r="E3" s="23" t="s">
        <v>191</v>
      </c>
      <c r="F3" s="23" t="s">
        <v>192</v>
      </c>
      <c r="J3" s="23" t="s">
        <v>193</v>
      </c>
      <c r="K3" s="23" t="s">
        <v>187</v>
      </c>
      <c r="L3" s="23" t="s">
        <v>187</v>
      </c>
      <c r="M3" s="28" t="s">
        <v>194</v>
      </c>
      <c r="N3" s="28" t="s">
        <v>195</v>
      </c>
      <c r="O3" s="28" t="s">
        <v>194</v>
      </c>
      <c r="P3" s="28"/>
      <c r="Q3" s="28"/>
      <c r="R3" s="28"/>
      <c r="S3" s="28" t="s">
        <v>196</v>
      </c>
      <c r="T3" s="28" t="s">
        <v>194</v>
      </c>
      <c r="U3" s="28" t="s">
        <v>196</v>
      </c>
    </row>
    <row r="4" spans="1:21" ht="4.5" customHeight="1"/>
    <row r="5" spans="1:21">
      <c r="A5" s="23">
        <v>1</v>
      </c>
      <c r="B5" s="23" t="s">
        <v>197</v>
      </c>
      <c r="C5" s="23" t="s">
        <v>198</v>
      </c>
      <c r="D5" s="23" t="s">
        <v>571</v>
      </c>
      <c r="E5" s="23" t="s">
        <v>199</v>
      </c>
      <c r="F5" s="23" t="s">
        <v>200</v>
      </c>
      <c r="G5" s="23" t="s">
        <v>201</v>
      </c>
      <c r="H5" s="23" t="s">
        <v>201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202</v>
      </c>
      <c r="C6" s="23" t="s">
        <v>198</v>
      </c>
      <c r="D6" s="23" t="s">
        <v>572</v>
      </c>
      <c r="E6" s="23" t="s">
        <v>203</v>
      </c>
      <c r="F6" s="23" t="s">
        <v>204</v>
      </c>
      <c r="G6" s="23" t="s">
        <v>201</v>
      </c>
      <c r="H6" s="23" t="s">
        <v>201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205</v>
      </c>
      <c r="C7" s="23" t="s">
        <v>198</v>
      </c>
      <c r="D7" s="23" t="s">
        <v>573</v>
      </c>
      <c r="E7" s="23" t="s">
        <v>206</v>
      </c>
      <c r="F7" s="23" t="s">
        <v>207</v>
      </c>
      <c r="G7" s="23" t="s">
        <v>201</v>
      </c>
      <c r="H7" s="23" t="s">
        <v>201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208</v>
      </c>
      <c r="C8" s="23" t="s">
        <v>198</v>
      </c>
      <c r="D8" s="23" t="s">
        <v>574</v>
      </c>
      <c r="E8" s="23" t="s">
        <v>206</v>
      </c>
      <c r="F8" s="23" t="s">
        <v>209</v>
      </c>
      <c r="G8" s="23" t="s">
        <v>201</v>
      </c>
      <c r="H8" s="23" t="s">
        <v>201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210</v>
      </c>
      <c r="C9" s="23" t="s">
        <v>198</v>
      </c>
      <c r="D9" s="23" t="s">
        <v>575</v>
      </c>
      <c r="E9" s="23" t="s">
        <v>211</v>
      </c>
      <c r="F9" s="23" t="s">
        <v>212</v>
      </c>
      <c r="G9" s="23" t="s">
        <v>201</v>
      </c>
      <c r="H9" s="23" t="s">
        <v>201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213</v>
      </c>
      <c r="C10" s="23" t="s">
        <v>198</v>
      </c>
      <c r="D10" s="23" t="s">
        <v>576</v>
      </c>
      <c r="E10" s="23" t="s">
        <v>211</v>
      </c>
      <c r="F10" s="23" t="s">
        <v>214</v>
      </c>
      <c r="G10" s="23" t="s">
        <v>201</v>
      </c>
      <c r="H10" s="23" t="s">
        <v>201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215</v>
      </c>
      <c r="C11" s="23" t="s">
        <v>198</v>
      </c>
      <c r="D11" s="23" t="s">
        <v>577</v>
      </c>
      <c r="E11" s="23" t="s">
        <v>216</v>
      </c>
      <c r="F11" s="23" t="s">
        <v>217</v>
      </c>
      <c r="G11" s="23" t="s">
        <v>201</v>
      </c>
      <c r="H11" s="23" t="s">
        <v>201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218</v>
      </c>
      <c r="C12" s="23" t="s">
        <v>198</v>
      </c>
      <c r="D12" s="23" t="s">
        <v>578</v>
      </c>
      <c r="E12" s="23" t="s">
        <v>219</v>
      </c>
      <c r="F12" s="23" t="s">
        <v>218</v>
      </c>
      <c r="G12" s="23" t="s">
        <v>201</v>
      </c>
      <c r="H12" s="23" t="s">
        <v>201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220</v>
      </c>
      <c r="C13" s="23" t="s">
        <v>198</v>
      </c>
      <c r="D13" s="23" t="s">
        <v>579</v>
      </c>
      <c r="E13" s="23" t="s">
        <v>221</v>
      </c>
      <c r="F13" s="23" t="s">
        <v>220</v>
      </c>
      <c r="G13" s="23" t="s">
        <v>201</v>
      </c>
      <c r="H13" s="23" t="s">
        <v>201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222</v>
      </c>
      <c r="C14" s="23" t="s">
        <v>198</v>
      </c>
      <c r="D14" s="23" t="s">
        <v>580</v>
      </c>
      <c r="E14" s="23" t="s">
        <v>216</v>
      </c>
      <c r="F14" s="23" t="s">
        <v>223</v>
      </c>
      <c r="G14" s="23" t="s">
        <v>201</v>
      </c>
      <c r="H14" s="23" t="s">
        <v>201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224</v>
      </c>
      <c r="C15" s="23" t="s">
        <v>198</v>
      </c>
      <c r="D15" s="23" t="s">
        <v>581</v>
      </c>
      <c r="E15" s="23" t="s">
        <v>216</v>
      </c>
      <c r="F15" s="23" t="s">
        <v>225</v>
      </c>
      <c r="G15" s="23" t="s">
        <v>201</v>
      </c>
      <c r="H15" s="23" t="s">
        <v>201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226</v>
      </c>
      <c r="C16" s="23" t="s">
        <v>198</v>
      </c>
      <c r="D16" s="23" t="s">
        <v>582</v>
      </c>
      <c r="E16" s="23" t="s">
        <v>227</v>
      </c>
      <c r="F16" s="23" t="s">
        <v>228</v>
      </c>
      <c r="G16" s="23" t="s">
        <v>201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229</v>
      </c>
      <c r="C17" s="23" t="s">
        <v>198</v>
      </c>
      <c r="D17" s="23" t="s">
        <v>583</v>
      </c>
      <c r="E17" s="23" t="s">
        <v>216</v>
      </c>
      <c r="F17" s="23" t="s">
        <v>230</v>
      </c>
      <c r="G17" s="23" t="s">
        <v>201</v>
      </c>
      <c r="H17" s="23" t="s">
        <v>201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231</v>
      </c>
      <c r="C18" s="23" t="s">
        <v>198</v>
      </c>
      <c r="D18" s="23" t="s">
        <v>584</v>
      </c>
      <c r="E18" s="23" t="s">
        <v>199</v>
      </c>
      <c r="F18" s="23" t="s">
        <v>232</v>
      </c>
      <c r="G18" s="23" t="s">
        <v>201</v>
      </c>
      <c r="H18" s="23" t="s">
        <v>201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233</v>
      </c>
      <c r="C19" s="23" t="s">
        <v>198</v>
      </c>
      <c r="D19" s="23" t="s">
        <v>585</v>
      </c>
      <c r="E19" s="23" t="s">
        <v>199</v>
      </c>
      <c r="F19" s="23" t="s">
        <v>234</v>
      </c>
      <c r="G19" s="23" t="s">
        <v>201</v>
      </c>
      <c r="H19" s="23" t="s">
        <v>201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235</v>
      </c>
      <c r="C20" s="23" t="s">
        <v>198</v>
      </c>
      <c r="D20" s="23" t="s">
        <v>586</v>
      </c>
      <c r="E20" s="23" t="s">
        <v>199</v>
      </c>
      <c r="F20" s="23" t="s">
        <v>236</v>
      </c>
      <c r="G20" s="23" t="s">
        <v>201</v>
      </c>
      <c r="H20" s="23" t="s">
        <v>201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237</v>
      </c>
      <c r="C21" s="23" t="s">
        <v>198</v>
      </c>
      <c r="D21" s="23" t="s">
        <v>587</v>
      </c>
      <c r="E21" s="23" t="s">
        <v>199</v>
      </c>
      <c r="F21" s="23" t="s">
        <v>238</v>
      </c>
      <c r="G21" s="23" t="s">
        <v>201</v>
      </c>
      <c r="H21" s="23" t="s">
        <v>201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239</v>
      </c>
      <c r="C22" s="23" t="s">
        <v>198</v>
      </c>
      <c r="D22" s="23" t="s">
        <v>588</v>
      </c>
      <c r="E22" s="23" t="s">
        <v>199</v>
      </c>
      <c r="F22" s="23" t="s">
        <v>240</v>
      </c>
      <c r="G22" s="23" t="s">
        <v>201</v>
      </c>
      <c r="H22" s="23" t="s">
        <v>201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241</v>
      </c>
      <c r="C23" s="23" t="s">
        <v>198</v>
      </c>
      <c r="D23" s="23" t="s">
        <v>589</v>
      </c>
      <c r="E23" s="23" t="s">
        <v>242</v>
      </c>
      <c r="F23" s="23" t="s">
        <v>243</v>
      </c>
      <c r="G23" s="23" t="s">
        <v>201</v>
      </c>
      <c r="H23" s="23" t="s">
        <v>201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244</v>
      </c>
      <c r="C24" s="23" t="s">
        <v>198</v>
      </c>
      <c r="D24" s="23" t="s">
        <v>590</v>
      </c>
      <c r="E24" s="23" t="s">
        <v>242</v>
      </c>
      <c r="F24" s="23" t="s">
        <v>245</v>
      </c>
      <c r="G24" s="23" t="s">
        <v>201</v>
      </c>
      <c r="H24" s="23" t="s">
        <v>201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246</v>
      </c>
      <c r="C25" s="23" t="s">
        <v>198</v>
      </c>
      <c r="D25" s="23" t="s">
        <v>591</v>
      </c>
      <c r="E25" s="23" t="s">
        <v>242</v>
      </c>
      <c r="F25" s="23" t="s">
        <v>247</v>
      </c>
      <c r="G25" s="23" t="s">
        <v>201</v>
      </c>
      <c r="H25" s="23" t="s">
        <v>201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248</v>
      </c>
      <c r="C26" s="23" t="s">
        <v>198</v>
      </c>
      <c r="D26" s="23" t="s">
        <v>592</v>
      </c>
      <c r="E26" s="23" t="s">
        <v>211</v>
      </c>
      <c r="F26" s="23" t="s">
        <v>248</v>
      </c>
      <c r="G26" s="23" t="s">
        <v>201</v>
      </c>
      <c r="H26" s="23" t="s">
        <v>201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249</v>
      </c>
      <c r="C27" s="23" t="s">
        <v>198</v>
      </c>
      <c r="D27" s="23" t="s">
        <v>593</v>
      </c>
      <c r="E27" s="23" t="s">
        <v>216</v>
      </c>
      <c r="F27" s="23" t="s">
        <v>250</v>
      </c>
      <c r="G27" s="23" t="s">
        <v>201</v>
      </c>
      <c r="H27" s="23" t="s">
        <v>201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251</v>
      </c>
      <c r="C28" s="23" t="s">
        <v>198</v>
      </c>
      <c r="D28" s="23" t="s">
        <v>594</v>
      </c>
      <c r="E28" s="23" t="s">
        <v>227</v>
      </c>
      <c r="F28" s="23" t="s">
        <v>252</v>
      </c>
      <c r="G28" s="23" t="s">
        <v>201</v>
      </c>
      <c r="H28" s="23" t="s">
        <v>201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253</v>
      </c>
      <c r="C29" s="23" t="s">
        <v>198</v>
      </c>
      <c r="D29" s="23" t="s">
        <v>595</v>
      </c>
      <c r="E29" s="23" t="s">
        <v>227</v>
      </c>
      <c r="F29" s="23" t="s">
        <v>254</v>
      </c>
      <c r="G29" s="23" t="s">
        <v>201</v>
      </c>
      <c r="H29" s="23" t="s">
        <v>201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255</v>
      </c>
      <c r="C30" s="23" t="s">
        <v>198</v>
      </c>
      <c r="D30" s="23" t="s">
        <v>596</v>
      </c>
      <c r="E30" s="23" t="s">
        <v>256</v>
      </c>
      <c r="F30" s="23" t="s">
        <v>257</v>
      </c>
      <c r="G30" s="23" t="s">
        <v>201</v>
      </c>
      <c r="H30" s="23" t="s">
        <v>201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258</v>
      </c>
      <c r="C31" s="23" t="s">
        <v>198</v>
      </c>
      <c r="D31" s="23" t="s">
        <v>597</v>
      </c>
      <c r="E31" s="23" t="s">
        <v>216</v>
      </c>
      <c r="F31" s="23" t="s">
        <v>259</v>
      </c>
      <c r="G31" s="23" t="s">
        <v>201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260</v>
      </c>
      <c r="C32" s="23" t="s">
        <v>198</v>
      </c>
      <c r="D32" s="23" t="s">
        <v>598</v>
      </c>
      <c r="E32" s="23" t="s">
        <v>221</v>
      </c>
      <c r="F32" s="23" t="s">
        <v>261</v>
      </c>
      <c r="G32" s="23" t="s">
        <v>201</v>
      </c>
      <c r="H32" s="23" t="s">
        <v>201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262</v>
      </c>
      <c r="C33" s="23" t="s">
        <v>198</v>
      </c>
      <c r="D33" s="23" t="s">
        <v>599</v>
      </c>
      <c r="E33" s="23" t="s">
        <v>211</v>
      </c>
      <c r="F33" s="23" t="s">
        <v>263</v>
      </c>
      <c r="G33" s="23" t="s">
        <v>201</v>
      </c>
      <c r="H33" s="23" t="s">
        <v>201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264</v>
      </c>
      <c r="C34" s="23" t="s">
        <v>198</v>
      </c>
      <c r="D34" s="23" t="s">
        <v>600</v>
      </c>
      <c r="E34" s="23" t="s">
        <v>211</v>
      </c>
      <c r="F34" s="23" t="s">
        <v>265</v>
      </c>
      <c r="G34" s="23" t="s">
        <v>201</v>
      </c>
      <c r="H34" s="23" t="s">
        <v>201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266</v>
      </c>
      <c r="C35" s="23" t="s">
        <v>198</v>
      </c>
      <c r="D35" s="23" t="s">
        <v>601</v>
      </c>
      <c r="E35" s="23" t="s">
        <v>242</v>
      </c>
      <c r="F35" s="23" t="s">
        <v>266</v>
      </c>
      <c r="G35" s="23" t="s">
        <v>201</v>
      </c>
      <c r="H35" s="23" t="s">
        <v>201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267</v>
      </c>
      <c r="C36" s="23" t="s">
        <v>198</v>
      </c>
      <c r="D36" s="23" t="s">
        <v>602</v>
      </c>
      <c r="E36" s="23" t="s">
        <v>256</v>
      </c>
      <c r="F36" s="23" t="s">
        <v>268</v>
      </c>
      <c r="G36" s="23" t="s">
        <v>201</v>
      </c>
      <c r="H36" s="23" t="s">
        <v>201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269</v>
      </c>
      <c r="C37" s="23" t="s">
        <v>198</v>
      </c>
      <c r="D37" s="23" t="s">
        <v>603</v>
      </c>
      <c r="E37" s="23" t="s">
        <v>211</v>
      </c>
      <c r="F37" s="23" t="s">
        <v>270</v>
      </c>
      <c r="G37" s="23" t="s">
        <v>201</v>
      </c>
      <c r="H37" s="23" t="s">
        <v>201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271</v>
      </c>
      <c r="C38" s="23" t="s">
        <v>198</v>
      </c>
      <c r="D38" s="23" t="s">
        <v>604</v>
      </c>
      <c r="E38" s="23" t="s">
        <v>199</v>
      </c>
      <c r="F38" s="23" t="s">
        <v>271</v>
      </c>
      <c r="G38" s="23" t="s">
        <v>201</v>
      </c>
      <c r="H38" s="23" t="s">
        <v>201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272</v>
      </c>
      <c r="C39" s="23" t="s">
        <v>198</v>
      </c>
      <c r="D39" s="23" t="s">
        <v>605</v>
      </c>
      <c r="E39" s="23" t="s">
        <v>219</v>
      </c>
      <c r="F39" s="23" t="s">
        <v>273</v>
      </c>
      <c r="G39" s="23" t="s">
        <v>201</v>
      </c>
      <c r="H39" s="23" t="s">
        <v>201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274</v>
      </c>
      <c r="C40" s="23" t="s">
        <v>198</v>
      </c>
      <c r="D40" s="23" t="s">
        <v>606</v>
      </c>
      <c r="E40" s="23" t="s">
        <v>211</v>
      </c>
      <c r="F40" s="23" t="s">
        <v>275</v>
      </c>
      <c r="G40" s="23" t="s">
        <v>201</v>
      </c>
      <c r="H40" s="23" t="s">
        <v>201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276</v>
      </c>
      <c r="C41" s="23" t="s">
        <v>198</v>
      </c>
      <c r="D41" s="23" t="s">
        <v>607</v>
      </c>
      <c r="E41" s="23" t="s">
        <v>277</v>
      </c>
      <c r="F41" s="23" t="s">
        <v>278</v>
      </c>
      <c r="G41" s="23" t="s">
        <v>201</v>
      </c>
      <c r="H41" s="23" t="s">
        <v>201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279</v>
      </c>
      <c r="C42" s="23" t="s">
        <v>198</v>
      </c>
      <c r="D42" s="23" t="s">
        <v>608</v>
      </c>
      <c r="E42" s="23" t="s">
        <v>280</v>
      </c>
      <c r="F42" s="23" t="s">
        <v>279</v>
      </c>
      <c r="G42" s="23" t="s">
        <v>201</v>
      </c>
      <c r="H42" s="23" t="s">
        <v>201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281</v>
      </c>
      <c r="C43" s="23" t="s">
        <v>198</v>
      </c>
      <c r="D43" s="23" t="s">
        <v>609</v>
      </c>
      <c r="E43" s="23" t="s">
        <v>277</v>
      </c>
      <c r="F43" s="23" t="s">
        <v>281</v>
      </c>
      <c r="G43" s="23" t="s">
        <v>201</v>
      </c>
      <c r="H43" s="23" t="s">
        <v>201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282</v>
      </c>
      <c r="C44" s="23" t="s">
        <v>198</v>
      </c>
      <c r="D44" s="23" t="s">
        <v>610</v>
      </c>
      <c r="E44" s="23" t="s">
        <v>283</v>
      </c>
      <c r="F44" s="23" t="s">
        <v>284</v>
      </c>
      <c r="G44" s="23" t="str">
        <f>$F44</f>
        <v>GIMP（画像編集）</v>
      </c>
      <c r="H44" s="23" t="s">
        <v>201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285</v>
      </c>
      <c r="C45" s="23" t="s">
        <v>198</v>
      </c>
      <c r="D45" s="23" t="s">
        <v>611</v>
      </c>
      <c r="E45" s="23" t="s">
        <v>203</v>
      </c>
      <c r="F45" s="23" t="s">
        <v>286</v>
      </c>
      <c r="G45" s="23" t="s">
        <v>201</v>
      </c>
      <c r="H45" s="23" t="s">
        <v>201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287</v>
      </c>
      <c r="C46" s="23" t="s">
        <v>198</v>
      </c>
      <c r="D46" s="23" t="s">
        <v>612</v>
      </c>
      <c r="E46" s="23" t="s">
        <v>219</v>
      </c>
      <c r="F46" s="23" t="s">
        <v>288</v>
      </c>
      <c r="G46" s="23" t="s">
        <v>201</v>
      </c>
      <c r="H46" s="23" t="s">
        <v>201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289</v>
      </c>
      <c r="C47" s="23" t="s">
        <v>198</v>
      </c>
      <c r="D47" s="23" t="s">
        <v>613</v>
      </c>
      <c r="E47" s="23" t="s">
        <v>211</v>
      </c>
      <c r="F47" s="23" t="s">
        <v>289</v>
      </c>
      <c r="G47" s="23" t="s">
        <v>201</v>
      </c>
      <c r="H47" s="23" t="s">
        <v>201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290</v>
      </c>
      <c r="C48" s="23" t="s">
        <v>198</v>
      </c>
      <c r="D48" s="23" t="s">
        <v>614</v>
      </c>
      <c r="E48" s="23" t="s">
        <v>277</v>
      </c>
      <c r="F48" s="23" t="s">
        <v>291</v>
      </c>
      <c r="G48" s="23" t="s">
        <v>201</v>
      </c>
      <c r="H48" s="23" t="s">
        <v>201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292</v>
      </c>
      <c r="C49" s="23" t="s">
        <v>198</v>
      </c>
      <c r="D49" s="23" t="s">
        <v>615</v>
      </c>
      <c r="E49" s="23" t="s">
        <v>211</v>
      </c>
      <c r="F49" s="23" t="s">
        <v>292</v>
      </c>
      <c r="G49" s="23" t="s">
        <v>201</v>
      </c>
      <c r="H49" s="23" t="s">
        <v>201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293</v>
      </c>
      <c r="C50" s="23" t="s">
        <v>198</v>
      </c>
      <c r="D50" s="23" t="s">
        <v>616</v>
      </c>
      <c r="E50" s="23" t="s">
        <v>227</v>
      </c>
      <c r="F50" s="23" t="s">
        <v>294</v>
      </c>
      <c r="G50" s="23" t="s">
        <v>201</v>
      </c>
      <c r="H50" s="23" t="s">
        <v>201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295</v>
      </c>
      <c r="C51" s="23" t="s">
        <v>198</v>
      </c>
      <c r="D51" s="23" t="s">
        <v>617</v>
      </c>
      <c r="E51" s="23" t="s">
        <v>227</v>
      </c>
      <c r="F51" s="23" t="s">
        <v>296</v>
      </c>
      <c r="G51" s="23" t="s">
        <v>201</v>
      </c>
      <c r="H51" s="23" t="s">
        <v>201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297</v>
      </c>
      <c r="C52" s="23" t="s">
        <v>198</v>
      </c>
      <c r="D52" s="23" t="s">
        <v>618</v>
      </c>
      <c r="E52" s="23" t="s">
        <v>227</v>
      </c>
      <c r="F52" s="23" t="s">
        <v>298</v>
      </c>
      <c r="G52" s="23" t="s">
        <v>201</v>
      </c>
      <c r="H52" s="23" t="s">
        <v>201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299</v>
      </c>
      <c r="C53" s="23" t="s">
        <v>198</v>
      </c>
      <c r="D53" s="23" t="s">
        <v>619</v>
      </c>
      <c r="E53" s="23" t="s">
        <v>199</v>
      </c>
      <c r="F53" s="23" t="s">
        <v>300</v>
      </c>
      <c r="G53" s="23" t="s">
        <v>201</v>
      </c>
      <c r="H53" s="23" t="s">
        <v>201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301</v>
      </c>
      <c r="C54" s="23" t="s">
        <v>198</v>
      </c>
      <c r="D54" s="23" t="s">
        <v>620</v>
      </c>
      <c r="E54" s="23" t="s">
        <v>283</v>
      </c>
      <c r="F54" s="23" t="s">
        <v>302</v>
      </c>
      <c r="G54" s="23" t="s">
        <v>201</v>
      </c>
      <c r="H54" s="23" t="s">
        <v>201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303</v>
      </c>
      <c r="C55" s="23" t="s">
        <v>198</v>
      </c>
      <c r="D55" s="23" t="s">
        <v>621</v>
      </c>
      <c r="E55" s="23" t="s">
        <v>277</v>
      </c>
      <c r="F55" s="23" t="s">
        <v>303</v>
      </c>
      <c r="G55" s="23" t="s">
        <v>201</v>
      </c>
      <c r="H55" s="23" t="s">
        <v>201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304</v>
      </c>
      <c r="C56" s="23" t="s">
        <v>198</v>
      </c>
      <c r="D56" s="23" t="s">
        <v>622</v>
      </c>
      <c r="E56" s="23" t="s">
        <v>201</v>
      </c>
      <c r="F56" s="23" t="s">
        <v>304</v>
      </c>
      <c r="G56" s="23" t="s">
        <v>201</v>
      </c>
      <c r="H56" s="23" t="s">
        <v>201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305</v>
      </c>
      <c r="C57" s="23" t="s">
        <v>198</v>
      </c>
      <c r="D57" s="23" t="s">
        <v>623</v>
      </c>
      <c r="E57" s="23" t="s">
        <v>201</v>
      </c>
      <c r="F57" s="23" t="s">
        <v>305</v>
      </c>
      <c r="G57" s="23" t="s">
        <v>201</v>
      </c>
      <c r="H57" s="23" t="s">
        <v>201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306</v>
      </c>
      <c r="C58" s="23" t="s">
        <v>198</v>
      </c>
      <c r="D58" s="23" t="s">
        <v>624</v>
      </c>
      <c r="E58" s="23" t="s">
        <v>283</v>
      </c>
      <c r="F58" s="23" t="s">
        <v>307</v>
      </c>
      <c r="G58" s="23" t="s">
        <v>201</v>
      </c>
      <c r="H58" s="23" t="s">
        <v>201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308</v>
      </c>
      <c r="C59" s="23" t="s">
        <v>198</v>
      </c>
      <c r="D59" s="23" t="s">
        <v>625</v>
      </c>
      <c r="E59" s="23" t="s">
        <v>211</v>
      </c>
      <c r="F59" s="23" t="s">
        <v>308</v>
      </c>
      <c r="G59" s="23" t="s">
        <v>201</v>
      </c>
      <c r="H59" s="23" t="s">
        <v>201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309</v>
      </c>
      <c r="C60" s="23" t="s">
        <v>198</v>
      </c>
      <c r="D60" s="23" t="s">
        <v>626</v>
      </c>
      <c r="E60" s="23" t="s">
        <v>216</v>
      </c>
      <c r="F60" s="23" t="s">
        <v>310</v>
      </c>
      <c r="G60" s="23" t="s">
        <v>201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311</v>
      </c>
      <c r="C61" s="23" t="s">
        <v>198</v>
      </c>
      <c r="D61" s="23" t="s">
        <v>627</v>
      </c>
      <c r="E61" s="23" t="s">
        <v>199</v>
      </c>
      <c r="F61" s="23" t="s">
        <v>312</v>
      </c>
      <c r="G61" s="23" t="s">
        <v>201</v>
      </c>
      <c r="H61" s="23" t="s">
        <v>201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313</v>
      </c>
      <c r="C62" s="23" t="s">
        <v>198</v>
      </c>
      <c r="D62" s="23" t="s">
        <v>628</v>
      </c>
      <c r="E62" s="23" t="s">
        <v>216</v>
      </c>
      <c r="F62" s="23" t="s">
        <v>314</v>
      </c>
      <c r="G62" s="23" t="s">
        <v>201</v>
      </c>
      <c r="H62" s="23" t="s">
        <v>201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315</v>
      </c>
      <c r="C63" s="23" t="s">
        <v>198</v>
      </c>
      <c r="D63" s="23" t="s">
        <v>629</v>
      </c>
      <c r="E63" s="23" t="s">
        <v>316</v>
      </c>
      <c r="F63" s="23" t="s">
        <v>315</v>
      </c>
      <c r="G63" s="23" t="s">
        <v>201</v>
      </c>
      <c r="H63" s="23" t="s">
        <v>201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317</v>
      </c>
      <c r="C64" s="23" t="s">
        <v>198</v>
      </c>
      <c r="D64" s="23" t="s">
        <v>630</v>
      </c>
      <c r="E64" s="23" t="s">
        <v>199</v>
      </c>
      <c r="F64" s="23" t="s">
        <v>318</v>
      </c>
      <c r="G64" s="23" t="s">
        <v>201</v>
      </c>
      <c r="H64" s="23" t="s">
        <v>201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319</v>
      </c>
      <c r="C65" s="23" t="s">
        <v>198</v>
      </c>
      <c r="D65" s="23" t="s">
        <v>631</v>
      </c>
      <c r="E65" s="23" t="s">
        <v>320</v>
      </c>
      <c r="F65" s="23" t="s">
        <v>321</v>
      </c>
      <c r="G65" s="23" t="str">
        <f>$F65</f>
        <v>MassiGra（画像ビューアー）</v>
      </c>
      <c r="H65" s="23" t="s">
        <v>201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322</v>
      </c>
      <c r="C66" s="23" t="s">
        <v>198</v>
      </c>
      <c r="D66" s="23" t="s">
        <v>632</v>
      </c>
      <c r="E66" s="23" t="s">
        <v>211</v>
      </c>
      <c r="F66" s="23" t="s">
        <v>322</v>
      </c>
      <c r="G66" s="23" t="s">
        <v>201</v>
      </c>
      <c r="H66" s="23" t="s">
        <v>201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323</v>
      </c>
      <c r="C67" s="23" t="s">
        <v>198</v>
      </c>
      <c r="D67" s="23" t="s">
        <v>633</v>
      </c>
      <c r="E67" s="23" t="s">
        <v>221</v>
      </c>
      <c r="F67" s="23" t="s">
        <v>324</v>
      </c>
      <c r="G67" s="23" t="s">
        <v>201</v>
      </c>
      <c r="H67" s="23" t="s">
        <v>201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325</v>
      </c>
      <c r="C68" s="23" t="s">
        <v>198</v>
      </c>
      <c r="D68" s="23" t="s">
        <v>634</v>
      </c>
      <c r="E68" s="23" t="s">
        <v>221</v>
      </c>
      <c r="F68" s="23" t="s">
        <v>325</v>
      </c>
      <c r="G68" s="23" t="s">
        <v>201</v>
      </c>
      <c r="H68" s="23" t="s">
        <v>201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326</v>
      </c>
      <c r="C69" s="23" t="s">
        <v>198</v>
      </c>
      <c r="D69" s="23" t="s">
        <v>635</v>
      </c>
      <c r="E69" s="23" t="s">
        <v>327</v>
      </c>
      <c r="F69" s="23" t="s">
        <v>328</v>
      </c>
      <c r="G69" s="23" t="s">
        <v>201</v>
      </c>
      <c r="H69" s="23" t="s">
        <v>201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329</v>
      </c>
      <c r="C70" s="23" t="s">
        <v>198</v>
      </c>
      <c r="D70" s="23" t="s">
        <v>636</v>
      </c>
      <c r="E70" s="23" t="s">
        <v>320</v>
      </c>
      <c r="F70" s="23" t="s">
        <v>330</v>
      </c>
      <c r="G70" s="23" t="str">
        <f>$F70</f>
        <v>NeeView（漫画ビューアー）</v>
      </c>
      <c r="H70" s="23" t="s">
        <v>201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331</v>
      </c>
      <c r="C71" s="23" t="s">
        <v>198</v>
      </c>
      <c r="D71" s="23" t="s">
        <v>637</v>
      </c>
      <c r="E71" s="23" t="s">
        <v>332</v>
      </c>
      <c r="F71" s="23" t="s">
        <v>333</v>
      </c>
      <c r="G71" s="23" t="s">
        <v>201</v>
      </c>
      <c r="H71" s="23" t="s">
        <v>201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334</v>
      </c>
      <c r="C72" s="23" t="s">
        <v>198</v>
      </c>
      <c r="D72" s="23" t="s">
        <v>638</v>
      </c>
      <c r="E72" s="23" t="s">
        <v>256</v>
      </c>
      <c r="F72" s="23" t="s">
        <v>335</v>
      </c>
      <c r="G72" s="23" t="s">
        <v>201</v>
      </c>
      <c r="H72" s="23" t="s">
        <v>201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336</v>
      </c>
      <c r="C73" s="23" t="s">
        <v>198</v>
      </c>
      <c r="D73" s="23" t="s">
        <v>639</v>
      </c>
      <c r="E73" s="23" t="s">
        <v>216</v>
      </c>
      <c r="F73" s="23" t="s">
        <v>337</v>
      </c>
      <c r="G73" s="23" t="s">
        <v>201</v>
      </c>
      <c r="H73" s="23" t="s">
        <v>201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338</v>
      </c>
      <c r="C74" s="23" t="s">
        <v>198</v>
      </c>
      <c r="D74" s="23" t="s">
        <v>640</v>
      </c>
      <c r="E74" s="23" t="s">
        <v>332</v>
      </c>
      <c r="F74" s="23" t="s">
        <v>339</v>
      </c>
      <c r="G74" s="23" t="s">
        <v>201</v>
      </c>
      <c r="H74" s="23" t="s">
        <v>201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340</v>
      </c>
      <c r="C75" s="23" t="s">
        <v>198</v>
      </c>
      <c r="D75" s="23" t="s">
        <v>641</v>
      </c>
      <c r="E75" s="23" t="s">
        <v>203</v>
      </c>
      <c r="F75" s="23" t="s">
        <v>341</v>
      </c>
      <c r="G75" s="23" t="s">
        <v>201</v>
      </c>
      <c r="H75" s="23" t="s">
        <v>201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342</v>
      </c>
      <c r="C76" s="23" t="s">
        <v>198</v>
      </c>
      <c r="D76" s="23" t="s">
        <v>642</v>
      </c>
      <c r="E76" s="23" t="s">
        <v>203</v>
      </c>
      <c r="F76" s="23" t="s">
        <v>343</v>
      </c>
      <c r="G76" s="23" t="s">
        <v>201</v>
      </c>
      <c r="H76" s="23" t="s">
        <v>201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344</v>
      </c>
      <c r="C77" s="23" t="s">
        <v>198</v>
      </c>
      <c r="D77" s="23" t="s">
        <v>643</v>
      </c>
      <c r="E77" s="23" t="s">
        <v>203</v>
      </c>
      <c r="F77" s="23" t="s">
        <v>345</v>
      </c>
      <c r="G77" s="23" t="s">
        <v>201</v>
      </c>
      <c r="H77" s="23" t="s">
        <v>201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346</v>
      </c>
      <c r="C78" s="23" t="s">
        <v>198</v>
      </c>
      <c r="D78" s="23" t="s">
        <v>644</v>
      </c>
      <c r="E78" s="23" t="s">
        <v>277</v>
      </c>
      <c r="F78" s="23" t="s">
        <v>347</v>
      </c>
      <c r="G78" s="23" t="str">
        <f>$F78</f>
        <v>pic2pdf（画像toPDF）</v>
      </c>
      <c r="H78" s="23" t="s">
        <v>201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348</v>
      </c>
      <c r="C79" s="23" t="s">
        <v>198</v>
      </c>
      <c r="D79" s="23" t="s">
        <v>645</v>
      </c>
      <c r="E79" s="23" t="s">
        <v>199</v>
      </c>
      <c r="F79" s="23" t="s">
        <v>349</v>
      </c>
      <c r="G79" s="23" t="s">
        <v>201</v>
      </c>
      <c r="H79" s="23" t="s">
        <v>201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350</v>
      </c>
      <c r="C80" s="23" t="s">
        <v>198</v>
      </c>
      <c r="D80" s="23" t="s">
        <v>646</v>
      </c>
      <c r="E80" s="23" t="s">
        <v>216</v>
      </c>
      <c r="F80" s="23" t="s">
        <v>351</v>
      </c>
      <c r="G80" s="23" t="s">
        <v>201</v>
      </c>
      <c r="H80" s="23" t="s">
        <v>201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352</v>
      </c>
      <c r="C81" s="23" t="s">
        <v>198</v>
      </c>
      <c r="D81" s="23" t="s">
        <v>647</v>
      </c>
      <c r="E81" s="23" t="s">
        <v>216</v>
      </c>
      <c r="F81" s="23" t="s">
        <v>353</v>
      </c>
      <c r="G81" s="23" t="s">
        <v>201</v>
      </c>
      <c r="H81" s="23" t="s">
        <v>201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354</v>
      </c>
      <c r="C82" s="23" t="s">
        <v>198</v>
      </c>
      <c r="D82" s="23" t="s">
        <v>648</v>
      </c>
      <c r="E82" s="23" t="s">
        <v>199</v>
      </c>
      <c r="F82" s="23" t="s">
        <v>355</v>
      </c>
      <c r="G82" s="23" t="s">
        <v>201</v>
      </c>
      <c r="H82" s="23" t="s">
        <v>201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356</v>
      </c>
      <c r="C83" s="23" t="s">
        <v>198</v>
      </c>
      <c r="D83" s="23" t="s">
        <v>649</v>
      </c>
      <c r="E83" s="23" t="s">
        <v>227</v>
      </c>
      <c r="F83" s="23" t="s">
        <v>357</v>
      </c>
      <c r="G83" s="23" t="s">
        <v>201</v>
      </c>
      <c r="H83" s="23" t="s">
        <v>201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358</v>
      </c>
      <c r="C84" s="23" t="s">
        <v>198</v>
      </c>
      <c r="D84" s="23" t="s">
        <v>650</v>
      </c>
      <c r="E84" s="23" t="s">
        <v>332</v>
      </c>
      <c r="F84" s="23" t="s">
        <v>359</v>
      </c>
      <c r="G84" s="23" t="s">
        <v>201</v>
      </c>
      <c r="H84" s="23" t="s">
        <v>201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360</v>
      </c>
      <c r="C85" s="23" t="s">
        <v>198</v>
      </c>
      <c r="D85" s="23" t="s">
        <v>651</v>
      </c>
      <c r="E85" s="23" t="s">
        <v>277</v>
      </c>
      <c r="F85" s="23" t="s">
        <v>360</v>
      </c>
      <c r="G85" s="23" t="s">
        <v>201</v>
      </c>
      <c r="H85" s="23" t="s">
        <v>201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361</v>
      </c>
      <c r="C86" s="23" t="s">
        <v>198</v>
      </c>
      <c r="D86" s="23" t="s">
        <v>652</v>
      </c>
      <c r="E86" s="23" t="s">
        <v>256</v>
      </c>
      <c r="F86" s="23" t="s">
        <v>362</v>
      </c>
      <c r="G86" s="23" t="s">
        <v>201</v>
      </c>
      <c r="H86" s="23" t="s">
        <v>201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363</v>
      </c>
      <c r="C87" s="23" t="s">
        <v>198</v>
      </c>
      <c r="D87" s="23" t="s">
        <v>653</v>
      </c>
      <c r="E87" s="23" t="s">
        <v>283</v>
      </c>
      <c r="F87" s="23" t="s">
        <v>364</v>
      </c>
      <c r="G87" s="23" t="str">
        <f>$F87</f>
        <v>縮小専用（画像縮小）</v>
      </c>
      <c r="H87" s="23" t="s">
        <v>201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365</v>
      </c>
      <c r="C88" s="23" t="s">
        <v>198</v>
      </c>
      <c r="D88" s="23" t="s">
        <v>654</v>
      </c>
      <c r="E88" s="23" t="s">
        <v>219</v>
      </c>
      <c r="F88" s="23" t="s">
        <v>366</v>
      </c>
      <c r="G88" s="23" t="s">
        <v>201</v>
      </c>
      <c r="H88" s="23" t="s">
        <v>201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367</v>
      </c>
      <c r="C89" s="23" t="s">
        <v>198</v>
      </c>
      <c r="D89" s="23" t="s">
        <v>655</v>
      </c>
      <c r="E89" s="23" t="s">
        <v>199</v>
      </c>
      <c r="F89" s="23" t="s">
        <v>368</v>
      </c>
      <c r="G89" s="23" t="s">
        <v>201</v>
      </c>
      <c r="H89" s="23" t="s">
        <v>201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369</v>
      </c>
      <c r="C90" s="23" t="s">
        <v>198</v>
      </c>
      <c r="D90" s="23" t="s">
        <v>656</v>
      </c>
      <c r="E90" s="23" t="s">
        <v>277</v>
      </c>
      <c r="F90" s="23" t="s">
        <v>370</v>
      </c>
      <c r="G90" s="23" t="s">
        <v>201</v>
      </c>
      <c r="H90" s="23" t="s">
        <v>201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371</v>
      </c>
      <c r="C91" s="23" t="s">
        <v>198</v>
      </c>
      <c r="D91" s="23" t="s">
        <v>657</v>
      </c>
      <c r="E91" s="23" t="s">
        <v>221</v>
      </c>
      <c r="F91" s="23" t="s">
        <v>371</v>
      </c>
      <c r="G91" s="23" t="s">
        <v>201</v>
      </c>
      <c r="H91" s="23" t="s">
        <v>201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372</v>
      </c>
      <c r="C92" s="23" t="s">
        <v>198</v>
      </c>
      <c r="D92" s="23" t="s">
        <v>658</v>
      </c>
      <c r="E92" s="23" t="s">
        <v>203</v>
      </c>
      <c r="F92" s="23" t="s">
        <v>372</v>
      </c>
      <c r="G92" s="23" t="s">
        <v>201</v>
      </c>
      <c r="H92" s="23" t="s">
        <v>201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373</v>
      </c>
      <c r="C93" s="23" t="s">
        <v>198</v>
      </c>
      <c r="D93" s="23" t="s">
        <v>659</v>
      </c>
      <c r="E93" s="23" t="s">
        <v>332</v>
      </c>
      <c r="F93" s="23" t="s">
        <v>374</v>
      </c>
      <c r="G93" s="23" t="s">
        <v>201</v>
      </c>
      <c r="H93" s="23" t="s">
        <v>201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375</v>
      </c>
      <c r="C94" s="23" t="s">
        <v>198</v>
      </c>
      <c r="D94" s="23" t="s">
        <v>660</v>
      </c>
      <c r="E94" s="23" t="s">
        <v>219</v>
      </c>
      <c r="F94" s="23" t="s">
        <v>376</v>
      </c>
      <c r="G94" s="23" t="s">
        <v>201</v>
      </c>
      <c r="H94" s="23" t="s">
        <v>201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377</v>
      </c>
      <c r="C95" s="23" t="s">
        <v>198</v>
      </c>
      <c r="D95" s="23" t="s">
        <v>661</v>
      </c>
      <c r="E95" s="23" t="s">
        <v>211</v>
      </c>
      <c r="F95" s="23" t="s">
        <v>377</v>
      </c>
      <c r="G95" s="23" t="s">
        <v>201</v>
      </c>
      <c r="H95" s="23" t="s">
        <v>201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378</v>
      </c>
      <c r="C96" s="23" t="s">
        <v>198</v>
      </c>
      <c r="D96" s="23" t="s">
        <v>662</v>
      </c>
      <c r="E96" s="23" t="s">
        <v>216</v>
      </c>
      <c r="F96" s="23" t="s">
        <v>379</v>
      </c>
      <c r="G96" s="23" t="s">
        <v>201</v>
      </c>
      <c r="H96" s="23" t="s">
        <v>201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380</v>
      </c>
      <c r="C97" s="23" t="s">
        <v>198</v>
      </c>
      <c r="D97" s="23" t="s">
        <v>663</v>
      </c>
      <c r="E97" s="23" t="s">
        <v>256</v>
      </c>
      <c r="F97" s="23" t="s">
        <v>381</v>
      </c>
      <c r="G97" s="23" t="s">
        <v>201</v>
      </c>
      <c r="H97" s="23" t="s">
        <v>201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382</v>
      </c>
      <c r="C98" s="23" t="s">
        <v>198</v>
      </c>
      <c r="D98" s="23" t="s">
        <v>664</v>
      </c>
      <c r="E98" s="29" t="s">
        <v>216</v>
      </c>
      <c r="F98" s="23" t="s">
        <v>383</v>
      </c>
      <c r="G98" s="23" t="s">
        <v>201</v>
      </c>
      <c r="H98" s="23" t="s">
        <v>201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384</v>
      </c>
      <c r="C99" s="23" t="s">
        <v>198</v>
      </c>
      <c r="D99" s="23" t="s">
        <v>665</v>
      </c>
      <c r="E99" s="29" t="s">
        <v>216</v>
      </c>
      <c r="F99" s="23" t="s">
        <v>385</v>
      </c>
      <c r="G99" s="23" t="s">
        <v>201</v>
      </c>
      <c r="H99" s="23" t="s">
        <v>201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386</v>
      </c>
      <c r="C100" s="23" t="s">
        <v>198</v>
      </c>
      <c r="D100" s="23" t="s">
        <v>666</v>
      </c>
      <c r="E100" s="23" t="s">
        <v>277</v>
      </c>
      <c r="F100" s="23" t="s">
        <v>386</v>
      </c>
      <c r="G100" s="23" t="s">
        <v>201</v>
      </c>
      <c r="H100" s="23" t="s">
        <v>201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387</v>
      </c>
      <c r="C101" s="23" t="s">
        <v>198</v>
      </c>
      <c r="D101" s="23" t="s">
        <v>667</v>
      </c>
      <c r="E101" s="23" t="s">
        <v>277</v>
      </c>
      <c r="F101" s="23" t="s">
        <v>201</v>
      </c>
      <c r="G101" s="23" t="s">
        <v>201</v>
      </c>
      <c r="H101" s="23" t="s">
        <v>201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388</v>
      </c>
      <c r="C102" s="23" t="s">
        <v>198</v>
      </c>
      <c r="D102" s="23" t="s">
        <v>668</v>
      </c>
      <c r="E102" s="23" t="s">
        <v>277</v>
      </c>
      <c r="F102" s="23" t="s">
        <v>388</v>
      </c>
      <c r="G102" s="23" t="s">
        <v>201</v>
      </c>
      <c r="H102" s="23" t="s">
        <v>201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389</v>
      </c>
      <c r="C103" s="23" t="s">
        <v>198</v>
      </c>
      <c r="D103" s="23" t="s">
        <v>669</v>
      </c>
      <c r="E103" s="23" t="s">
        <v>199</v>
      </c>
      <c r="F103" s="23" t="s">
        <v>390</v>
      </c>
      <c r="G103" s="23" t="s">
        <v>201</v>
      </c>
      <c r="H103" s="23" t="s">
        <v>201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391</v>
      </c>
      <c r="C104" s="23" t="s">
        <v>198</v>
      </c>
      <c r="D104" s="23" t="s">
        <v>670</v>
      </c>
      <c r="E104" s="23" t="s">
        <v>227</v>
      </c>
      <c r="F104" s="23" t="s">
        <v>392</v>
      </c>
      <c r="G104" s="23" t="s">
        <v>201</v>
      </c>
      <c r="H104" s="23" t="s">
        <v>201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96</v>
      </c>
      <c r="C105" s="23" t="s">
        <v>198</v>
      </c>
      <c r="D105" s="23" t="s">
        <v>671</v>
      </c>
      <c r="E105" s="23" t="s">
        <v>277</v>
      </c>
      <c r="F105" s="23" t="s">
        <v>96</v>
      </c>
      <c r="G105" s="23" t="s">
        <v>201</v>
      </c>
      <c r="H105" s="23" t="s">
        <v>201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393</v>
      </c>
      <c r="C106" s="23" t="s">
        <v>198</v>
      </c>
      <c r="D106" s="23" t="s">
        <v>672</v>
      </c>
      <c r="E106" s="23" t="s">
        <v>203</v>
      </c>
      <c r="F106" s="23" t="s">
        <v>393</v>
      </c>
      <c r="G106" s="23" t="s">
        <v>201</v>
      </c>
      <c r="H106" s="23" t="s">
        <v>201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394</v>
      </c>
      <c r="C107" s="23" t="s">
        <v>198</v>
      </c>
      <c r="D107" s="23" t="s">
        <v>673</v>
      </c>
      <c r="E107" s="23" t="s">
        <v>216</v>
      </c>
      <c r="F107" s="23" t="s">
        <v>395</v>
      </c>
      <c r="G107" s="23" t="s">
        <v>201</v>
      </c>
      <c r="H107" s="23" t="s">
        <v>201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396</v>
      </c>
      <c r="C108" s="23" t="s">
        <v>198</v>
      </c>
      <c r="D108" s="23" t="s">
        <v>723</v>
      </c>
      <c r="E108" s="23" t="s">
        <v>216</v>
      </c>
      <c r="F108" s="23" t="s">
        <v>397</v>
      </c>
      <c r="G108" s="23" t="s">
        <v>201</v>
      </c>
      <c r="H108" s="23" t="s">
        <v>201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398</v>
      </c>
      <c r="C109" s="23" t="s">
        <v>198</v>
      </c>
      <c r="D109" s="23" t="s">
        <v>201</v>
      </c>
      <c r="E109" s="23" t="s">
        <v>277</v>
      </c>
      <c r="F109" s="23" t="s">
        <v>398</v>
      </c>
      <c r="G109" s="23" t="s">
        <v>201</v>
      </c>
      <c r="H109" s="23" t="s">
        <v>201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399</v>
      </c>
      <c r="C110" s="23" t="s">
        <v>198</v>
      </c>
      <c r="D110" s="23" t="s">
        <v>674</v>
      </c>
      <c r="E110" s="23" t="s">
        <v>203</v>
      </c>
      <c r="F110" s="23" t="s">
        <v>399</v>
      </c>
      <c r="G110" s="23" t="s">
        <v>201</v>
      </c>
      <c r="H110" s="23" t="s">
        <v>201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400</v>
      </c>
      <c r="C111" s="23" t="s">
        <v>401</v>
      </c>
      <c r="D111" s="23" t="s">
        <v>402</v>
      </c>
      <c r="E111" s="23" t="s">
        <v>219</v>
      </c>
      <c r="F111" s="23" t="s">
        <v>403</v>
      </c>
      <c r="G111" s="23" t="s">
        <v>201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404</v>
      </c>
      <c r="C112" s="23" t="s">
        <v>405</v>
      </c>
      <c r="D112" s="23" t="s">
        <v>406</v>
      </c>
      <c r="E112" s="23" t="s">
        <v>216</v>
      </c>
      <c r="F112" s="23" t="s">
        <v>158</v>
      </c>
      <c r="G112" s="23" t="s">
        <v>201</v>
      </c>
      <c r="H112" s="23" t="s">
        <v>201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407</v>
      </c>
      <c r="C113" s="23" t="s">
        <v>408</v>
      </c>
      <c r="D113" s="23" t="s">
        <v>675</v>
      </c>
      <c r="E113" s="23" t="s">
        <v>283</v>
      </c>
      <c r="F113" s="23" t="s">
        <v>409</v>
      </c>
      <c r="G113" s="23" t="s">
        <v>201</v>
      </c>
      <c r="H113" s="23" t="s">
        <v>201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410</v>
      </c>
      <c r="C114" s="23" t="s">
        <v>401</v>
      </c>
      <c r="D114" s="23" t="s">
        <v>411</v>
      </c>
      <c r="E114" s="23" t="s">
        <v>277</v>
      </c>
      <c r="F114" s="23" t="s">
        <v>412</v>
      </c>
      <c r="G114" s="23" t="s">
        <v>201</v>
      </c>
      <c r="H114" s="23" t="s">
        <v>201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413</v>
      </c>
      <c r="C115" s="23" t="s">
        <v>401</v>
      </c>
      <c r="D115" s="23" t="s">
        <v>414</v>
      </c>
      <c r="E115" s="23" t="s">
        <v>277</v>
      </c>
      <c r="F115" s="23" t="s">
        <v>415</v>
      </c>
      <c r="G115" s="23" t="s">
        <v>201</v>
      </c>
      <c r="H115" s="23" t="s">
        <v>201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416</v>
      </c>
      <c r="C116" s="23" t="s">
        <v>401</v>
      </c>
      <c r="D116" s="23" t="s">
        <v>417</v>
      </c>
      <c r="E116" s="23" t="s">
        <v>277</v>
      </c>
      <c r="F116" s="23" t="s">
        <v>418</v>
      </c>
      <c r="G116" s="23" t="s">
        <v>201</v>
      </c>
      <c r="H116" s="23" t="s">
        <v>201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419</v>
      </c>
      <c r="C117" s="23" t="s">
        <v>401</v>
      </c>
      <c r="D117" s="23" t="s">
        <v>420</v>
      </c>
      <c r="E117" s="23" t="s">
        <v>219</v>
      </c>
      <c r="F117" s="23" t="s">
        <v>421</v>
      </c>
      <c r="G117" s="23" t="s">
        <v>201</v>
      </c>
      <c r="H117" s="23" t="s">
        <v>201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422</v>
      </c>
      <c r="C118" s="23" t="s">
        <v>405</v>
      </c>
      <c r="D118" s="23" t="s">
        <v>423</v>
      </c>
      <c r="E118" s="23" t="s">
        <v>316</v>
      </c>
      <c r="F118" s="23" t="s">
        <v>424</v>
      </c>
      <c r="G118" s="23" t="s">
        <v>201</v>
      </c>
      <c r="H118" s="23" t="s">
        <v>201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B119" s="23" t="s">
        <v>710</v>
      </c>
      <c r="C119" s="23" t="s">
        <v>405</v>
      </c>
      <c r="D119" s="23" t="s">
        <v>709</v>
      </c>
      <c r="E119" s="23" t="s">
        <v>332</v>
      </c>
      <c r="F119" s="23" t="s">
        <v>711</v>
      </c>
      <c r="G119" s="23" t="s">
        <v>201</v>
      </c>
      <c r="H119" s="23" t="s">
        <v>201</v>
      </c>
      <c r="J119" s="23" t="str">
        <f t="shared" si="6"/>
        <v/>
      </c>
      <c r="K119" s="23" t="str">
        <f ca="1">IFERROR(VLOOKUP($E119,私用_data!$C:$H,5,FALSE),"")</f>
        <v>620</v>
      </c>
      <c r="L119" s="23" t="str">
        <f ca="1">IFERROR(VLOOKUP($E119,私用_data!$C:$H,6,FALSE),"")</f>
        <v>62</v>
      </c>
      <c r="M119" s="23" t="str">
        <f ca="1">IF($B119="","","mkdir """&amp;N119&amp;""" &amp; """&amp;私用_概要!$C$7&amp;""" """&amp;N119&amp;"\"&amp;F119&amp;".lnk"" """&amp;D119&amp;"""")</f>
        <v>mkdir "%USERPROFILE%\AppData\Roaming\Microsoft\Windows\Start Menu\Programs\620_Network_Local" &amp; "C:\codes\vbs\command\CreateShortcutFile.vbs" "%USERPROFILE%\AppData\Roaming\Microsoft\Windows\Start Menu\Programs\620_Network_Local\UltraVNC Viewer（RDP-Mac）.lnk" "C:\prg\uvnc bvba\UltraVNC\vncviewer.exe"</v>
      </c>
      <c r="N119" s="23" t="str">
        <f ca="1">IF($B119="","",私用_概要!$C$4&amp;"\"&amp;K119&amp;"_"&amp;E119)</f>
        <v>%USERPROFILE%\AppData\Roaming\Microsoft\Windows\Start Menu\Programs\620_Network_Local</v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B120" s="23" t="s">
        <v>725</v>
      </c>
      <c r="C120" s="23" t="s">
        <v>74</v>
      </c>
      <c r="D120" s="23" t="s">
        <v>724</v>
      </c>
      <c r="E120" s="23" t="s">
        <v>332</v>
      </c>
      <c r="F120" s="23" t="s">
        <v>726</v>
      </c>
      <c r="G120" s="23" t="s">
        <v>201</v>
      </c>
      <c r="H120" s="23" t="s">
        <v>201</v>
      </c>
      <c r="J120" s="23" t="str">
        <f t="shared" si="6"/>
        <v/>
      </c>
      <c r="K120" s="23" t="str">
        <f ca="1">IFERROR(VLOOKUP($E120,私用_data!$C:$H,5,FALSE),"")</f>
        <v>620</v>
      </c>
      <c r="L120" s="23" t="str">
        <f ca="1">IFERROR(VLOOKUP($E120,私用_data!$C:$H,6,FALSE),"")</f>
        <v>62</v>
      </c>
      <c r="M120" s="23" t="str">
        <f ca="1">IF($B120="","","mkdir """&amp;N120&amp;""" &amp; """&amp;私用_概要!$C$7&amp;""" """&amp;N120&amp;"\"&amp;F120&amp;".lnk"" """&amp;D120&amp;"""")</f>
        <v>mkdir "%USERPROFILE%\AppData\Roaming\Microsoft\Windows\Start Menu\Programs\620_Network_Local" &amp; "C:\codes\vbs\command\CreateShortcutFile.vbs" "%USERPROFILE%\AppData\Roaming\Microsoft\Windows\Start Menu\Programs\620_Network_Local\RealVNC-Viewer（RDP-Mac）.lnk" "%USERPROFILE%\programs\prg_exe\RealVNC-Viewer\RealVNC-Viewer.exe"</v>
      </c>
      <c r="N120" s="23" t="str">
        <f ca="1">IF($B120="","",私用_概要!$C$4&amp;"\"&amp;K120&amp;"_"&amp;E120)</f>
        <v>%USERPROFILE%\AppData\Roaming\Microsoft\Windows\Start Menu\Programs\620_Network_Local</v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B121" s="23" t="s">
        <v>728</v>
      </c>
      <c r="C121" s="23" t="s">
        <v>405</v>
      </c>
      <c r="D121" s="23" t="s">
        <v>727</v>
      </c>
      <c r="E121" s="23" t="s">
        <v>277</v>
      </c>
      <c r="F121" s="23" t="s">
        <v>729</v>
      </c>
      <c r="G121" s="23" t="s">
        <v>201</v>
      </c>
      <c r="H121" s="23" t="s">
        <v>201</v>
      </c>
      <c r="J121" s="23" t="str">
        <f t="shared" si="6"/>
        <v/>
      </c>
      <c r="K121" s="23" t="str">
        <f ca="1">IFERROR(VLOOKUP($E121,私用_data!$C:$H,5,FALSE),"")</f>
        <v>230</v>
      </c>
      <c r="L121" s="23" t="str">
        <f ca="1">IFERROR(VLOOKUP($E121,私用_data!$C:$H,6,FALSE),"")</f>
        <v>23</v>
      </c>
      <c r="M121" s="23" t="str">
        <f ca="1">IF($B121="","","mkdir """&amp;N121&amp;""" &amp; """&amp;私用_概要!$C$7&amp;""" """&amp;N121&amp;"\"&amp;F121&amp;".lnk"" """&amp;D121&amp;"""")</f>
        <v>mkdir "%USERPROFILE%\AppData\Roaming\Microsoft\Windows\Start Menu\Programs\230_Doc_Edit" &amp; "C:\codes\vbs\command\CreateShortcutFile.vbs" "%USERPROFILE%\AppData\Roaming\Microsoft\Windows\Start Menu\Programs\230_Doc_Edit\LibreOffice.lnk" "C:\prg\LibreOffice\program\soffice.exe"</v>
      </c>
      <c r="N121" s="23" t="str">
        <f ca="1">IF($B121="","",私用_概要!$C$4&amp;"\"&amp;K121&amp;"_"&amp;E121)</f>
        <v>%USERPROFILE%\AppData\Roaming\Microsoft\Windows\Start Menu\Programs\230_Doc_Edit</v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B122" s="23" t="s">
        <v>731</v>
      </c>
      <c r="C122" s="23" t="s">
        <v>405</v>
      </c>
      <c r="D122" s="23" t="s">
        <v>730</v>
      </c>
      <c r="E122" s="23" t="s">
        <v>280</v>
      </c>
      <c r="F122" s="23" t="s">
        <v>732</v>
      </c>
      <c r="G122" s="23" t="s">
        <v>201</v>
      </c>
      <c r="H122" s="23" t="s">
        <v>201</v>
      </c>
      <c r="J122" s="23" t="str">
        <f t="shared" si="6"/>
        <v/>
      </c>
      <c r="K122" s="23" t="str">
        <f ca="1">IFERROR(VLOOKUP($E122,私用_data!$C:$H,5,FALSE),"")</f>
        <v>330</v>
      </c>
      <c r="L122" s="23" t="str">
        <f ca="1">IFERROR(VLOOKUP($E122,私用_data!$C:$H,6,FALSE),"")</f>
        <v>33</v>
      </c>
      <c r="M122" s="23" t="str">
        <f ca="1">IF($B122="","","mkdir """&amp;N122&amp;""" &amp; """&amp;私用_概要!$C$7&amp;""" """&amp;N122&amp;"\"&amp;F122&amp;".lnk"" """&amp;D122&amp;"""")</f>
        <v>mkdir "%USERPROFILE%\AppData\Roaming\Microsoft\Windows\Start Menu\Programs\330_Music_Listen" &amp; "C:\codes\vbs\command\CreateShortcutFile.vbs" "%USERPROFILE%\AppData\Roaming\Microsoft\Windows\Start Menu\Programs\330_Music_Listen\iTunes.lnk" "C:\prg\iTunes\iTunes.exe"</v>
      </c>
      <c r="N122" s="23" t="str">
        <f ca="1">IF($B122="","",私用_概要!$C$4&amp;"\"&amp;K122&amp;"_"&amp;E122)</f>
        <v>%USERPROFILE%\AppData\Roaming\Microsoft\Windows\Start Menu\Programs\330_Music_Listen</v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B123" s="23" t="s">
        <v>734</v>
      </c>
      <c r="C123" s="23" t="s">
        <v>405</v>
      </c>
      <c r="D123" s="23" t="s">
        <v>733</v>
      </c>
      <c r="E123" s="23" t="s">
        <v>283</v>
      </c>
      <c r="F123" s="23" t="s">
        <v>735</v>
      </c>
      <c r="G123" s="23" t="s">
        <v>201</v>
      </c>
      <c r="H123" s="23" t="s">
        <v>201</v>
      </c>
      <c r="J123" s="23" t="str">
        <f t="shared" si="6"/>
        <v/>
      </c>
      <c r="K123" s="23" t="str">
        <f ca="1">IFERROR(VLOOKUP($E123,私用_data!$C:$H,5,FALSE),"")</f>
        <v>530</v>
      </c>
      <c r="L123" s="23" t="str">
        <f ca="1">IFERROR(VLOOKUP($E123,私用_data!$C:$H,6,FALSE),"")</f>
        <v>53</v>
      </c>
      <c r="M123" s="23" t="str">
        <f ca="1">IF($B123="","","mkdir """&amp;N123&amp;""" &amp; """&amp;私用_概要!$C$7&amp;""" """&amp;N123&amp;"\"&amp;F123&amp;".lnk"" """&amp;D123&amp;"""")</f>
        <v>mkdir "%USERPROFILE%\AppData\Roaming\Microsoft\Windows\Start Menu\Programs\530_Picture_Edit" &amp; "C:\codes\vbs\command\CreateShortcutFile.vbs" "%USERPROFILE%\AppData\Roaming\Microsoft\Windows\Start Menu\Programs\530_Picture_Edit\iMazingConverter（HEIC→JPG変換）.lnk" "C:\prg\DigiDNA\iMazing Converter\iMazing Converter.exe"</v>
      </c>
      <c r="N123" s="23" t="str">
        <f ca="1">IF($B123="","",私用_概要!$C$4&amp;"\"&amp;K123&amp;"_"&amp;E123)</f>
        <v>%USERPROFILE%\AppData\Roaming\Microsoft\Windows\Start Menu\Programs\530_Picture_Edit</v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B124" s="23" t="s">
        <v>750</v>
      </c>
      <c r="C124" s="23" t="s">
        <v>405</v>
      </c>
      <c r="D124" s="23" t="s">
        <v>749</v>
      </c>
      <c r="E124" s="23" t="s">
        <v>219</v>
      </c>
      <c r="F124" s="23" t="s">
        <v>753</v>
      </c>
      <c r="G124" s="23" t="s">
        <v>201</v>
      </c>
      <c r="H124" s="23" t="s">
        <v>201</v>
      </c>
      <c r="J124" s="23" t="str">
        <f t="shared" si="6"/>
        <v/>
      </c>
      <c r="K124" s="23" t="str">
        <f ca="1">IFERROR(VLOOKUP($E124,私用_data!$C:$H,5,FALSE),"")</f>
        <v>610</v>
      </c>
      <c r="L124" s="23" t="str">
        <f ca="1">IFERROR(VLOOKUP($E124,私用_data!$C:$H,6,FALSE),"")</f>
        <v>61</v>
      </c>
      <c r="M124" s="23" t="str">
        <f ca="1">IF($B124="","","mkdir """&amp;N124&amp;""" &amp; """&amp;私用_概要!$C$7&amp;""" """&amp;N124&amp;"\"&amp;F124&amp;".lnk"" """&amp;D124&amp;"""")</f>
        <v>mkdir "%USERPROFILE%\AppData\Roaming\Microsoft\Windows\Start Menu\Programs\610_Network_Global" &amp; "C:\codes\vbs\command\CreateShortcutFile.vbs" "%USERPROFILE%\AppData\Roaming\Microsoft\Windows\Start Menu\Programs\610_Network_Global\VcXsrv（X11サーバー）.lnk" "C:\prg\VcXsrv\xlaunch.exe"</v>
      </c>
      <c r="N124" s="23" t="str">
        <f ca="1">IF($B124="","",私用_概要!$C$4&amp;"\"&amp;K124&amp;"_"&amp;E124)</f>
        <v>%USERPROFILE%\AppData\Roaming\Microsoft\Windows\Start Menu\Programs\610_Network_Global</v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B125" s="23" t="s">
        <v>751</v>
      </c>
      <c r="C125" s="23" t="s">
        <v>74</v>
      </c>
      <c r="D125" s="23" t="s">
        <v>748</v>
      </c>
      <c r="E125" s="23" t="s">
        <v>216</v>
      </c>
      <c r="F125" s="23" t="s">
        <v>752</v>
      </c>
      <c r="G125" s="23" t="s">
        <v>201</v>
      </c>
      <c r="H125" s="23" t="s">
        <v>201</v>
      </c>
      <c r="J125" s="23" t="str">
        <f t="shared" si="6"/>
        <v/>
      </c>
      <c r="K125" s="23" t="str">
        <f ca="1">IFERROR(VLOOKUP($E125,私用_data!$C:$H,5,FALSE),"")</f>
        <v>720</v>
      </c>
      <c r="L125" s="23" t="str">
        <f ca="1">IFERROR(VLOOKUP($E125,私用_data!$C:$H,6,FALSE),"")</f>
        <v>72</v>
      </c>
      <c r="M125" s="23" t="str">
        <f ca="1">IF($B125="","","mkdir """&amp;N125&amp;""" &amp; """&amp;私用_概要!$C$7&amp;""" """&amp;N125&amp;"\"&amp;F125&amp;".lnk"" """&amp;D125&amp;"""")</f>
        <v>mkdir "%USERPROFILE%\AppData\Roaming\Microsoft\Windows\Start Menu\Programs\720_Utility_Other" &amp; "C:\codes\vbs\command\CreateShortcutFile.vbs" "%USERPROFILE%\AppData\Roaming\Microsoft\Windows\Start Menu\Programs\720_Utility_Other\ClickStamper（電子印作成）.lnk" "C:\prg_exe\ClickStamper\ClickStamper.exe"</v>
      </c>
      <c r="N125" s="23" t="str">
        <f ca="1">IF($B125="","",私用_概要!$C$4&amp;"\"&amp;K125&amp;"_"&amp;E125)</f>
        <v>%USERPROFILE%\AppData\Roaming\Microsoft\Windows\Start Menu\Programs\720_Utility_Other</v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201</v>
      </c>
      <c r="F126" s="23" t="s">
        <v>201</v>
      </c>
      <c r="G126" s="23" t="s">
        <v>201</v>
      </c>
      <c r="H126" s="23" t="s">
        <v>201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201</v>
      </c>
      <c r="F127" s="23" t="s">
        <v>201</v>
      </c>
      <c r="G127" s="23" t="s">
        <v>201</v>
      </c>
      <c r="H127" s="23" t="s">
        <v>201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201</v>
      </c>
      <c r="F128" s="23" t="s">
        <v>201</v>
      </c>
      <c r="G128" s="23" t="s">
        <v>201</v>
      </c>
      <c r="H128" s="23" t="s">
        <v>201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201</v>
      </c>
      <c r="F129" s="23" t="s">
        <v>201</v>
      </c>
      <c r="G129" s="23" t="s">
        <v>201</v>
      </c>
      <c r="H129" s="23" t="s">
        <v>201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201</v>
      </c>
      <c r="F130" s="23" t="s">
        <v>201</v>
      </c>
      <c r="G130" s="23" t="s">
        <v>201</v>
      </c>
      <c r="H130" s="23" t="s">
        <v>201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201</v>
      </c>
      <c r="F131" s="23" t="s">
        <v>201</v>
      </c>
      <c r="G131" s="23" t="s">
        <v>201</v>
      </c>
      <c r="H131" s="23" t="s">
        <v>201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201</v>
      </c>
      <c r="F132" s="23" t="s">
        <v>201</v>
      </c>
      <c r="G132" s="23" t="s">
        <v>201</v>
      </c>
      <c r="H132" s="23" t="s">
        <v>201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201</v>
      </c>
      <c r="F133" s="23" t="s">
        <v>201</v>
      </c>
      <c r="G133" s="23" t="s">
        <v>201</v>
      </c>
      <c r="H133" s="23" t="s">
        <v>201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201</v>
      </c>
      <c r="F134" s="23" t="s">
        <v>201</v>
      </c>
      <c r="G134" s="23" t="s">
        <v>201</v>
      </c>
      <c r="H134" s="23" t="s">
        <v>201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201</v>
      </c>
      <c r="F135" s="23" t="s">
        <v>201</v>
      </c>
      <c r="G135" s="23" t="s">
        <v>201</v>
      </c>
      <c r="H135" s="23" t="s">
        <v>201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201</v>
      </c>
      <c r="F136" s="23" t="s">
        <v>201</v>
      </c>
      <c r="G136" s="23" t="s">
        <v>201</v>
      </c>
      <c r="H136" s="23" t="s">
        <v>201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201</v>
      </c>
      <c r="F137" s="23" t="s">
        <v>201</v>
      </c>
      <c r="G137" s="23" t="s">
        <v>201</v>
      </c>
      <c r="H137" s="23" t="s">
        <v>201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201</v>
      </c>
      <c r="F138" s="23" t="s">
        <v>201</v>
      </c>
      <c r="G138" s="23" t="s">
        <v>201</v>
      </c>
      <c r="H138" s="23" t="s">
        <v>201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201</v>
      </c>
      <c r="F139" s="23" t="s">
        <v>201</v>
      </c>
      <c r="G139" s="23" t="s">
        <v>201</v>
      </c>
      <c r="H139" s="23" t="s">
        <v>201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201</v>
      </c>
      <c r="F140" s="23" t="s">
        <v>201</v>
      </c>
      <c r="G140" s="23" t="s">
        <v>201</v>
      </c>
      <c r="H140" s="23" t="s">
        <v>201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201</v>
      </c>
      <c r="F141" s="23" t="s">
        <v>201</v>
      </c>
      <c r="G141" s="23" t="s">
        <v>201</v>
      </c>
      <c r="H141" s="23" t="s">
        <v>201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201</v>
      </c>
      <c r="F142" s="23" t="s">
        <v>201</v>
      </c>
      <c r="G142" s="23" t="s">
        <v>201</v>
      </c>
      <c r="H142" s="23" t="s">
        <v>201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201</v>
      </c>
      <c r="F143" s="23" t="s">
        <v>201</v>
      </c>
      <c r="G143" s="23" t="s">
        <v>201</v>
      </c>
      <c r="H143" s="23" t="s">
        <v>201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201</v>
      </c>
      <c r="F144" s="23" t="s">
        <v>201</v>
      </c>
      <c r="G144" s="23" t="s">
        <v>201</v>
      </c>
      <c r="H144" s="23" t="s">
        <v>201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201</v>
      </c>
      <c r="F145" s="23" t="s">
        <v>201</v>
      </c>
      <c r="G145" s="23" t="s">
        <v>201</v>
      </c>
      <c r="H145" s="23" t="s">
        <v>201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201</v>
      </c>
      <c r="F146" s="23" t="s">
        <v>201</v>
      </c>
      <c r="G146" s="23" t="s">
        <v>201</v>
      </c>
      <c r="H146" s="23" t="s">
        <v>201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201</v>
      </c>
      <c r="F147" s="23" t="s">
        <v>201</v>
      </c>
      <c r="G147" s="23" t="s">
        <v>201</v>
      </c>
      <c r="H147" s="23" t="s">
        <v>201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201</v>
      </c>
      <c r="F148" s="23" t="s">
        <v>201</v>
      </c>
      <c r="G148" s="23" t="s">
        <v>201</v>
      </c>
      <c r="H148" s="23" t="s">
        <v>201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201</v>
      </c>
      <c r="F149" s="23" t="s">
        <v>201</v>
      </c>
      <c r="G149" s="23" t="s">
        <v>201</v>
      </c>
      <c r="H149" s="23" t="s">
        <v>201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201</v>
      </c>
      <c r="F150" s="23" t="s">
        <v>201</v>
      </c>
      <c r="G150" s="23" t="s">
        <v>201</v>
      </c>
      <c r="H150" s="23" t="s">
        <v>201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201</v>
      </c>
      <c r="F151" s="23" t="s">
        <v>201</v>
      </c>
      <c r="G151" s="23" t="s">
        <v>201</v>
      </c>
      <c r="H151" s="23" t="s">
        <v>201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201</v>
      </c>
      <c r="F152" s="23" t="s">
        <v>201</v>
      </c>
      <c r="G152" s="23" t="s">
        <v>201</v>
      </c>
      <c r="H152" s="23" t="s">
        <v>201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201</v>
      </c>
      <c r="F153" s="23" t="s">
        <v>201</v>
      </c>
      <c r="G153" s="23" t="s">
        <v>201</v>
      </c>
      <c r="H153" s="23" t="s">
        <v>201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201</v>
      </c>
      <c r="F154" s="23" t="s">
        <v>201</v>
      </c>
      <c r="G154" s="23" t="s">
        <v>201</v>
      </c>
      <c r="H154" s="23" t="s">
        <v>201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201</v>
      </c>
      <c r="F155" s="23" t="s">
        <v>201</v>
      </c>
      <c r="G155" s="23" t="s">
        <v>201</v>
      </c>
      <c r="H155" s="23" t="s">
        <v>201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201</v>
      </c>
      <c r="F156" s="23" t="s">
        <v>201</v>
      </c>
      <c r="G156" s="23" t="s">
        <v>201</v>
      </c>
      <c r="H156" s="23" t="s">
        <v>201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201</v>
      </c>
      <c r="F157" s="23" t="s">
        <v>201</v>
      </c>
      <c r="G157" s="23" t="s">
        <v>201</v>
      </c>
      <c r="H157" s="23" t="s">
        <v>201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201</v>
      </c>
      <c r="F158" s="23" t="s">
        <v>201</v>
      </c>
      <c r="G158" s="23" t="s">
        <v>201</v>
      </c>
      <c r="H158" s="23" t="s">
        <v>201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201</v>
      </c>
      <c r="F159" s="23" t="s">
        <v>201</v>
      </c>
      <c r="G159" s="23" t="s">
        <v>201</v>
      </c>
      <c r="H159" s="23" t="s">
        <v>201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201</v>
      </c>
      <c r="F160" s="23" t="s">
        <v>201</v>
      </c>
      <c r="G160" s="23" t="s">
        <v>201</v>
      </c>
      <c r="H160" s="23" t="s">
        <v>201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201</v>
      </c>
      <c r="F161" s="23" t="s">
        <v>201</v>
      </c>
      <c r="G161" s="23" t="s">
        <v>201</v>
      </c>
      <c r="H161" s="23" t="s">
        <v>201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201</v>
      </c>
      <c r="F162" s="23" t="s">
        <v>201</v>
      </c>
      <c r="G162" s="23" t="s">
        <v>201</v>
      </c>
      <c r="H162" s="23" t="s">
        <v>201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201</v>
      </c>
      <c r="F163" s="23" t="s">
        <v>201</v>
      </c>
      <c r="G163" s="23" t="s">
        <v>201</v>
      </c>
      <c r="H163" s="23" t="s">
        <v>201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201</v>
      </c>
      <c r="F164" s="23" t="s">
        <v>201</v>
      </c>
      <c r="G164" s="23" t="s">
        <v>201</v>
      </c>
      <c r="H164" s="23" t="s">
        <v>201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201</v>
      </c>
      <c r="F165" s="23" t="s">
        <v>201</v>
      </c>
      <c r="G165" s="23" t="s">
        <v>201</v>
      </c>
      <c r="H165" s="23" t="s">
        <v>201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201</v>
      </c>
      <c r="F166" s="23" t="s">
        <v>201</v>
      </c>
      <c r="G166" s="23" t="s">
        <v>201</v>
      </c>
      <c r="H166" s="23" t="s">
        <v>201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201</v>
      </c>
      <c r="F167" s="23" t="s">
        <v>201</v>
      </c>
      <c r="G167" s="23" t="s">
        <v>201</v>
      </c>
      <c r="H167" s="23" t="s">
        <v>201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201</v>
      </c>
      <c r="F168" s="23" t="s">
        <v>201</v>
      </c>
      <c r="G168" s="23" t="s">
        <v>201</v>
      </c>
      <c r="H168" s="23" t="s">
        <v>201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201</v>
      </c>
      <c r="F169" s="23" t="s">
        <v>201</v>
      </c>
      <c r="G169" s="23" t="s">
        <v>201</v>
      </c>
      <c r="H169" s="23" t="s">
        <v>201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201</v>
      </c>
      <c r="F170" s="23" t="s">
        <v>201</v>
      </c>
      <c r="G170" s="23" t="s">
        <v>201</v>
      </c>
      <c r="H170" s="23" t="s">
        <v>201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201</v>
      </c>
      <c r="F171" s="23" t="s">
        <v>201</v>
      </c>
      <c r="G171" s="23" t="s">
        <v>201</v>
      </c>
      <c r="H171" s="23" t="s">
        <v>201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201</v>
      </c>
      <c r="F172" s="23" t="s">
        <v>201</v>
      </c>
      <c r="G172" s="23" t="s">
        <v>201</v>
      </c>
      <c r="H172" s="23" t="s">
        <v>201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201</v>
      </c>
      <c r="F173" s="23" t="s">
        <v>201</v>
      </c>
      <c r="G173" s="23" t="s">
        <v>201</v>
      </c>
      <c r="H173" s="23" t="s">
        <v>201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201</v>
      </c>
      <c r="F174" s="23" t="s">
        <v>201</v>
      </c>
      <c r="G174" s="23" t="s">
        <v>201</v>
      </c>
      <c r="H174" s="23" t="s">
        <v>201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201</v>
      </c>
      <c r="F175" s="23" t="s">
        <v>201</v>
      </c>
      <c r="G175" s="23" t="s">
        <v>201</v>
      </c>
      <c r="H175" s="23" t="s">
        <v>201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201</v>
      </c>
      <c r="F176" s="23" t="s">
        <v>201</v>
      </c>
      <c r="G176" s="23" t="s">
        <v>201</v>
      </c>
      <c r="H176" s="23" t="s">
        <v>201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201</v>
      </c>
      <c r="F177" s="23" t="s">
        <v>201</v>
      </c>
      <c r="G177" s="23" t="s">
        <v>201</v>
      </c>
      <c r="H177" s="23" t="s">
        <v>201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201</v>
      </c>
      <c r="F178" s="23" t="s">
        <v>201</v>
      </c>
      <c r="G178" s="23" t="s">
        <v>201</v>
      </c>
      <c r="H178" s="23" t="s">
        <v>201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201</v>
      </c>
      <c r="F179" s="23" t="s">
        <v>201</v>
      </c>
      <c r="G179" s="23" t="s">
        <v>201</v>
      </c>
      <c r="H179" s="23" t="s">
        <v>201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201</v>
      </c>
      <c r="F180" s="23" t="s">
        <v>201</v>
      </c>
      <c r="G180" s="23" t="s">
        <v>201</v>
      </c>
      <c r="H180" s="23" t="s">
        <v>201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201</v>
      </c>
      <c r="F181" s="23" t="s">
        <v>201</v>
      </c>
      <c r="G181" s="23" t="s">
        <v>201</v>
      </c>
      <c r="H181" s="23" t="s">
        <v>201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201</v>
      </c>
      <c r="F182" s="23" t="s">
        <v>201</v>
      </c>
      <c r="G182" s="23" t="s">
        <v>201</v>
      </c>
      <c r="H182" s="23" t="s">
        <v>201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201</v>
      </c>
      <c r="F183" s="23" t="s">
        <v>201</v>
      </c>
      <c r="G183" s="23" t="s">
        <v>201</v>
      </c>
      <c r="H183" s="23" t="s">
        <v>201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201</v>
      </c>
      <c r="F184" s="23" t="s">
        <v>201</v>
      </c>
      <c r="G184" s="23" t="s">
        <v>201</v>
      </c>
      <c r="H184" s="23" t="s">
        <v>201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201</v>
      </c>
      <c r="F185" s="23" t="s">
        <v>201</v>
      </c>
      <c r="G185" s="23" t="s">
        <v>201</v>
      </c>
      <c r="H185" s="23" t="s">
        <v>201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201</v>
      </c>
      <c r="F186" s="23" t="s">
        <v>201</v>
      </c>
      <c r="G186" s="23" t="s">
        <v>201</v>
      </c>
      <c r="H186" s="23" t="s">
        <v>201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201</v>
      </c>
      <c r="F187" s="23" t="s">
        <v>201</v>
      </c>
      <c r="G187" s="23" t="s">
        <v>201</v>
      </c>
      <c r="H187" s="23" t="s">
        <v>201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201</v>
      </c>
      <c r="F188" s="23" t="s">
        <v>201</v>
      </c>
      <c r="G188" s="23" t="s">
        <v>201</v>
      </c>
      <c r="H188" s="23" t="s">
        <v>201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201</v>
      </c>
      <c r="F189" s="23" t="s">
        <v>201</v>
      </c>
      <c r="G189" s="23" t="s">
        <v>201</v>
      </c>
      <c r="H189" s="23" t="s">
        <v>201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201</v>
      </c>
      <c r="F190" s="23" t="s">
        <v>201</v>
      </c>
      <c r="G190" s="23" t="s">
        <v>201</v>
      </c>
      <c r="H190" s="23" t="s">
        <v>201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201</v>
      </c>
      <c r="F191" s="23" t="s">
        <v>201</v>
      </c>
      <c r="G191" s="23" t="s">
        <v>201</v>
      </c>
      <c r="H191" s="23" t="s">
        <v>201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201</v>
      </c>
      <c r="F192" s="23" t="s">
        <v>201</v>
      </c>
      <c r="G192" s="23" t="s">
        <v>201</v>
      </c>
      <c r="H192" s="23" t="s">
        <v>201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201</v>
      </c>
      <c r="F193" s="23" t="s">
        <v>201</v>
      </c>
      <c r="G193" s="23" t="s">
        <v>201</v>
      </c>
      <c r="H193" s="23" t="s">
        <v>201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201</v>
      </c>
      <c r="F194" s="23" t="s">
        <v>201</v>
      </c>
      <c r="G194" s="23" t="s">
        <v>201</v>
      </c>
      <c r="H194" s="23" t="s">
        <v>201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201</v>
      </c>
      <c r="F195" s="23" t="s">
        <v>201</v>
      </c>
      <c r="G195" s="23" t="s">
        <v>201</v>
      </c>
      <c r="H195" s="23" t="s">
        <v>201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201</v>
      </c>
      <c r="F196" s="23" t="s">
        <v>201</v>
      </c>
      <c r="G196" s="23" t="s">
        <v>201</v>
      </c>
      <c r="H196" s="23" t="s">
        <v>201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201</v>
      </c>
      <c r="F197" s="23" t="s">
        <v>201</v>
      </c>
      <c r="G197" s="23" t="s">
        <v>201</v>
      </c>
      <c r="H197" s="23" t="s">
        <v>201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201</v>
      </c>
      <c r="F198" s="23" t="s">
        <v>201</v>
      </c>
      <c r="G198" s="23" t="s">
        <v>201</v>
      </c>
      <c r="H198" s="23" t="s">
        <v>201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201</v>
      </c>
      <c r="F199" s="23" t="s">
        <v>201</v>
      </c>
      <c r="G199" s="23" t="s">
        <v>201</v>
      </c>
      <c r="H199" s="23" t="s">
        <v>201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201</v>
      </c>
      <c r="F200" s="23" t="s">
        <v>201</v>
      </c>
      <c r="G200" s="23" t="s">
        <v>201</v>
      </c>
      <c r="H200" s="23" t="s">
        <v>201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201</v>
      </c>
      <c r="F201" s="23" t="s">
        <v>201</v>
      </c>
      <c r="G201" s="23" t="s">
        <v>201</v>
      </c>
      <c r="H201" s="23" t="s">
        <v>201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201</v>
      </c>
      <c r="F202" s="23" t="s">
        <v>201</v>
      </c>
      <c r="G202" s="23" t="s">
        <v>201</v>
      </c>
      <c r="H202" s="23" t="s">
        <v>201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201</v>
      </c>
      <c r="F203" s="23" t="s">
        <v>201</v>
      </c>
      <c r="G203" s="23" t="s">
        <v>201</v>
      </c>
      <c r="H203" s="23" t="s">
        <v>201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201</v>
      </c>
      <c r="F204" s="23" t="s">
        <v>201</v>
      </c>
      <c r="G204" s="23" t="s">
        <v>201</v>
      </c>
      <c r="H204" s="23" t="s">
        <v>201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 codeName="Sheet7">
    <tabColor theme="9" tint="0.79998168889431442"/>
    <outlinePr summaryBelow="0" summaryRight="0"/>
  </sheetPr>
  <dimension ref="A2:O110"/>
  <sheetViews>
    <sheetView tabSelected="1"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A52" sqref="A52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5.33203125" style="23" customWidth="1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425</v>
      </c>
      <c r="E2" s="26" t="s">
        <v>182</v>
      </c>
      <c r="F2" s="26" t="s">
        <v>183</v>
      </c>
      <c r="H2" s="27" t="s">
        <v>185</v>
      </c>
      <c r="I2" s="27"/>
      <c r="J2" s="27" t="s">
        <v>186</v>
      </c>
      <c r="K2" s="27"/>
      <c r="L2" s="27"/>
      <c r="M2" s="27" t="s">
        <v>183</v>
      </c>
      <c r="N2" s="27"/>
    </row>
    <row r="3" spans="1:15">
      <c r="A3" s="23" t="s">
        <v>187</v>
      </c>
      <c r="B3" s="23" t="s">
        <v>188</v>
      </c>
      <c r="C3" s="23" t="s">
        <v>426</v>
      </c>
      <c r="F3" s="23" t="s">
        <v>427</v>
      </c>
      <c r="H3" s="28" t="s">
        <v>194</v>
      </c>
      <c r="I3" s="28" t="s">
        <v>195</v>
      </c>
      <c r="J3" s="28" t="s">
        <v>194</v>
      </c>
      <c r="K3" s="28" t="s">
        <v>196</v>
      </c>
      <c r="L3" s="28" t="s">
        <v>196</v>
      </c>
      <c r="M3" s="28" t="s">
        <v>194</v>
      </c>
      <c r="N3" s="28" t="s">
        <v>196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428</v>
      </c>
      <c r="D5" s="23" t="s">
        <v>201</v>
      </c>
      <c r="E5" s="23" t="s">
        <v>201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429</v>
      </c>
    </row>
    <row r="6" spans="1:15">
      <c r="A6" s="23">
        <v>2</v>
      </c>
      <c r="B6" s="23" t="str">
        <f>[1]!getfilename(C6)</f>
        <v>AddString2FileFolder.vbs</v>
      </c>
      <c r="C6" s="23" t="s">
        <v>430</v>
      </c>
      <c r="D6" s="23" t="s">
        <v>201</v>
      </c>
      <c r="E6" s="23" t="str">
        <f t="shared" ref="E6:E41" si="0">$B6</f>
        <v>AddString2FileFolder.vbs</v>
      </c>
      <c r="F6" s="23" t="s">
        <v>201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429</v>
      </c>
    </row>
    <row r="7" spans="1:15">
      <c r="A7" s="23">
        <v>3</v>
      </c>
      <c r="B7" s="23" t="str">
        <f>[1]!getfilename(C7)</f>
        <v>BackUpFile.vbs</v>
      </c>
      <c r="C7" s="23" t="s">
        <v>431</v>
      </c>
      <c r="D7" s="23" t="s">
        <v>201</v>
      </c>
      <c r="E7" s="23" t="str">
        <f t="shared" si="0"/>
        <v>BackUpFile.vbs</v>
      </c>
      <c r="F7" s="23" t="s">
        <v>201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429</v>
      </c>
    </row>
    <row r="8" spans="1:15">
      <c r="A8" s="23">
        <v>4</v>
      </c>
      <c r="B8" s="23" t="str">
        <f>[1]!getfilename(C8)</f>
        <v>BackUpMemoFiles.vbs</v>
      </c>
      <c r="C8" s="23" t="s">
        <v>432</v>
      </c>
      <c r="D8" s="23" t="s">
        <v>201</v>
      </c>
      <c r="E8" s="23" t="str">
        <f t="shared" si="0"/>
        <v>BackUpMemoFiles.vbs</v>
      </c>
      <c r="F8" s="23" t="s">
        <v>201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429</v>
      </c>
    </row>
    <row r="9" spans="1:15">
      <c r="A9" s="23">
        <v>5</v>
      </c>
      <c r="B9" s="23" t="str">
        <f>[1]!getfilename(C9)</f>
        <v>CopyRefFile.vbs</v>
      </c>
      <c r="C9" s="23" t="s">
        <v>433</v>
      </c>
      <c r="D9" s="23" t="s">
        <v>201</v>
      </c>
      <c r="E9" s="23" t="str">
        <f t="shared" si="0"/>
        <v>CopyRefFile.vbs</v>
      </c>
      <c r="F9" s="23" t="s">
        <v>201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429</v>
      </c>
    </row>
    <row r="10" spans="1:15">
      <c r="A10" s="23">
        <v>6</v>
      </c>
      <c r="B10" s="23" t="str">
        <f>[1]!getfilename(C10)</f>
        <v>CopyRefFileFromWeb.vbs</v>
      </c>
      <c r="C10" s="23" t="s">
        <v>434</v>
      </c>
      <c r="D10" s="23" t="s">
        <v>201</v>
      </c>
      <c r="E10" s="23" t="str">
        <f t="shared" si="0"/>
        <v>CopyRefFileFromWeb.vbs</v>
      </c>
      <c r="F10" s="23" t="s">
        <v>201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429</v>
      </c>
    </row>
    <row r="11" spans="1:15">
      <c r="A11" s="23">
        <v>7</v>
      </c>
      <c r="B11" s="23" t="str">
        <f>[1]!getfilename(C11)</f>
        <v>CopyToDir.vbs</v>
      </c>
      <c r="C11" s="23" t="s">
        <v>435</v>
      </c>
      <c r="D11" s="23" t="s">
        <v>201</v>
      </c>
      <c r="E11" s="23" t="str">
        <f t="shared" si="0"/>
        <v>CopyToDir.vbs</v>
      </c>
      <c r="F11" s="23" t="s">
        <v>201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429</v>
      </c>
    </row>
    <row r="12" spans="1:15">
      <c r="A12" s="23">
        <v>8</v>
      </c>
      <c r="B12" s="23" t="str">
        <f>[1]!getfilename(C12)</f>
        <v>CpyAndAddModDate.vbs</v>
      </c>
      <c r="C12" s="23" t="s">
        <v>436</v>
      </c>
      <c r="D12" s="23" t="s">
        <v>201</v>
      </c>
      <c r="E12" s="23" t="s">
        <v>201</v>
      </c>
      <c r="F12" s="23" t="s">
        <v>201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429</v>
      </c>
    </row>
    <row r="13" spans="1:15">
      <c r="A13" s="23">
        <v>9</v>
      </c>
      <c r="B13" s="23" t="str">
        <f>[1]!getfilename(C13)</f>
        <v>CpyAndAddNowDate.vbs</v>
      </c>
      <c r="C13" s="23" t="s">
        <v>437</v>
      </c>
      <c r="D13" s="23" t="s">
        <v>201</v>
      </c>
      <c r="E13" s="23" t="s">
        <v>201</v>
      </c>
      <c r="F13" s="23" t="s">
        <v>201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429</v>
      </c>
    </row>
    <row r="14" spans="1:15">
      <c r="A14" s="23">
        <v>10</v>
      </c>
      <c r="B14" s="23" t="str">
        <f>[1]!getfilename(C14)</f>
        <v>CpyAndAddOldDate.vbs</v>
      </c>
      <c r="C14" s="23" t="s">
        <v>438</v>
      </c>
      <c r="D14" s="23" t="s">
        <v>201</v>
      </c>
      <c r="E14" s="23" t="s">
        <v>201</v>
      </c>
      <c r="F14" s="23" t="s">
        <v>201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429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201</v>
      </c>
      <c r="E15" s="23" t="str">
        <f t="shared" si="0"/>
        <v>CreateRenameBat.vbs</v>
      </c>
      <c r="F15" s="23" t="s">
        <v>201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429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201</v>
      </c>
      <c r="E16" s="23" t="str">
        <f t="shared" si="0"/>
        <v>CreateSymbolicLink.vbs</v>
      </c>
      <c r="F16" s="23" t="s">
        <v>201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429</v>
      </c>
    </row>
    <row r="17" spans="1:15">
      <c r="A17" s="23">
        <v>13</v>
      </c>
      <c r="B17" s="23" t="str">
        <f>[1]!getfilename(C17)</f>
        <v>ExtractIfdef.vbs</v>
      </c>
      <c r="C17" s="23" t="s">
        <v>439</v>
      </c>
      <c r="D17" s="23" t="s">
        <v>201</v>
      </c>
      <c r="E17" s="23" t="s">
        <v>201</v>
      </c>
      <c r="F17" s="23" t="s">
        <v>201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429</v>
      </c>
    </row>
    <row r="18" spans="1:15">
      <c r="A18" s="23">
        <v>14</v>
      </c>
      <c r="B18" s="23" t="str">
        <f>[1]!getfilename(C18)</f>
        <v>JoinBinaryFile.vbs</v>
      </c>
      <c r="C18" s="23" t="s">
        <v>440</v>
      </c>
      <c r="D18" s="23" t="s">
        <v>201</v>
      </c>
      <c r="E18" s="23" t="s">
        <v>201</v>
      </c>
      <c r="F18" s="23" t="s">
        <v>201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429</v>
      </c>
    </row>
    <row r="19" spans="1:15">
      <c r="A19" s="23">
        <v>15</v>
      </c>
      <c r="B19" s="23" t="str">
        <f>[1]!getfilename(C19)</f>
        <v>MoveToDir.vbs</v>
      </c>
      <c r="C19" s="23" t="s">
        <v>441</v>
      </c>
      <c r="D19" s="23" t="s">
        <v>201</v>
      </c>
      <c r="E19" s="23" t="s">
        <v>201</v>
      </c>
      <c r="F19" s="23" t="s">
        <v>201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429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442</v>
      </c>
      <c r="D20" s="23" t="s">
        <v>201</v>
      </c>
      <c r="E20" s="23" t="s">
        <v>201</v>
      </c>
      <c r="F20" s="23" t="s">
        <v>201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429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443</v>
      </c>
      <c r="D21" s="23" t="s">
        <v>201</v>
      </c>
      <c r="E21" s="23" t="s">
        <v>201</v>
      </c>
      <c r="F21" s="23" t="s">
        <v>201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429</v>
      </c>
    </row>
    <row r="22" spans="1:15">
      <c r="A22" s="23">
        <v>18</v>
      </c>
      <c r="B22" s="23" t="str">
        <f>[1]!getfilename(C22)</f>
        <v>RnmAndAddModDate.vbs</v>
      </c>
      <c r="C22" s="23" t="s">
        <v>444</v>
      </c>
      <c r="D22" s="23" t="s">
        <v>201</v>
      </c>
      <c r="E22" s="23" t="s">
        <v>201</v>
      </c>
      <c r="F22" s="23" t="s">
        <v>201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429</v>
      </c>
    </row>
    <row r="23" spans="1:15">
      <c r="A23" s="23">
        <v>19</v>
      </c>
      <c r="B23" s="23" t="str">
        <f>[1]!getfilename(C23)</f>
        <v>RnmAndAddNowDate.vbs</v>
      </c>
      <c r="C23" s="23" t="s">
        <v>445</v>
      </c>
      <c r="D23" s="23" t="s">
        <v>201</v>
      </c>
      <c r="E23" s="23" t="s">
        <v>201</v>
      </c>
      <c r="F23" s="23" t="s">
        <v>201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429</v>
      </c>
    </row>
    <row r="24" spans="1:15">
      <c r="A24" s="23">
        <v>20</v>
      </c>
      <c r="B24" s="23" t="str">
        <f>[1]!getfilename(C24)</f>
        <v>RnmAndAddOldDate.vbs</v>
      </c>
      <c r="C24" s="23" t="s">
        <v>446</v>
      </c>
      <c r="D24" s="23" t="s">
        <v>201</v>
      </c>
      <c r="E24" s="23" t="s">
        <v>201</v>
      </c>
      <c r="F24" s="23" t="s">
        <v>201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429</v>
      </c>
    </row>
    <row r="25" spans="1:15">
      <c r="A25" s="23">
        <v>21</v>
      </c>
      <c r="B25" s="23" t="str">
        <f>[1]!getfilename(C25)</f>
        <v>SplitBinaryFile.vbs</v>
      </c>
      <c r="C25" s="23" t="s">
        <v>447</v>
      </c>
      <c r="D25" s="23" t="s">
        <v>201</v>
      </c>
      <c r="E25" s="23" t="s">
        <v>201</v>
      </c>
      <c r="F25" s="23" t="s">
        <v>201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429</v>
      </c>
    </row>
    <row r="26" spans="1:15">
      <c r="A26" s="23">
        <v>22</v>
      </c>
      <c r="B26" s="23" t="str">
        <f>[1]!getfilename(C26)</f>
        <v>SyncCodesToLocal.vbs</v>
      </c>
      <c r="C26" s="23" t="s">
        <v>448</v>
      </c>
      <c r="D26" s="23" t="s">
        <v>201</v>
      </c>
      <c r="E26" s="23" t="s">
        <v>201</v>
      </c>
      <c r="F26" s="23" t="s">
        <v>201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429</v>
      </c>
    </row>
    <row r="27" spans="1:15">
      <c r="A27" s="23">
        <v>23</v>
      </c>
      <c r="B27" s="23" t="str">
        <f>[1]!getfilename(C27)</f>
        <v>SyncCodesToRemote.vbs</v>
      </c>
      <c r="C27" s="23" t="s">
        <v>449</v>
      </c>
      <c r="D27" s="23" t="s">
        <v>201</v>
      </c>
      <c r="E27" s="23" t="s">
        <v>201</v>
      </c>
      <c r="F27" s="23" t="s">
        <v>201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429</v>
      </c>
    </row>
    <row r="28" spans="1:15">
      <c r="A28" s="23">
        <v>24</v>
      </c>
      <c r="B28" s="23" t="str">
        <f>[1]!getfilename(C28)</f>
        <v>SyncGithubToCodes.vbs</v>
      </c>
      <c r="C28" s="23" t="s">
        <v>450</v>
      </c>
      <c r="D28" s="23" t="s">
        <v>201</v>
      </c>
      <c r="E28" s="23" t="s">
        <v>201</v>
      </c>
      <c r="F28" s="23" t="s">
        <v>201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429</v>
      </c>
    </row>
    <row r="29" spans="1:15">
      <c r="A29" s="23">
        <v>25</v>
      </c>
      <c r="B29" s="23" t="str">
        <f>[1]!getfilename(C29)</f>
        <v>CheckFolderExist.vbs</v>
      </c>
      <c r="C29" s="23" t="s">
        <v>451</v>
      </c>
      <c r="D29" s="23" t="s">
        <v>201</v>
      </c>
      <c r="E29" s="23" t="s">
        <v>201</v>
      </c>
      <c r="F29" s="23" t="s">
        <v>201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429</v>
      </c>
    </row>
    <row r="30" spans="1:15">
      <c r="A30" s="23">
        <v>26</v>
      </c>
      <c r="B30" s="23" t="str">
        <f>[1]!getfilename(C30)</f>
        <v>ExecGetDetailsOf.vbs</v>
      </c>
      <c r="C30" s="23" t="s">
        <v>452</v>
      </c>
      <c r="D30" s="23" t="s">
        <v>201</v>
      </c>
      <c r="E30" s="23" t="s">
        <v>201</v>
      </c>
      <c r="F30" s="23" t="s">
        <v>201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429</v>
      </c>
    </row>
    <row r="31" spans="1:15">
      <c r="A31" s="23">
        <v>27</v>
      </c>
      <c r="B31" s="23" t="str">
        <f>[1]!getfilename(C31)</f>
        <v>OutputFileInfo.vbs</v>
      </c>
      <c r="C31" s="23" t="s">
        <v>453</v>
      </c>
      <c r="D31" s="23" t="s">
        <v>201</v>
      </c>
      <c r="E31" s="23" t="str">
        <f t="shared" si="0"/>
        <v>OutputFileInfo.vbs</v>
      </c>
      <c r="F31" s="23" t="s">
        <v>201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429</v>
      </c>
    </row>
    <row r="32" spans="1:15">
      <c r="A32" s="23">
        <v>28</v>
      </c>
      <c r="B32" s="23" t="str">
        <f>[1]!getfilename(C32)</f>
        <v>CpyFileInfo.vbs</v>
      </c>
      <c r="C32" s="23" t="s">
        <v>454</v>
      </c>
      <c r="D32" s="23" t="s">
        <v>201</v>
      </c>
      <c r="E32" s="23" t="s">
        <v>201</v>
      </c>
      <c r="F32" s="23" t="s">
        <v>201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429</v>
      </c>
    </row>
    <row r="33" spans="1:15">
      <c r="A33" s="23">
        <v>29</v>
      </c>
      <c r="B33" s="23" t="str">
        <f>[1]!getfilename(C33)</f>
        <v>CpyFileName.vbs</v>
      </c>
      <c r="C33" s="23" t="s">
        <v>455</v>
      </c>
      <c r="D33" s="23" t="s">
        <v>201</v>
      </c>
      <c r="E33" s="23" t="s">
        <v>201</v>
      </c>
      <c r="F33" s="23" t="s">
        <v>201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429</v>
      </c>
    </row>
    <row r="34" spans="1:15">
      <c r="A34" s="23">
        <v>30</v>
      </c>
      <c r="B34" s="23" t="str">
        <f>[1]!getfilename(C34)</f>
        <v>CpyFilePath.vbs</v>
      </c>
      <c r="C34" s="23" t="s">
        <v>456</v>
      </c>
      <c r="D34" s="23" t="s">
        <v>201</v>
      </c>
      <c r="E34" s="23" t="s">
        <v>201</v>
      </c>
      <c r="F34" s="23" t="s">
        <v>201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429</v>
      </c>
    </row>
    <row r="35" spans="1:15">
      <c r="A35" s="23">
        <v>31</v>
      </c>
      <c r="B35" s="23" t="str">
        <f>[1]!getfilename(C35)</f>
        <v>CpyPrgNo.vbs</v>
      </c>
      <c r="C35" s="23" t="s">
        <v>457</v>
      </c>
      <c r="D35" s="23" t="s">
        <v>201</v>
      </c>
      <c r="E35" s="23" t="s">
        <v>201</v>
      </c>
      <c r="F35" s="23" t="s">
        <v>201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429</v>
      </c>
    </row>
    <row r="36" spans="1:15">
      <c r="A36" s="23">
        <v>32</v>
      </c>
      <c r="B36" s="23" t="str">
        <f>[1]!getfilename(C36)</f>
        <v>CompareWithWinmerge.vbs</v>
      </c>
      <c r="C36" s="23" t="s">
        <v>458</v>
      </c>
      <c r="D36" s="23" t="s">
        <v>201</v>
      </c>
      <c r="E36" s="23" t="str">
        <f t="shared" si="0"/>
        <v>CompareWithWinmerge.vbs</v>
      </c>
      <c r="F36" s="23" t="s">
        <v>201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429</v>
      </c>
    </row>
    <row r="37" spans="1:15">
      <c r="A37" s="23">
        <v>33</v>
      </c>
      <c r="B37" s="23" t="str">
        <f>[1]!getfilename(C37)</f>
        <v>OpenAllFilesWithVim.vbs</v>
      </c>
      <c r="C37" s="23" t="s">
        <v>459</v>
      </c>
      <c r="D37" s="23" t="s">
        <v>201</v>
      </c>
      <c r="E37" s="23" t="str">
        <f t="shared" si="0"/>
        <v>OpenAllFilesWithVim.vbs</v>
      </c>
      <c r="F37" s="23" t="s">
        <v>201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429</v>
      </c>
    </row>
    <row r="38" spans="1:15">
      <c r="A38" s="23">
        <v>34</v>
      </c>
      <c r="B38" s="23" t="str">
        <f>[1]!getfilename(C38)</f>
        <v>CreateTagFiles.vbs</v>
      </c>
      <c r="C38" s="23" t="s">
        <v>460</v>
      </c>
      <c r="D38" s="23" t="s">
        <v>201</v>
      </c>
      <c r="E38" s="23" t="s">
        <v>201</v>
      </c>
      <c r="F38" s="23" t="s">
        <v>201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429</v>
      </c>
    </row>
    <row r="39" spans="1:15">
      <c r="A39" s="23">
        <v>35</v>
      </c>
      <c r="B39" s="23" t="str">
        <f>[1]!getfilename(C39)</f>
        <v>UnzipFile.vbs</v>
      </c>
      <c r="C39" s="23" t="s">
        <v>461</v>
      </c>
      <c r="D39" s="23" t="s">
        <v>201</v>
      </c>
      <c r="E39" s="23" t="str">
        <f t="shared" si="0"/>
        <v>UnzipFile.vbs</v>
      </c>
      <c r="F39" s="23" t="s">
        <v>201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429</v>
      </c>
    </row>
    <row r="40" spans="1:15">
      <c r="A40" s="23">
        <v>36</v>
      </c>
      <c r="B40" s="23" t="str">
        <f>[1]!getfilename(C40)</f>
        <v>ZipFile.vbs</v>
      </c>
      <c r="C40" s="23" t="s">
        <v>462</v>
      </c>
      <c r="D40" s="23" t="s">
        <v>201</v>
      </c>
      <c r="E40" s="23" t="str">
        <f t="shared" si="0"/>
        <v>ZipFile.vbs</v>
      </c>
      <c r="F40" s="23" t="s">
        <v>201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429</v>
      </c>
    </row>
    <row r="41" spans="1:15">
      <c r="A41" s="23">
        <v>37</v>
      </c>
      <c r="B41" s="23" t="str">
        <f>[1]!getfilename(C41)</f>
        <v>ZipPasswordFile.vbs</v>
      </c>
      <c r="C41" s="23" t="s">
        <v>463</v>
      </c>
      <c r="D41" s="23" t="s">
        <v>201</v>
      </c>
      <c r="E41" s="23" t="str">
        <f t="shared" si="0"/>
        <v>ZipPasswordFile.vbs</v>
      </c>
      <c r="F41" s="23" t="s">
        <v>201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429</v>
      </c>
    </row>
    <row r="42" spans="1:15">
      <c r="A42" s="23">
        <v>39</v>
      </c>
      <c r="B42" s="23" t="str">
        <f>[1]!getfilename(C42)</f>
        <v>login_wsl2.ttl</v>
      </c>
      <c r="C42" s="23" t="s">
        <v>464</v>
      </c>
      <c r="D42" s="23" t="s">
        <v>465</v>
      </c>
      <c r="E42" s="23" t="s">
        <v>201</v>
      </c>
      <c r="F42" s="23" t="s">
        <v>201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429</v>
      </c>
    </row>
    <row r="43" spans="1:15">
      <c r="A43" s="23">
        <v>40</v>
      </c>
      <c r="B43" s="23" t="str">
        <f>[1]!getfilename(C43)</f>
        <v>login_raspberrypi.ttl</v>
      </c>
      <c r="C43" s="23" t="s">
        <v>466</v>
      </c>
      <c r="D43" s="23" t="s">
        <v>467</v>
      </c>
      <c r="E43" s="23" t="s">
        <v>201</v>
      </c>
      <c r="F43" s="23" t="s">
        <v>201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429</v>
      </c>
    </row>
    <row r="44" spans="1:15">
      <c r="A44" s="23">
        <v>41</v>
      </c>
      <c r="B44" s="23" t="str">
        <f>[1]!getfilename(C44)</f>
        <v>PopupTimeSignal.vbs</v>
      </c>
      <c r="C44" s="23" t="s">
        <v>468</v>
      </c>
      <c r="D44" s="23" t="s">
        <v>201</v>
      </c>
      <c r="E44" s="23" t="s">
        <v>201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429</v>
      </c>
    </row>
    <row r="45" spans="1:15">
      <c r="A45" s="23">
        <v>42</v>
      </c>
      <c r="B45" s="23" t="str">
        <f>[1]!getfilename(C45)</f>
        <v>StartupWsl.vbs</v>
      </c>
      <c r="C45" s="23" t="s">
        <v>736</v>
      </c>
      <c r="D45" s="23" t="s">
        <v>201</v>
      </c>
      <c r="E45" s="23" t="s">
        <v>201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429</v>
      </c>
    </row>
    <row r="46" spans="1:15">
      <c r="A46" s="23">
        <v>43</v>
      </c>
      <c r="B46" s="23" t="s">
        <v>720</v>
      </c>
      <c r="C46" s="23" t="s">
        <v>719</v>
      </c>
      <c r="D46" s="23" t="s">
        <v>721</v>
      </c>
      <c r="E46" s="23" t="s">
        <v>201</v>
      </c>
      <c r="F46" s="23" t="s">
        <v>201</v>
      </c>
      <c r="H46" s="23" t="str">
        <f>IF($D46="-","","mkdir """&amp;私用_概要!$C$4&amp;"\"&amp;私用_概要!$C$8&amp;""" &amp; """&amp;私用_概要!$C$7&amp;""" """&amp;$I46&amp;""" """&amp;$C46&amp;"""")</f>
        <v>mkdir "%USERPROFILE%\AppData\Roaming\Microsoft\Windows\Start Menu\Programs\$QuickAccess" &amp; "C:\codes\vbs\command\CreateShortcutFile.vbs" "%USERPROFILE%\AppData\Roaming\Microsoft\Windows\Start Menu\Programs\$QuickAccess\ttm（SSH接続toMac＠Teraterm）.lnk" "C:\codes\ttl\login_mac.ttl"</v>
      </c>
      <c r="I46" s="23" t="str">
        <f>IF($D46="-","",私用_概要!$C$4&amp;"\"&amp;私用_概要!$C$8&amp;"\"&amp;D46&amp;".lnk")</f>
        <v>%USERPROFILE%\AppData\Roaming\Microsoft\Windows\Start Menu\Programs\$QuickAccess\ttm（SSH接続toMac＠Teraterm）.lnk</v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429</v>
      </c>
    </row>
    <row r="47" spans="1:15">
      <c r="A47" s="23">
        <v>44</v>
      </c>
      <c r="B47" s="23" t="s">
        <v>738</v>
      </c>
      <c r="C47" s="23" t="s">
        <v>737</v>
      </c>
      <c r="D47" s="23" t="s">
        <v>739</v>
      </c>
      <c r="E47" s="23" t="s">
        <v>201</v>
      </c>
      <c r="F47" s="23" t="s">
        <v>201</v>
      </c>
      <c r="H47" s="23" t="str">
        <f>IF($D47="-","","mkdir """&amp;私用_概要!$C$4&amp;"\"&amp;私用_概要!$C$8&amp;""" &amp; """&amp;私用_概要!$C$7&amp;""" """&amp;$I47&amp;""" """&amp;$C47&amp;"""")</f>
        <v>mkdir "%USERPROFILE%\AppData\Roaming\Microsoft\Windows\Start Menu\Programs\$QuickAccess" &amp; "C:\codes\vbs\command\CreateShortcutFile.vbs" "%USERPROFILE%\AppData\Roaming\Microsoft\Windows\Start Menu\Programs\$QuickAccess\ttr（SSH接続toRobocipServer＠Teraterm）.lnk" "C:\codes\ttl\login_robocip_server.ttl"</v>
      </c>
      <c r="I47" s="23" t="str">
        <f>IF($D47="-","",私用_概要!$C$4&amp;"\"&amp;私用_概要!$C$8&amp;"\"&amp;D47&amp;".lnk")</f>
        <v>%USERPROFILE%\AppData\Roaming\Microsoft\Windows\Start Menu\Programs\$QuickAccess\ttr（SSH接続toRobocipServer＠Teraterm）.lnk</v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429</v>
      </c>
    </row>
    <row r="48" spans="1:15">
      <c r="A48" s="23">
        <v>45</v>
      </c>
      <c r="B48" s="23" t="s">
        <v>741</v>
      </c>
      <c r="C48" s="23" t="s">
        <v>740</v>
      </c>
      <c r="D48" s="23" t="s">
        <v>742</v>
      </c>
      <c r="E48" s="23" t="s">
        <v>201</v>
      </c>
      <c r="F48" s="23" t="s">
        <v>201</v>
      </c>
      <c r="H48" s="23" t="str">
        <f>IF($D48="-","","mkdir """&amp;私用_概要!$C$4&amp;"\"&amp;私用_概要!$C$8&amp;""" &amp; """&amp;私用_概要!$C$7&amp;""" """&amp;$I48&amp;""" """&amp;$C48&amp;"""")</f>
        <v>mkdir "%USERPROFILE%\AppData\Roaming\Microsoft\Windows\Start Menu\Programs\$QuickAccess" &amp; "C:\codes\vbs\command\CreateShortcutFile.vbs" "%USERPROFILE%\AppData\Roaming\Microsoft\Windows\Start Menu\Programs\$QuickAccess\wsr（SFTP接続toRobocipServer＠WinSCP）.lnk" "C:\codes\winscp\login_robocip_server.bat"</v>
      </c>
      <c r="I48" s="23" t="str">
        <f>IF($D48="-","",私用_概要!$C$4&amp;"\"&amp;私用_概要!$C$8&amp;"\"&amp;D48&amp;".lnk")</f>
        <v>%USERPROFILE%\AppData\Roaming\Microsoft\Windows\Start Menu\Programs\$QuickAccess\wsr（SFTP接続toRobocipServer＠WinSCP）.lnk</v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429</v>
      </c>
    </row>
    <row r="49" spans="1:15">
      <c r="A49" s="23">
        <v>46</v>
      </c>
      <c r="B49" s="23" t="s">
        <v>744</v>
      </c>
      <c r="C49" s="23" t="s">
        <v>743</v>
      </c>
      <c r="D49" s="23" t="s">
        <v>745</v>
      </c>
      <c r="E49" s="23" t="s">
        <v>201</v>
      </c>
      <c r="F49" s="23" t="s">
        <v>201</v>
      </c>
      <c r="H49" s="23" t="str">
        <f>IF($D49="-","","mkdir """&amp;私用_概要!$C$4&amp;"\"&amp;私用_概要!$C$8&amp;""" &amp; """&amp;私用_概要!$C$7&amp;""" """&amp;$I49&amp;""" """&amp;$C49&amp;"""")</f>
        <v>mkdir "%USERPROFILE%\AppData\Roaming\Microsoft\Windows\Start Menu\Programs\$QuickAccess" &amp; "C:\codes\vbs\command\CreateShortcutFile.vbs" "%USERPROFILE%\AppData\Roaming\Microsoft\Windows\Start Menu\Programs\$QuickAccess\wsr（SFTP接続toRaspberryPi＠WinSCP）.lnk" "C:\codes\winscp\login_raspberrypi.bat"</v>
      </c>
      <c r="I49" s="23" t="str">
        <f>IF($D49="-","",私用_概要!$C$4&amp;"\"&amp;私用_概要!$C$8&amp;"\"&amp;D49&amp;".lnk")</f>
        <v>%USERPROFILE%\AppData\Roaming\Microsoft\Windows\Start Menu\Programs\$QuickAccess\wsr（SFTP接続toRaspberryPi＠WinSCP）.lnk</v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429</v>
      </c>
    </row>
    <row r="50" spans="1:15">
      <c r="A50" s="23">
        <v>47</v>
      </c>
      <c r="B50" s="23" t="s">
        <v>747</v>
      </c>
      <c r="C50" s="23" t="s">
        <v>746</v>
      </c>
      <c r="D50" s="23" t="s">
        <v>201</v>
      </c>
      <c r="E50" s="23" t="s">
        <v>201</v>
      </c>
      <c r="F50" s="23" t="str">
        <f t="shared" ref="F50" si="3">$B50</f>
        <v>config.xlaunch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>"C:\codes\vbs\command\CreateShortcutFile.vbs" "%USERPROFILE%\AppData\Roaming\Microsoft\Windows\Start Menu\Programs\Startup\config.xlaunch.lnk" "C:\codes\vcxsrv\config.xlaunch"</v>
      </c>
      <c r="N50" s="23" t="str">
        <f>IF($F50="-","",私用_概要!$C$6&amp;"\"&amp;$F50&amp;".lnk")</f>
        <v>%USERPROFILE%\AppData\Roaming\Microsoft\Windows\Start Menu\Programs\Startup\config.xlaunch.lnk</v>
      </c>
      <c r="O50" s="23" t="s">
        <v>429</v>
      </c>
    </row>
    <row r="51" spans="1:15">
      <c r="A51" s="23">
        <v>48</v>
      </c>
      <c r="B51" s="49"/>
      <c r="D51" s="49" t="s">
        <v>201</v>
      </c>
      <c r="E51" s="49" t="s">
        <v>201</v>
      </c>
      <c r="F51" s="49" t="s">
        <v>201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/>
      </c>
      <c r="N51" s="23" t="str">
        <f>IF($F51="-","",私用_概要!$C$6&amp;"\"&amp;$F51&amp;".lnk")</f>
        <v/>
      </c>
      <c r="O51" s="23" t="s">
        <v>429</v>
      </c>
    </row>
    <row r="52" spans="1:15">
      <c r="A52" s="23">
        <v>49</v>
      </c>
      <c r="B52" s="49"/>
      <c r="D52" s="49" t="s">
        <v>201</v>
      </c>
      <c r="E52" s="49" t="s">
        <v>201</v>
      </c>
      <c r="F52" s="49" t="s">
        <v>201</v>
      </c>
      <c r="H52" s="23" t="str">
        <f>IF($D52="-","","mkdir """&amp;私用_概要!$C$4&amp;"\"&amp;私用_概要!$C$8&amp;""" &amp; """&amp;私用_概要!$C$7&amp;""" """&amp;$I52&amp;""" """&amp;$C52&amp;"""")</f>
        <v/>
      </c>
      <c r="I52" s="23" t="str">
        <f>IF($D52="-","",私用_概要!$C$4&amp;"\"&amp;私用_概要!$C$8&amp;"\"&amp;D52&amp;".lnk")</f>
        <v/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/>
      </c>
      <c r="N52" s="23" t="str">
        <f>IF($F52="-","",私用_概要!$C$6&amp;"\"&amp;$F52&amp;".lnk")</f>
        <v/>
      </c>
      <c r="O52" s="23" t="s">
        <v>429</v>
      </c>
    </row>
    <row r="53" spans="1:15">
      <c r="A53" s="23">
        <v>50</v>
      </c>
      <c r="B53" s="49"/>
      <c r="D53" s="49" t="s">
        <v>201</v>
      </c>
      <c r="E53" s="50" t="s">
        <v>201</v>
      </c>
      <c r="F53" s="49" t="s">
        <v>201</v>
      </c>
      <c r="H53" s="23" t="str">
        <f>IF($D53="-","","mkdir """&amp;私用_概要!$C$4&amp;"\"&amp;私用_概要!$C$8&amp;""" &amp; """&amp;私用_概要!$C$7&amp;""" """&amp;$I53&amp;""" """&amp;$C53&amp;"""")</f>
        <v/>
      </c>
      <c r="I53" s="23" t="str">
        <f>IF($D53="-","",私用_概要!$C$4&amp;"\"&amp;私用_概要!$C$8&amp;"\"&amp;D53&amp;".lnk")</f>
        <v/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429</v>
      </c>
    </row>
    <row r="54" spans="1:15">
      <c r="A54" s="23">
        <v>51</v>
      </c>
      <c r="D54" s="23" t="s">
        <v>201</v>
      </c>
      <c r="E54" s="23" t="s">
        <v>201</v>
      </c>
      <c r="F54" s="23" t="s">
        <v>201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429</v>
      </c>
    </row>
    <row r="55" spans="1:15">
      <c r="A55" s="23">
        <v>52</v>
      </c>
      <c r="D55" s="23" t="s">
        <v>201</v>
      </c>
      <c r="E55" s="23" t="s">
        <v>201</v>
      </c>
      <c r="F55" s="23" t="s">
        <v>201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429</v>
      </c>
    </row>
    <row r="56" spans="1:15">
      <c r="A56" s="23">
        <v>53</v>
      </c>
      <c r="D56" s="23" t="s">
        <v>201</v>
      </c>
      <c r="E56" s="23" t="s">
        <v>201</v>
      </c>
      <c r="F56" s="23" t="s">
        <v>201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429</v>
      </c>
    </row>
    <row r="57" spans="1:15">
      <c r="A57" s="23">
        <v>54</v>
      </c>
      <c r="D57" s="23" t="s">
        <v>201</v>
      </c>
      <c r="E57" s="23" t="s">
        <v>201</v>
      </c>
      <c r="F57" s="23" t="s">
        <v>201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429</v>
      </c>
    </row>
    <row r="58" spans="1:15">
      <c r="A58" s="23">
        <v>55</v>
      </c>
      <c r="D58" s="23" t="s">
        <v>201</v>
      </c>
      <c r="E58" s="23" t="s">
        <v>201</v>
      </c>
      <c r="F58" s="23" t="s">
        <v>201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429</v>
      </c>
    </row>
    <row r="59" spans="1:15">
      <c r="A59" s="23">
        <v>56</v>
      </c>
      <c r="D59" s="23" t="s">
        <v>201</v>
      </c>
      <c r="E59" s="23" t="s">
        <v>201</v>
      </c>
      <c r="F59" s="23" t="s">
        <v>201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429</v>
      </c>
    </row>
    <row r="60" spans="1:15">
      <c r="A60" s="23">
        <v>57</v>
      </c>
      <c r="D60" s="23" t="s">
        <v>201</v>
      </c>
      <c r="E60" s="23" t="s">
        <v>201</v>
      </c>
      <c r="F60" s="23" t="s">
        <v>201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429</v>
      </c>
    </row>
    <row r="61" spans="1:15">
      <c r="A61" s="23">
        <v>58</v>
      </c>
      <c r="D61" s="23" t="s">
        <v>201</v>
      </c>
      <c r="E61" s="23" t="s">
        <v>201</v>
      </c>
      <c r="F61" s="23" t="s">
        <v>201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429</v>
      </c>
    </row>
    <row r="62" spans="1:15">
      <c r="A62" s="23">
        <v>59</v>
      </c>
      <c r="D62" s="23" t="s">
        <v>201</v>
      </c>
      <c r="E62" s="23" t="s">
        <v>201</v>
      </c>
      <c r="F62" s="23" t="s">
        <v>201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429</v>
      </c>
    </row>
    <row r="63" spans="1:15">
      <c r="A63" s="23">
        <v>60</v>
      </c>
      <c r="D63" s="23" t="s">
        <v>201</v>
      </c>
      <c r="E63" s="23" t="s">
        <v>201</v>
      </c>
      <c r="F63" s="23" t="s">
        <v>201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429</v>
      </c>
    </row>
    <row r="64" spans="1:15">
      <c r="A64" s="23">
        <v>61</v>
      </c>
      <c r="D64" s="23" t="s">
        <v>201</v>
      </c>
      <c r="E64" s="23" t="s">
        <v>201</v>
      </c>
      <c r="F64" s="23" t="s">
        <v>201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429</v>
      </c>
    </row>
    <row r="65" spans="1:15">
      <c r="A65" s="23">
        <v>62</v>
      </c>
      <c r="D65" s="23" t="s">
        <v>201</v>
      </c>
      <c r="E65" s="23" t="s">
        <v>201</v>
      </c>
      <c r="F65" s="23" t="s">
        <v>201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429</v>
      </c>
    </row>
    <row r="66" spans="1:15">
      <c r="A66" s="23">
        <v>63</v>
      </c>
      <c r="D66" s="23" t="s">
        <v>201</v>
      </c>
      <c r="E66" s="23" t="s">
        <v>201</v>
      </c>
      <c r="F66" s="23" t="s">
        <v>201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429</v>
      </c>
    </row>
    <row r="67" spans="1:15">
      <c r="A67" s="23">
        <v>64</v>
      </c>
      <c r="D67" s="23" t="s">
        <v>201</v>
      </c>
      <c r="E67" s="23" t="s">
        <v>201</v>
      </c>
      <c r="F67" s="23" t="s">
        <v>201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429</v>
      </c>
    </row>
    <row r="68" spans="1:15">
      <c r="A68" s="23">
        <v>65</v>
      </c>
      <c r="D68" s="23" t="s">
        <v>201</v>
      </c>
      <c r="E68" s="23" t="s">
        <v>201</v>
      </c>
      <c r="F68" s="23" t="s">
        <v>201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429</v>
      </c>
    </row>
    <row r="69" spans="1:15">
      <c r="A69" s="23">
        <v>66</v>
      </c>
      <c r="D69" s="23" t="s">
        <v>201</v>
      </c>
      <c r="E69" s="23" t="s">
        <v>201</v>
      </c>
      <c r="F69" s="23" t="s">
        <v>201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429</v>
      </c>
    </row>
    <row r="70" spans="1:15">
      <c r="A70" s="23">
        <v>67</v>
      </c>
      <c r="D70" s="23" t="s">
        <v>201</v>
      </c>
      <c r="E70" s="23" t="s">
        <v>201</v>
      </c>
      <c r="F70" s="23" t="s">
        <v>201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4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429</v>
      </c>
    </row>
    <row r="71" spans="1:15">
      <c r="A71" s="23">
        <v>68</v>
      </c>
      <c r="D71" s="23" t="s">
        <v>201</v>
      </c>
      <c r="E71" s="23" t="s">
        <v>201</v>
      </c>
      <c r="F71" s="23" t="s">
        <v>201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4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429</v>
      </c>
    </row>
    <row r="72" spans="1:15">
      <c r="A72" s="23">
        <v>69</v>
      </c>
      <c r="D72" s="23" t="s">
        <v>201</v>
      </c>
      <c r="E72" s="23" t="s">
        <v>201</v>
      </c>
      <c r="F72" s="23" t="s">
        <v>201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4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429</v>
      </c>
    </row>
    <row r="73" spans="1:15">
      <c r="A73" s="23">
        <v>70</v>
      </c>
      <c r="D73" s="23" t="s">
        <v>201</v>
      </c>
      <c r="E73" s="23" t="s">
        <v>201</v>
      </c>
      <c r="F73" s="23" t="s">
        <v>201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4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429</v>
      </c>
    </row>
    <row r="74" spans="1:15">
      <c r="A74" s="23">
        <v>71</v>
      </c>
      <c r="D74" s="23" t="s">
        <v>201</v>
      </c>
      <c r="E74" s="23" t="s">
        <v>201</v>
      </c>
      <c r="F74" s="23" t="s">
        <v>201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4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429</v>
      </c>
    </row>
    <row r="75" spans="1:15">
      <c r="A75" s="23">
        <v>72</v>
      </c>
      <c r="D75" s="23" t="s">
        <v>201</v>
      </c>
      <c r="E75" s="23" t="s">
        <v>201</v>
      </c>
      <c r="F75" s="23" t="s">
        <v>201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4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429</v>
      </c>
    </row>
    <row r="76" spans="1:15">
      <c r="A76" s="23">
        <v>73</v>
      </c>
      <c r="D76" s="23" t="s">
        <v>201</v>
      </c>
      <c r="E76" s="23" t="s">
        <v>201</v>
      </c>
      <c r="F76" s="23" t="s">
        <v>201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4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429</v>
      </c>
    </row>
    <row r="77" spans="1:15">
      <c r="A77" s="23">
        <v>74</v>
      </c>
      <c r="D77" s="23" t="s">
        <v>201</v>
      </c>
      <c r="E77" s="23" t="s">
        <v>201</v>
      </c>
      <c r="F77" s="23" t="s">
        <v>201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4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429</v>
      </c>
    </row>
    <row r="78" spans="1:15">
      <c r="A78" s="23">
        <v>75</v>
      </c>
      <c r="D78" s="23" t="s">
        <v>201</v>
      </c>
      <c r="E78" s="23" t="s">
        <v>201</v>
      </c>
      <c r="F78" s="23" t="s">
        <v>201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4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429</v>
      </c>
    </row>
    <row r="79" spans="1:15">
      <c r="A79" s="23">
        <v>76</v>
      </c>
      <c r="D79" s="23" t="s">
        <v>201</v>
      </c>
      <c r="E79" s="23" t="s">
        <v>201</v>
      </c>
      <c r="F79" s="23" t="s">
        <v>201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4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429</v>
      </c>
    </row>
    <row r="80" spans="1:15">
      <c r="A80" s="23">
        <v>77</v>
      </c>
      <c r="D80" s="23" t="s">
        <v>201</v>
      </c>
      <c r="E80" s="23" t="s">
        <v>201</v>
      </c>
      <c r="F80" s="23" t="s">
        <v>201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4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429</v>
      </c>
    </row>
    <row r="81" spans="1:15">
      <c r="A81" s="23">
        <v>78</v>
      </c>
      <c r="D81" s="23" t="s">
        <v>201</v>
      </c>
      <c r="E81" s="23" t="s">
        <v>201</v>
      </c>
      <c r="F81" s="23" t="s">
        <v>201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4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429</v>
      </c>
    </row>
    <row r="82" spans="1:15">
      <c r="A82" s="23">
        <v>79</v>
      </c>
      <c r="D82" s="23" t="s">
        <v>201</v>
      </c>
      <c r="E82" s="23" t="s">
        <v>201</v>
      </c>
      <c r="F82" s="23" t="s">
        <v>201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4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429</v>
      </c>
    </row>
    <row r="83" spans="1:15">
      <c r="A83" s="23">
        <v>80</v>
      </c>
      <c r="D83" s="23" t="s">
        <v>201</v>
      </c>
      <c r="E83" s="23" t="s">
        <v>201</v>
      </c>
      <c r="F83" s="23" t="s">
        <v>201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4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429</v>
      </c>
    </row>
    <row r="84" spans="1:15">
      <c r="A84" s="23">
        <v>81</v>
      </c>
      <c r="D84" s="23" t="s">
        <v>201</v>
      </c>
      <c r="E84" s="23" t="s">
        <v>201</v>
      </c>
      <c r="F84" s="23" t="s">
        <v>201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4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429</v>
      </c>
    </row>
    <row r="85" spans="1:15">
      <c r="A85" s="23">
        <v>82</v>
      </c>
      <c r="D85" s="23" t="s">
        <v>201</v>
      </c>
      <c r="E85" s="23" t="s">
        <v>201</v>
      </c>
      <c r="F85" s="23" t="s">
        <v>201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4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429</v>
      </c>
    </row>
    <row r="86" spans="1:15">
      <c r="A86" s="23">
        <v>83</v>
      </c>
      <c r="D86" s="23" t="s">
        <v>201</v>
      </c>
      <c r="E86" s="23" t="s">
        <v>201</v>
      </c>
      <c r="F86" s="23" t="s">
        <v>201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4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429</v>
      </c>
    </row>
    <row r="87" spans="1:15">
      <c r="A87" s="23">
        <v>84</v>
      </c>
      <c r="D87" s="23" t="s">
        <v>201</v>
      </c>
      <c r="E87" s="23" t="s">
        <v>201</v>
      </c>
      <c r="F87" s="23" t="s">
        <v>201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4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429</v>
      </c>
    </row>
    <row r="88" spans="1:15">
      <c r="A88" s="23">
        <v>85</v>
      </c>
      <c r="D88" s="23" t="s">
        <v>201</v>
      </c>
      <c r="E88" s="23" t="s">
        <v>201</v>
      </c>
      <c r="F88" s="23" t="s">
        <v>201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4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429</v>
      </c>
    </row>
    <row r="89" spans="1:15">
      <c r="A89" s="23">
        <v>86</v>
      </c>
      <c r="D89" s="23" t="s">
        <v>201</v>
      </c>
      <c r="E89" s="23" t="s">
        <v>201</v>
      </c>
      <c r="F89" s="23" t="s">
        <v>201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4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429</v>
      </c>
    </row>
    <row r="90" spans="1:15">
      <c r="A90" s="23">
        <v>87</v>
      </c>
      <c r="D90" s="23" t="s">
        <v>201</v>
      </c>
      <c r="E90" s="23" t="s">
        <v>201</v>
      </c>
      <c r="F90" s="23" t="s">
        <v>201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4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429</v>
      </c>
    </row>
    <row r="91" spans="1:15">
      <c r="A91" s="23">
        <v>88</v>
      </c>
      <c r="D91" s="23" t="s">
        <v>201</v>
      </c>
      <c r="E91" s="23" t="s">
        <v>201</v>
      </c>
      <c r="F91" s="23" t="s">
        <v>201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4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429</v>
      </c>
    </row>
    <row r="92" spans="1:15">
      <c r="A92" s="23">
        <v>89</v>
      </c>
      <c r="D92" s="23" t="s">
        <v>201</v>
      </c>
      <c r="E92" s="23" t="s">
        <v>201</v>
      </c>
      <c r="F92" s="23" t="s">
        <v>201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4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429</v>
      </c>
    </row>
    <row r="93" spans="1:15">
      <c r="A93" s="23">
        <v>90</v>
      </c>
      <c r="D93" s="23" t="s">
        <v>201</v>
      </c>
      <c r="E93" s="23" t="s">
        <v>201</v>
      </c>
      <c r="F93" s="23" t="s">
        <v>201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4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429</v>
      </c>
    </row>
    <row r="94" spans="1:15">
      <c r="A94" s="23">
        <v>91</v>
      </c>
      <c r="D94" s="23" t="s">
        <v>201</v>
      </c>
      <c r="E94" s="23" t="s">
        <v>201</v>
      </c>
      <c r="F94" s="23" t="s">
        <v>201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4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429</v>
      </c>
    </row>
    <row r="95" spans="1:15">
      <c r="A95" s="23">
        <v>92</v>
      </c>
      <c r="D95" s="23" t="s">
        <v>201</v>
      </c>
      <c r="E95" s="23" t="s">
        <v>201</v>
      </c>
      <c r="F95" s="23" t="s">
        <v>201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4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429</v>
      </c>
    </row>
    <row r="96" spans="1:15">
      <c r="A96" s="23">
        <v>93</v>
      </c>
      <c r="D96" s="23" t="s">
        <v>201</v>
      </c>
      <c r="E96" s="23" t="s">
        <v>201</v>
      </c>
      <c r="F96" s="23" t="s">
        <v>201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4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429</v>
      </c>
    </row>
    <row r="97" spans="1:15">
      <c r="A97" s="23">
        <v>94</v>
      </c>
      <c r="D97" s="23" t="s">
        <v>201</v>
      </c>
      <c r="E97" s="23" t="s">
        <v>201</v>
      </c>
      <c r="F97" s="23" t="s">
        <v>201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4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429</v>
      </c>
    </row>
    <row r="98" spans="1:15">
      <c r="A98" s="23">
        <v>95</v>
      </c>
      <c r="D98" s="23" t="s">
        <v>201</v>
      </c>
      <c r="E98" s="23" t="s">
        <v>201</v>
      </c>
      <c r="F98" s="23" t="s">
        <v>201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4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429</v>
      </c>
    </row>
    <row r="99" spans="1:15">
      <c r="A99" s="23">
        <v>96</v>
      </c>
      <c r="D99" s="23" t="s">
        <v>201</v>
      </c>
      <c r="E99" s="23" t="s">
        <v>201</v>
      </c>
      <c r="F99" s="23" t="s">
        <v>201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4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429</v>
      </c>
    </row>
    <row r="100" spans="1:15">
      <c r="A100" s="23">
        <v>97</v>
      </c>
      <c r="D100" s="23" t="s">
        <v>201</v>
      </c>
      <c r="E100" s="23" t="s">
        <v>201</v>
      </c>
      <c r="F100" s="23" t="s">
        <v>201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4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429</v>
      </c>
    </row>
    <row r="101" spans="1:15">
      <c r="A101" s="23">
        <v>98</v>
      </c>
      <c r="D101" s="23" t="s">
        <v>201</v>
      </c>
      <c r="E101" s="23" t="s">
        <v>201</v>
      </c>
      <c r="F101" s="23" t="s">
        <v>201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4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429</v>
      </c>
    </row>
    <row r="102" spans="1:15">
      <c r="A102" s="23">
        <v>99</v>
      </c>
      <c r="D102" s="23" t="s">
        <v>201</v>
      </c>
      <c r="E102" s="23" t="s">
        <v>201</v>
      </c>
      <c r="F102" s="23" t="s">
        <v>201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4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429</v>
      </c>
    </row>
    <row r="103" spans="1:15">
      <c r="A103" s="23">
        <v>100</v>
      </c>
      <c r="D103" s="23" t="s">
        <v>201</v>
      </c>
      <c r="E103" s="23" t="s">
        <v>201</v>
      </c>
      <c r="F103" s="23" t="s">
        <v>201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4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429</v>
      </c>
    </row>
    <row r="104" spans="1:15">
      <c r="A104" s="23">
        <v>101</v>
      </c>
      <c r="D104" s="23" t="s">
        <v>201</v>
      </c>
      <c r="E104" s="23" t="s">
        <v>201</v>
      </c>
      <c r="F104" s="23" t="s">
        <v>201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4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429</v>
      </c>
    </row>
    <row r="105" spans="1:15">
      <c r="A105" s="23">
        <v>102</v>
      </c>
      <c r="D105" s="23" t="s">
        <v>201</v>
      </c>
      <c r="E105" s="23" t="s">
        <v>201</v>
      </c>
      <c r="F105" s="23" t="s">
        <v>201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4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429</v>
      </c>
    </row>
    <row r="106" spans="1:15">
      <c r="A106" s="23">
        <v>103</v>
      </c>
      <c r="D106" s="23" t="s">
        <v>201</v>
      </c>
      <c r="E106" s="23" t="s">
        <v>201</v>
      </c>
      <c r="F106" s="23" t="s">
        <v>201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4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429</v>
      </c>
    </row>
    <row r="107" spans="1:15">
      <c r="A107" s="23">
        <v>104</v>
      </c>
      <c r="D107" s="23" t="s">
        <v>201</v>
      </c>
      <c r="E107" s="23" t="s">
        <v>201</v>
      </c>
      <c r="F107" s="23" t="s">
        <v>201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4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429</v>
      </c>
    </row>
    <row r="108" spans="1:15">
      <c r="A108" s="23">
        <v>105</v>
      </c>
      <c r="D108" s="23" t="s">
        <v>201</v>
      </c>
      <c r="E108" s="23" t="s">
        <v>201</v>
      </c>
      <c r="F108" s="23" t="s">
        <v>201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4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429</v>
      </c>
    </row>
    <row r="109" spans="1:15">
      <c r="A109" s="23">
        <v>106</v>
      </c>
      <c r="D109" s="23" t="s">
        <v>201</v>
      </c>
      <c r="E109" s="23" t="s">
        <v>201</v>
      </c>
      <c r="F109" s="23" t="s">
        <v>201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4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429</v>
      </c>
    </row>
    <row r="110" spans="1:15">
      <c r="A110" s="23">
        <v>107</v>
      </c>
      <c r="D110" s="23" t="s">
        <v>201</v>
      </c>
      <c r="E110" s="23" t="s">
        <v>201</v>
      </c>
      <c r="F110" s="23" t="s">
        <v>201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4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429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 codeName="Sheet8"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469</v>
      </c>
      <c r="B3" s="30" t="s">
        <v>470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469</v>
      </c>
      <c r="B4" s="30" t="s">
        <v>471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469</v>
      </c>
      <c r="B5" s="30" t="s">
        <v>472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473</v>
      </c>
      <c r="B6" s="30" t="s">
        <v>470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473</v>
      </c>
      <c r="B7" s="30" t="s">
        <v>471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473</v>
      </c>
      <c r="B8" s="30" t="s">
        <v>472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474</v>
      </c>
      <c r="B9" s="30" t="s">
        <v>475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474</v>
      </c>
      <c r="B10" s="30" t="s">
        <v>476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474</v>
      </c>
      <c r="B11" s="30" t="s">
        <v>477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474</v>
      </c>
      <c r="B12" s="30" t="s">
        <v>472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478</v>
      </c>
      <c r="B13" s="30" t="s">
        <v>475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478</v>
      </c>
      <c r="B14" s="30" t="s">
        <v>476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478</v>
      </c>
      <c r="B15" s="30" t="s">
        <v>472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478</v>
      </c>
      <c r="B16" s="30" t="s">
        <v>471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479</v>
      </c>
      <c r="B17" s="30" t="s">
        <v>475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479</v>
      </c>
      <c r="B18" s="30" t="s">
        <v>476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479</v>
      </c>
      <c r="B19" s="30" t="s">
        <v>472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479</v>
      </c>
      <c r="B20" s="30" t="s">
        <v>471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480</v>
      </c>
      <c r="B21" s="30" t="s">
        <v>481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480</v>
      </c>
      <c r="B22" s="30" t="s">
        <v>482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483</v>
      </c>
      <c r="B23" s="30" t="s">
        <v>484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483</v>
      </c>
      <c r="B24" s="30" t="s">
        <v>485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 codeName="Sheet9"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C25" sqref="C25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486</v>
      </c>
      <c r="C2" s="8" t="s">
        <v>487</v>
      </c>
      <c r="D2" s="6"/>
      <c r="E2" s="7" t="s">
        <v>488</v>
      </c>
      <c r="F2" s="2"/>
      <c r="G2" s="1"/>
    </row>
    <row r="3" spans="1:10">
      <c r="A3" s="6"/>
      <c r="B3" s="6" t="s">
        <v>489</v>
      </c>
      <c r="C3" s="8" t="s">
        <v>490</v>
      </c>
      <c r="D3" s="6"/>
      <c r="E3" s="7" t="s">
        <v>491</v>
      </c>
      <c r="F3" s="2"/>
      <c r="G3" s="1"/>
    </row>
    <row r="4" spans="1:10">
      <c r="A4" s="6"/>
      <c r="B4" s="6" t="s">
        <v>489</v>
      </c>
      <c r="C4" s="8" t="s">
        <v>492</v>
      </c>
      <c r="D4" s="6"/>
      <c r="E4" s="7" t="s">
        <v>493</v>
      </c>
      <c r="F4" s="2"/>
      <c r="G4" s="1"/>
    </row>
    <row r="5" spans="1:10">
      <c r="A5" s="6"/>
      <c r="B5" s="6" t="s">
        <v>494</v>
      </c>
      <c r="C5" s="8" t="s">
        <v>7</v>
      </c>
      <c r="D5" s="6"/>
      <c r="E5" s="21" t="s">
        <v>495</v>
      </c>
      <c r="F5" s="2"/>
      <c r="G5" s="1"/>
    </row>
    <row r="6" spans="1:10">
      <c r="A6" s="6"/>
      <c r="B6" s="6" t="s">
        <v>494</v>
      </c>
      <c r="C6" s="8" t="s">
        <v>496</v>
      </c>
      <c r="D6" s="6"/>
      <c r="E6" s="21" t="s">
        <v>497</v>
      </c>
      <c r="F6" s="2"/>
      <c r="G6" s="1"/>
    </row>
    <row r="7" spans="1:10">
      <c r="A7" s="6"/>
      <c r="B7" s="6" t="s">
        <v>494</v>
      </c>
      <c r="C7" s="8" t="s">
        <v>8</v>
      </c>
      <c r="D7" s="6"/>
      <c r="E7" s="21" t="s">
        <v>498</v>
      </c>
      <c r="F7" s="2"/>
      <c r="G7" s="1"/>
    </row>
    <row r="8" spans="1:10">
      <c r="A8" s="6"/>
      <c r="B8" s="6" t="s">
        <v>499</v>
      </c>
      <c r="C8" s="8" t="s">
        <v>500</v>
      </c>
      <c r="D8" s="6"/>
      <c r="E8" s="7" t="s">
        <v>501</v>
      </c>
      <c r="F8" s="2"/>
      <c r="G8" s="1"/>
    </row>
    <row r="9" spans="1:10">
      <c r="A9" s="6"/>
      <c r="B9" s="6" t="s">
        <v>502</v>
      </c>
      <c r="C9" s="8" t="s">
        <v>503</v>
      </c>
      <c r="D9" s="6"/>
      <c r="E9" s="7" t="s">
        <v>504</v>
      </c>
      <c r="F9" s="2"/>
      <c r="G9" s="1"/>
    </row>
    <row r="10" spans="1:10">
      <c r="A10" s="6"/>
      <c r="B10" s="6" t="s">
        <v>505</v>
      </c>
      <c r="C10" s="8" t="s">
        <v>506</v>
      </c>
      <c r="D10" s="6"/>
      <c r="E10" s="7" t="s">
        <v>11</v>
      </c>
      <c r="F10" s="2"/>
      <c r="G10" s="1"/>
    </row>
    <row r="11" spans="1:10">
      <c r="A11" s="6"/>
      <c r="B11" s="6" t="s">
        <v>507</v>
      </c>
      <c r="C11" s="8" t="s">
        <v>508</v>
      </c>
      <c r="D11" s="6"/>
      <c r="E11" s="7" t="s">
        <v>509</v>
      </c>
      <c r="F11" s="2"/>
      <c r="G11" s="1"/>
    </row>
    <row r="12" spans="1:10">
      <c r="A12" s="6"/>
      <c r="B12" s="6" t="s">
        <v>507</v>
      </c>
      <c r="C12" s="8" t="s">
        <v>510</v>
      </c>
      <c r="D12" s="6"/>
      <c r="E12" s="7" t="s">
        <v>511</v>
      </c>
      <c r="F12" s="2"/>
      <c r="G12" s="1"/>
      <c r="J12" s="1"/>
    </row>
    <row r="13" spans="1:10">
      <c r="A13" s="6"/>
      <c r="B13" s="6" t="s">
        <v>512</v>
      </c>
      <c r="C13" s="8" t="s">
        <v>513</v>
      </c>
      <c r="D13" s="6"/>
      <c r="E13" s="7" t="s">
        <v>514</v>
      </c>
      <c r="G13" s="1"/>
      <c r="H13" s="1"/>
      <c r="J13" s="1"/>
    </row>
    <row r="14" spans="1:10">
      <c r="A14" s="6"/>
      <c r="B14" s="6" t="s">
        <v>512</v>
      </c>
      <c r="C14" s="8" t="s">
        <v>515</v>
      </c>
      <c r="D14" s="6"/>
      <c r="E14" s="7" t="s">
        <v>516</v>
      </c>
      <c r="F14" s="2"/>
      <c r="G14" s="1"/>
      <c r="J14" s="1"/>
    </row>
    <row r="15" spans="1:10">
      <c r="A15" s="6"/>
      <c r="B15" s="6" t="s">
        <v>512</v>
      </c>
      <c r="C15" s="8" t="s">
        <v>517</v>
      </c>
      <c r="D15" s="6"/>
      <c r="E15" s="7" t="s">
        <v>518</v>
      </c>
      <c r="F15" s="2"/>
      <c r="G15" s="1"/>
      <c r="J15" s="1"/>
    </row>
    <row r="16" spans="1:10">
      <c r="A16" s="6"/>
      <c r="B16" s="6" t="s">
        <v>512</v>
      </c>
      <c r="C16" s="8" t="s">
        <v>519</v>
      </c>
      <c r="D16" s="6"/>
      <c r="E16" s="7" t="s">
        <v>520</v>
      </c>
      <c r="F16" s="2"/>
      <c r="G16" s="1"/>
      <c r="J16" s="1"/>
    </row>
    <row r="17" spans="1:10">
      <c r="A17" s="6"/>
      <c r="B17" s="6" t="s">
        <v>521</v>
      </c>
      <c r="C17" s="8" t="s">
        <v>522</v>
      </c>
      <c r="D17" s="6"/>
      <c r="E17" s="7" t="s">
        <v>523</v>
      </c>
      <c r="F17" s="2"/>
      <c r="G17" s="1"/>
      <c r="J17" s="1"/>
    </row>
    <row r="18" spans="1:10">
      <c r="A18" s="6"/>
      <c r="B18" s="6" t="s">
        <v>524</v>
      </c>
      <c r="C18" s="8" t="s">
        <v>525</v>
      </c>
      <c r="D18" s="6"/>
      <c r="E18" s="7"/>
      <c r="F18" s="2"/>
      <c r="G18" s="1"/>
      <c r="J18" s="1"/>
    </row>
    <row r="19" spans="1:10">
      <c r="A19" s="6"/>
      <c r="B19" s="6" t="s">
        <v>524</v>
      </c>
      <c r="C19" s="8" t="s">
        <v>526</v>
      </c>
      <c r="D19" s="6"/>
      <c r="E19" s="7" t="s">
        <v>527</v>
      </c>
      <c r="F19" s="2"/>
      <c r="G19" s="1"/>
      <c r="J19" s="1"/>
    </row>
    <row r="20" spans="1:10">
      <c r="A20" s="6"/>
      <c r="B20" s="6" t="s">
        <v>528</v>
      </c>
      <c r="C20" s="8" t="s">
        <v>529</v>
      </c>
      <c r="D20" s="6"/>
      <c r="E20" s="7" t="s">
        <v>530</v>
      </c>
      <c r="F20" s="2"/>
      <c r="G20" s="1"/>
      <c r="J20" s="1"/>
    </row>
    <row r="21" spans="1:10">
      <c r="A21" s="6"/>
      <c r="B21" s="9" t="s">
        <v>531</v>
      </c>
      <c r="C21" s="8" t="s">
        <v>532</v>
      </c>
      <c r="D21" s="6"/>
      <c r="E21" s="7"/>
      <c r="F21" s="2"/>
      <c r="G21" s="1"/>
      <c r="J21" s="1"/>
    </row>
    <row r="22" spans="1:10">
      <c r="A22" s="6"/>
      <c r="B22" s="9" t="s">
        <v>531</v>
      </c>
      <c r="C22" s="8" t="s">
        <v>533</v>
      </c>
      <c r="D22" s="6"/>
      <c r="E22" s="7"/>
      <c r="F22" s="2"/>
      <c r="G22" s="1"/>
      <c r="J22" s="1"/>
    </row>
    <row r="23" spans="1:10">
      <c r="A23" s="6"/>
      <c r="B23" s="9" t="s">
        <v>521</v>
      </c>
      <c r="C23" s="8" t="s">
        <v>722</v>
      </c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2023-09-18T05:05:18Z</dcterms:modified>
</cp:coreProperties>
</file>