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78301904-E06A-460B-80E1-648E3499C99E}" xr6:coauthVersionLast="47" xr6:coauthVersionMax="47" xr10:uidLastSave="{00000000-0000-0000-0000-000000000000}"/>
  <bookViews>
    <workbookView xWindow="1980" yWindow="-120" windowWidth="26940" windowHeight="16440" xr2:uid="{4766EE0F-731E-4860-9E19-7E5345AFF867}"/>
  </bookViews>
  <sheets>
    <sheet name="プロジェクト参入前" sheetId="2" r:id="rId1"/>
    <sheet name="セットアップ事項" sheetId="3" r:id="rId2"/>
    <sheet name="フォルダ作成" sheetId="5" r:id="rId3"/>
    <sheet name="リンク作成" sheetId="4" r:id="rId4"/>
  </sheets>
  <definedNames>
    <definedName name="_xlnm._FilterDatabase" localSheetId="1" hidden="1">セットアップ事項!$A$1:$E$23</definedName>
    <definedName name="_xlnm._FilterDatabase" localSheetId="0" hidden="1">プロジェクト参入前!$B$2:$G$58</definedName>
    <definedName name="_xlnm._FilterDatabase" localSheetId="3" hidden="1">リンク作成!$A$2:$J$38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C9" i="5"/>
  <c r="C8" i="5"/>
  <c r="C7" i="5"/>
  <c r="C6" i="5"/>
  <c r="C5" i="5"/>
  <c r="C4" i="5"/>
  <c r="C3" i="5"/>
  <c r="C2" i="5"/>
  <c r="C1" i="5"/>
  <c r="J11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6" i="4"/>
  <c r="I26" i="4"/>
  <c r="J29" i="4"/>
  <c r="I29" i="4"/>
  <c r="J28" i="4"/>
  <c r="I28" i="4"/>
  <c r="J27" i="4"/>
  <c r="I27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0" i="4"/>
  <c r="J9" i="4"/>
  <c r="J8" i="4"/>
  <c r="J7" i="4"/>
  <c r="J5" i="4"/>
  <c r="I5" i="4"/>
  <c r="J6" i="4"/>
  <c r="I6" i="4"/>
  <c r="J4" i="4"/>
  <c r="I4" i="4"/>
  <c r="I3" i="4"/>
  <c r="J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H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<sst xmlns="http://schemas.openxmlformats.org/spreadsheetml/2006/main" count="631" uniqueCount="272">
  <si>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</si>
  <si>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</si>
  <si>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</si>
  <si>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</si>
  <si>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</si>
  <si>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</si>
  <si>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</si>
  <si>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</si>
  <si>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</si>
  <si>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</si>
  <si>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</si>
  <si>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</si>
  <si>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</si>
  <si>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</si>
  <si>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</si>
  <si>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</si>
  <si>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</si>
  <si>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</si>
  <si>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</si>
  <si>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</si>
  <si>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</si>
  <si>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</si>
  <si>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</si>
  <si>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</si>
  <si>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</si>
  <si>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</si>
  <si>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</si>
  <si>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</si>
  <si>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</si>
  <si>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</si>
  <si>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</si>
  <si>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</si>
  <si>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</si>
  <si>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</si>
  <si>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</si>
  <si>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</si>
  <si>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</si>
  <si>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</si>
  <si>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</si>
  <si>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</si>
  <si>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</si>
  <si>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</si>
  <si>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</si>
  <si>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</si>
  <si>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</si>
  <si>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</si>
  <si>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</si>
  <si>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</si>
  <si>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</si>
  <si>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</si>
  <si>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</si>
  <si>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</si>
  <si>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</si>
  <si>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</si>
  <si>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</si>
  <si>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</si>
  <si>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</si>
  <si>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</si>
  <si>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</si>
  <si>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</si>
  <si>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</si>
  <si>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</si>
  <si>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</si>
  <si>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</si>
  <si>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</si>
  <si>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</si>
  <si>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</si>
  <si>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</si>
  <si>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</si>
  <si>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</si>
  <si>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</si>
  <si>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</si>
  <si>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</si>
  <si>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</si>
  <si>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</si>
  <si>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</si>
  <si>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</si>
  <si>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</si>
  <si>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</si>
  <si>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</si>
  <si>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</si>
  <si>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</si>
  <si>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</si>
  <si>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</si>
  <si>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</si>
  <si>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</si>
  <si>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</si>
  <si>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</si>
  <si>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</si>
  <si>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</si>
  <si>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</si>
  <si>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</si>
  <si>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</si>
  <si>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</si>
  <si>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</si>
  <si>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</si>
  <si>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</si>
  <si>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</si>
  <si>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</si>
  <si>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</si>
  <si>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visio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</si>
  <si>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</si>
  <si>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</si>
  <si>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</si>
  <si>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</si>
  <si>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</si>
  <si>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</si>
  <si>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</si>
  <si>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</si>
  <si>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</si>
  <si>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</si>
  <si>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</si>
  <si>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</si>
  <si>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</si>
  <si>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</si>
  <si>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</si>
  <si>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</si>
  <si>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</si>
  <si>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</si>
  <si>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</si>
  <si>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</si>
  <si>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</si>
  <si>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</si>
  <si>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</si>
  <si>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</si>
  <si>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</si>
  <si>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</si>
  <si>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</si>
  <si>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</si>
  <si>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</si>
  <si>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</si>
  <si>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</si>
  <si>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</si>
  <si>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</si>
  <si>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</si>
  <si>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</si>
  <si>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</si>
  <si>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</si>
  <si>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</si>
  <si>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</si>
  <si>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</si>
  <si>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</si>
  <si>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</si>
  <si>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</si>
  <si>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</si>
  <si>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</si>
  <si>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</si>
  <si>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</si>
  <si>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</si>
  <si>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</si>
  <si>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</si>
  <si>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</si>
  <si>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</si>
  <si>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</si>
  <si>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</si>
  <si>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programs</t>
    <phoneticPr fontId="3"/>
  </si>
  <si>
    <t>excel</t>
    <phoneticPr fontId="3"/>
  </si>
  <si>
    <t>word</t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</si>
  <si>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</si>
  <si>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root</t>
  </si>
  <si>
    <t>間接作業</t>
  </si>
  <si>
    <t>直接作業</t>
  </si>
  <si>
    <t>作業用管理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</si>
  <si>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</si>
  <si>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</si>
  <si>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</si>
  <si>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</si>
  <si>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00_indirect</t>
    <phoneticPr fontId="3"/>
  </si>
  <si>
    <t>10_workitem</t>
    <phoneticPr fontId="3"/>
  </si>
  <si>
    <t>40_workspace</t>
    <phoneticPr fontId="3"/>
  </si>
  <si>
    <t>20_src</t>
    <phoneticPr fontId="3"/>
  </si>
  <si>
    <t>21_doc</t>
    <phoneticPr fontId="3"/>
  </si>
  <si>
    <t>30_tool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</si>
  <si>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</si>
  <si>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</si>
  <si>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</si>
  <si>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</si>
  <si>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</si>
  <si>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</si>
  <si>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エクスプローラー設定</t>
    <rPh sb="8" eb="10">
      <t>セッテイ</t>
    </rPh>
    <phoneticPr fontId="3"/>
  </si>
  <si>
    <t>outlook</t>
    <phoneticPr fontId="3"/>
  </si>
  <si>
    <t>https://github.com/draemonash2/codes/archive/master.zip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</si>
  <si>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</si>
  <si>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</si>
  <si>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</si>
  <si>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</si>
  <si>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</si>
  <si>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</si>
  <si>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</si>
  <si>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</si>
  <si>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</si>
  <si>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</si>
  <si>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</si>
  <si>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</si>
  <si>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</si>
  <si>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</si>
  <si>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</si>
  <si>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</si>
  <si>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</si>
  <si>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</si>
  <si>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</si>
  <si>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</si>
  <si>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</si>
  <si>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</si>
  <si>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</si>
  <si>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</si>
  <si>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</si>
  <si>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</si>
  <si>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</si>
  <si>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</si>
  <si>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WSL2設定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</si>
  <si>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</si>
  <si>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</si>
  <si>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</si>
  <si>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</si>
  <si>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</si>
  <si>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</si>
  <si>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</si>
  <si>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</si>
  <si>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</si>
  <si>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</si>
  <si>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</si>
  <si>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</si>
  <si>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</si>
  <si>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</si>
  <si>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</si>
  <si>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</si>
  <si>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UserDefHotKey.ahk</t>
  </si>
  <si>
    <t>%USERPROFILE%\AppData\Roaming\Microsoft\Windows\Start Menu\Programs\Startup\EasyShot.exe</t>
    <phoneticPr fontId="3"/>
  </si>
  <si>
    <t>%USERPROFILE%\AppData\Roaming\Microsoft\Windows\Start Menu\Programs\Startup\UserDefHotKey.ahk</t>
    <phoneticPr fontId="3"/>
  </si>
  <si>
    <t>-</t>
    <phoneticPr fontId="3"/>
  </si>
  <si>
    <t>★</t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</si>
  <si>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</si>
  <si>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</si>
  <si>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</si>
  <si>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</si>
  <si>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C:\codes\ahk\UserDefHotKey.ahk</t>
    <phoneticPr fontId="3"/>
  </si>
  <si>
    <t>[フォルダ作成]シート参照</t>
    <rPh sb="5" eb="7">
      <t>サクセイ</t>
    </rPh>
    <phoneticPr fontId="3"/>
  </si>
  <si>
    <t>mkdir "%USERPROFILE%\AppData\Roaming\Microsoft\Windows\Start Menu\Programs\$Hotkey"</t>
    <phoneticPr fontId="3"/>
  </si>
  <si>
    <t>39_other</t>
    <phoneticPr fontId="3"/>
  </si>
  <si>
    <t>開発用ソースファイルを格納</t>
    <rPh sb="0" eb="3">
      <t>カイハツヨウ</t>
    </rPh>
    <phoneticPr fontId="3"/>
  </si>
  <si>
    <t>開発用文書を格納</t>
    <rPh sb="0" eb="3">
      <t>カイハツヨウ</t>
    </rPh>
    <phoneticPr fontId="3"/>
  </si>
  <si>
    <t>%USERPROFILE%\_root\39_other</t>
    <phoneticPr fontId="3"/>
  </si>
  <si>
    <t>38_programs</t>
    <phoneticPr fontId="3"/>
  </si>
  <si>
    <t>githubのprograms(prg_exe)</t>
    <phoneticPr fontId="3"/>
  </si>
  <si>
    <t>githubのother</t>
    <phoneticPr fontId="3"/>
  </si>
  <si>
    <t>githubのcodes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</si>
  <si>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</si>
  <si>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</si>
  <si>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</si>
  <si>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</si>
  <si>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</si>
  <si>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</si>
  <si>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</si>
  <si>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</si>
  <si>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リンク追加</t>
    <rPh sb="3" eb="5">
      <t>ツイカ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</si>
  <si>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</si>
  <si>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</si>
  <si>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C:\codes\vba\word\AddIns</t>
  </si>
  <si>
    <t>C:\codes\vba\outlook\AddIns</t>
  </si>
  <si>
    <t>C:\other\setting\Excel Customizations.exportedUI</t>
  </si>
  <si>
    <t>C:\other\setting\Outlook のユーザー設定 (olkexplorer).exportedUI</t>
  </si>
  <si>
    <t>C:\other\setting\Visio Customizations.exportedUI</t>
  </si>
  <si>
    <t>C:\other\setting\Word Customizations.exportedUI</t>
  </si>
  <si>
    <t>C:\other\setting\IMEユーザー辞書\output1.txt</t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</si>
  <si>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</si>
  <si>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</si>
  <si>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</si>
  <si>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</si>
  <si>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</si>
  <si>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○</t>
    <phoneticPr fontId="3"/>
  </si>
  <si>
    <t>共同受注通知書</t>
    <rPh sb="0" eb="2">
      <t>キョウドウ</t>
    </rPh>
    <rPh sb="2" eb="4">
      <t>ジュチュウ</t>
    </rPh>
    <rPh sb="4" eb="7">
      <t>ツウチショ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</si>
</sst>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0" xfId="0" applyAlignment="1">
      <alignment horizontal="left" vertical="center" indent="1"/>
    </xf>
    <xf numFmtId="0" fontId="8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9" fillId="0" borderId="4" xfId="2" applyBorder="1" applyAlignment="1"/>
    <xf numFmtId="0" fontId="10" fillId="0" borderId="3" xfId="0" applyFont="1" applyFill="1" applyBorder="1">
      <alignment vertical="center"/>
    </xf>
    <xf numFmtId="0" fontId="1" fillId="0" borderId="4" xfId="1" applyFill="1" applyBorder="1"/>
  </cellXfs>
  <cellStyles count="3">
    <cellStyle name="ハイパーリンク" xfId="2" builtinId="8"/>
    <cellStyle name="標準" xfId="0" builtinId="0"/>
    <cellStyle name="標準 2" xfId="1" xr:uid="{4B116C1B-E5AF-422D-813F-F590258E4932}"/>
  </cellStyles>
  <dxfs count="28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G58" totalsRowShown="0" headerRowDxfId="18" headerRowBorderDxfId="16" tableBorderDxfId="17" totalsRowBorderDxfId="15" headerRowCellStyle="標準 2">
  <autoFilter ref="B2:G58" xr:uid="{00000000-0009-0000-0100-000001000000}"/>
  <tableColumns count="6">
    <tableColumn id="2" xr3:uid="{9BCD8C79-75B0-46CB-81EA-08210BDEDA51}" name="タイミング" dataDxfId="14" dataCellStyle="標準 2"/>
    <tableColumn id="1" xr3:uid="{71C1CE89-BF1F-4D36-A869-3F9289BC65D3}" name="カテゴリ2" dataDxfId="13" dataCellStyle="標準 2"/>
    <tableColumn id="3" xr3:uid="{A41F6F91-C980-4FDA-ABE7-D7A10483C780}" name="列1" dataDxfId="12" dataCellStyle="標準 2"/>
    <tableColumn id="14" xr3:uid="{E0871752-EE33-4AED-9D38-9217736E3632}" name="状態" dataDxfId="11" dataCellStyle="標準 2"/>
    <tableColumn id="5" xr3:uid="{B8E02EFF-8D47-4B8A-9D0D-89983E192A30}" name="共同受注通知書" dataDxfId="3" dataCellStyle="標準 2"/>
    <tableColumn id="15" xr3:uid="{B188B094-0E8D-4988-81A9-B05DD2BB8958}" name="備考" dataDxfId="10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23" totalsRowShown="0" headerRowDxfId="27" headerRowBorderDxfId="26" tableBorderDxfId="25" totalsRowBorderDxfId="24" headerRowCellStyle="標準 2">
  <autoFilter ref="A1:E23" xr:uid="{00000000-0009-0000-0100-000001000000}"/>
  <tableColumns count="5">
    <tableColumn id="2" xr3:uid="{D99A842B-D9B6-4C9F-9FA3-4DF6CE6BDD1C}" name="タイミング" dataDxfId="23" dataCellStyle="標準 2"/>
    <tableColumn id="1" xr3:uid="{60F4688E-5497-471B-8448-F31F20035DD5}" name="カテゴリ2" dataDxfId="22" dataCellStyle="標準 2"/>
    <tableColumn id="3" xr3:uid="{C969242E-1AB3-48E9-BA43-2BB0F4826FEC}" name="列1" dataDxfId="21" dataCellStyle="標準 2"/>
    <tableColumn id="14" xr3:uid="{21D8CC79-387E-4056-8934-97B278BC68CD}" name="状態" dataDxfId="20" dataCellStyle="標準 2"/>
    <tableColumn id="15" xr3:uid="{68902BC1-ED87-4EA6-941E-472D4B2FD768}" name="備考" dataDxfId="19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L59"/>
  <sheetViews>
    <sheetView showGridLines="0" tabSelected="1" zoomScale="7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16.1640625" style="2" customWidth="1"/>
    <col min="7" max="7" width="60.6640625" style="2" bestFit="1" customWidth="1"/>
    <col min="8" max="8" width="10" style="1" customWidth="1"/>
    <col min="9" max="9" width="66.6640625" style="2" customWidth="1"/>
    <col min="10" max="16384" width="3.33203125" style="2"/>
  </cols>
  <sheetData>
    <row r="1" spans="2:12">
      <c r="B1" s="15" t="s">
        <v>79</v>
      </c>
    </row>
    <row r="2" spans="2:12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271</v>
      </c>
      <c r="G2" s="5" t="s">
        <v>4</v>
      </c>
      <c r="H2" s="2"/>
      <c r="I2" s="1"/>
    </row>
    <row r="3" spans="2:12">
      <c r="B3" s="6" t="s">
        <v>5</v>
      </c>
      <c r="C3" s="6" t="s">
        <v>6</v>
      </c>
      <c r="D3" s="8" t="s">
        <v>7</v>
      </c>
      <c r="E3" s="6" t="s">
        <v>231</v>
      </c>
      <c r="F3" s="9"/>
      <c r="G3" s="7"/>
      <c r="H3" s="2"/>
      <c r="I3" s="1"/>
    </row>
    <row r="4" spans="2:12">
      <c r="B4" s="6" t="s">
        <v>5</v>
      </c>
      <c r="C4" s="6" t="s">
        <v>6</v>
      </c>
      <c r="D4" s="8" t="s">
        <v>8</v>
      </c>
      <c r="E4" s="6" t="s">
        <v>231</v>
      </c>
      <c r="F4" s="9"/>
      <c r="G4" s="7"/>
      <c r="H4" s="2"/>
      <c r="I4" s="1"/>
    </row>
    <row r="5" spans="2:12">
      <c r="B5" s="6" t="s">
        <v>5</v>
      </c>
      <c r="C5" s="6" t="s">
        <v>6</v>
      </c>
      <c r="D5" s="8" t="s">
        <v>9</v>
      </c>
      <c r="E5" s="6" t="s">
        <v>78</v>
      </c>
      <c r="F5" s="9"/>
      <c r="G5" s="7"/>
      <c r="H5" s="2"/>
      <c r="I5" s="1"/>
    </row>
    <row r="6" spans="2:12">
      <c r="B6" s="6" t="s">
        <v>5</v>
      </c>
      <c r="C6" s="6" t="s">
        <v>6</v>
      </c>
      <c r="D6" s="8" t="s">
        <v>10</v>
      </c>
      <c r="E6" s="6" t="s">
        <v>78</v>
      </c>
      <c r="F6" s="9"/>
      <c r="G6" s="7"/>
      <c r="H6" s="2"/>
      <c r="I6" s="1"/>
    </row>
    <row r="7" spans="2:12">
      <c r="B7" s="6" t="s">
        <v>5</v>
      </c>
      <c r="C7" s="6" t="s">
        <v>6</v>
      </c>
      <c r="D7" s="8" t="s">
        <v>11</v>
      </c>
      <c r="E7" s="6" t="s">
        <v>231</v>
      </c>
      <c r="F7" s="9"/>
      <c r="G7" s="7"/>
      <c r="H7" s="2"/>
      <c r="I7" s="1"/>
    </row>
    <row r="8" spans="2:12">
      <c r="B8" s="6" t="s">
        <v>5</v>
      </c>
      <c r="C8" s="6" t="s">
        <v>6</v>
      </c>
      <c r="D8" s="8" t="s">
        <v>12</v>
      </c>
      <c r="E8" s="6" t="s">
        <v>78</v>
      </c>
      <c r="F8" s="9"/>
      <c r="G8" s="7"/>
      <c r="H8" s="2" t="s">
        <v>270</v>
      </c>
      <c r="I8" s="1"/>
    </row>
    <row r="9" spans="2:12">
      <c r="B9" s="6" t="s">
        <v>5</v>
      </c>
      <c r="C9" s="6" t="s">
        <v>6</v>
      </c>
      <c r="D9" s="8" t="s">
        <v>13</v>
      </c>
      <c r="E9" s="6" t="s">
        <v>78</v>
      </c>
      <c r="F9" s="9" t="s">
        <v>78</v>
      </c>
      <c r="G9" s="7"/>
      <c r="H9" s="2"/>
      <c r="I9" s="1"/>
    </row>
    <row r="10" spans="2:12">
      <c r="B10" s="6" t="s">
        <v>5</v>
      </c>
      <c r="C10" s="6" t="s">
        <v>6</v>
      </c>
      <c r="D10" s="8" t="s">
        <v>14</v>
      </c>
      <c r="E10" s="6" t="s">
        <v>78</v>
      </c>
      <c r="F10" s="9" t="s">
        <v>78</v>
      </c>
      <c r="G10" s="7" t="s">
        <v>15</v>
      </c>
      <c r="H10" s="2"/>
      <c r="I10" s="1"/>
    </row>
    <row r="11" spans="2:12">
      <c r="B11" s="6" t="s">
        <v>5</v>
      </c>
      <c r="C11" s="6" t="s">
        <v>6</v>
      </c>
      <c r="D11" s="8" t="s">
        <v>16</v>
      </c>
      <c r="E11" s="6" t="s">
        <v>78</v>
      </c>
      <c r="F11" s="9" t="s">
        <v>78</v>
      </c>
      <c r="G11" s="7"/>
      <c r="H11" s="2"/>
      <c r="I11" s="1"/>
    </row>
    <row r="12" spans="2:12">
      <c r="B12" s="6" t="s">
        <v>5</v>
      </c>
      <c r="C12" s="6" t="s">
        <v>6</v>
      </c>
      <c r="D12" s="8" t="s">
        <v>17</v>
      </c>
      <c r="E12" s="6" t="s">
        <v>78</v>
      </c>
      <c r="F12" s="9" t="s">
        <v>78</v>
      </c>
      <c r="G12" s="7"/>
      <c r="H12" s="2"/>
      <c r="I12" s="1"/>
    </row>
    <row r="13" spans="2:12">
      <c r="B13" s="6" t="s">
        <v>5</v>
      </c>
      <c r="C13" s="6" t="s">
        <v>6</v>
      </c>
      <c r="D13" s="8" t="s">
        <v>18</v>
      </c>
      <c r="E13" s="6" t="s">
        <v>78</v>
      </c>
      <c r="F13" s="9" t="s">
        <v>78</v>
      </c>
      <c r="G13" s="7"/>
      <c r="H13" s="2"/>
      <c r="I13" s="1"/>
      <c r="L13" s="1"/>
    </row>
    <row r="14" spans="2:12">
      <c r="B14" s="6" t="s">
        <v>5</v>
      </c>
      <c r="C14" s="6" t="s">
        <v>6</v>
      </c>
      <c r="D14" s="8" t="s">
        <v>19</v>
      </c>
      <c r="E14" s="6" t="s">
        <v>78</v>
      </c>
      <c r="F14" s="9" t="s">
        <v>78</v>
      </c>
      <c r="G14" s="7" t="s">
        <v>20</v>
      </c>
      <c r="I14" s="1"/>
      <c r="J14" s="1"/>
      <c r="L14" s="1"/>
    </row>
    <row r="15" spans="2:12">
      <c r="B15" s="6" t="s">
        <v>5</v>
      </c>
      <c r="C15" s="6" t="s">
        <v>6</v>
      </c>
      <c r="D15" s="8" t="s">
        <v>21</v>
      </c>
      <c r="E15" s="6" t="s">
        <v>78</v>
      </c>
      <c r="F15" s="9" t="s">
        <v>78</v>
      </c>
      <c r="G15" s="7" t="s">
        <v>22</v>
      </c>
      <c r="H15" s="2"/>
      <c r="I15" s="1"/>
      <c r="L15" s="1"/>
    </row>
    <row r="16" spans="2:12">
      <c r="B16" s="6" t="s">
        <v>5</v>
      </c>
      <c r="C16" s="6" t="s">
        <v>6</v>
      </c>
      <c r="D16" s="8" t="s">
        <v>23</v>
      </c>
      <c r="E16" s="6" t="s">
        <v>78</v>
      </c>
      <c r="F16" s="9" t="s">
        <v>78</v>
      </c>
      <c r="G16" s="7"/>
      <c r="H16" s="2"/>
      <c r="I16" s="1"/>
      <c r="L16" s="1"/>
    </row>
    <row r="17" spans="2:12">
      <c r="B17" s="6" t="s">
        <v>5</v>
      </c>
      <c r="C17" s="6" t="s">
        <v>6</v>
      </c>
      <c r="D17" s="8" t="s">
        <v>24</v>
      </c>
      <c r="E17" s="6" t="s">
        <v>78</v>
      </c>
      <c r="F17" s="9"/>
      <c r="G17" s="7" t="s">
        <v>25</v>
      </c>
      <c r="H17" s="2"/>
      <c r="I17" s="1"/>
      <c r="L17" s="1"/>
    </row>
    <row r="18" spans="2:12">
      <c r="B18" s="6" t="s">
        <v>5</v>
      </c>
      <c r="C18" s="6" t="s">
        <v>6</v>
      </c>
      <c r="D18" s="8" t="s">
        <v>26</v>
      </c>
      <c r="E18" s="6" t="s">
        <v>78</v>
      </c>
      <c r="F18" s="9"/>
      <c r="G18" s="7"/>
      <c r="H18" s="2"/>
      <c r="I18" s="1"/>
      <c r="L18" s="1"/>
    </row>
    <row r="19" spans="2:12">
      <c r="B19" s="6" t="s">
        <v>5</v>
      </c>
      <c r="C19" s="6" t="s">
        <v>6</v>
      </c>
      <c r="D19" s="8" t="s">
        <v>27</v>
      </c>
      <c r="E19" s="6" t="s">
        <v>78</v>
      </c>
      <c r="F19" s="9" t="s">
        <v>78</v>
      </c>
      <c r="G19" s="7"/>
      <c r="H19" s="2"/>
      <c r="I19" s="1"/>
      <c r="L19" s="1"/>
    </row>
    <row r="20" spans="2:12">
      <c r="B20" s="6" t="s">
        <v>5</v>
      </c>
      <c r="C20" s="6" t="s">
        <v>6</v>
      </c>
      <c r="D20" s="8" t="s">
        <v>28</v>
      </c>
      <c r="E20" s="6" t="s">
        <v>78</v>
      </c>
      <c r="F20" s="9"/>
      <c r="G20" s="7" t="s">
        <v>29</v>
      </c>
      <c r="H20" s="2"/>
      <c r="I20" s="1"/>
      <c r="L20" s="1"/>
    </row>
    <row r="21" spans="2:12">
      <c r="B21" s="6" t="s">
        <v>5</v>
      </c>
      <c r="C21" s="6" t="s">
        <v>6</v>
      </c>
      <c r="D21" s="8" t="s">
        <v>30</v>
      </c>
      <c r="E21" s="6" t="s">
        <v>54</v>
      </c>
      <c r="F21" s="9"/>
      <c r="G21" s="7" t="s">
        <v>31</v>
      </c>
      <c r="H21" s="2"/>
      <c r="I21" s="1"/>
      <c r="L21" s="1"/>
    </row>
    <row r="22" spans="2:12">
      <c r="B22" s="6" t="s">
        <v>5</v>
      </c>
      <c r="C22" s="6" t="s">
        <v>32</v>
      </c>
      <c r="D22" s="8" t="s">
        <v>33</v>
      </c>
      <c r="E22" s="6" t="s">
        <v>78</v>
      </c>
      <c r="F22" s="9"/>
      <c r="G22" s="7"/>
      <c r="H22" s="2"/>
      <c r="I22" s="1"/>
      <c r="L22" s="1"/>
    </row>
    <row r="23" spans="2:12">
      <c r="B23" s="6" t="s">
        <v>5</v>
      </c>
      <c r="C23" s="6" t="s">
        <v>32</v>
      </c>
      <c r="D23" s="8" t="s">
        <v>34</v>
      </c>
      <c r="E23" s="6" t="s">
        <v>78</v>
      </c>
      <c r="F23" s="9"/>
      <c r="G23" s="7"/>
      <c r="H23" s="2"/>
      <c r="I23" s="1"/>
      <c r="L23" s="1"/>
    </row>
    <row r="24" spans="2:12">
      <c r="B24" s="6" t="s">
        <v>5</v>
      </c>
      <c r="C24" s="6" t="s">
        <v>32</v>
      </c>
      <c r="D24" s="8" t="s">
        <v>35</v>
      </c>
      <c r="E24" s="6" t="s">
        <v>78</v>
      </c>
      <c r="F24" s="9"/>
      <c r="G24" s="7"/>
      <c r="H24" s="2"/>
      <c r="I24" s="1"/>
      <c r="L24" s="1"/>
    </row>
    <row r="25" spans="2:12">
      <c r="B25" s="6" t="s">
        <v>5</v>
      </c>
      <c r="C25" s="6" t="s">
        <v>32</v>
      </c>
      <c r="D25" s="8" t="s">
        <v>36</v>
      </c>
      <c r="E25" s="6" t="s">
        <v>231</v>
      </c>
      <c r="F25" s="9"/>
      <c r="G25" s="7" t="s">
        <v>37</v>
      </c>
      <c r="H25" s="2"/>
      <c r="I25" s="1"/>
      <c r="L25" s="1"/>
    </row>
    <row r="26" spans="2:12">
      <c r="B26" s="6" t="s">
        <v>5</v>
      </c>
      <c r="C26" s="6" t="s">
        <v>32</v>
      </c>
      <c r="D26" s="8" t="s">
        <v>38</v>
      </c>
      <c r="E26" s="6" t="s">
        <v>231</v>
      </c>
      <c r="F26" s="9"/>
      <c r="G26" s="7" t="s">
        <v>39</v>
      </c>
      <c r="H26" s="2"/>
      <c r="I26" s="1"/>
      <c r="L26" s="1"/>
    </row>
    <row r="27" spans="2:12">
      <c r="B27" s="6" t="s">
        <v>5</v>
      </c>
      <c r="C27" s="6" t="s">
        <v>32</v>
      </c>
      <c r="D27" s="8" t="s">
        <v>40</v>
      </c>
      <c r="E27" s="6" t="s">
        <v>231</v>
      </c>
      <c r="F27" s="9"/>
      <c r="G27" s="7"/>
      <c r="H27" s="2"/>
      <c r="I27" s="1"/>
      <c r="L27" s="1"/>
    </row>
    <row r="28" spans="2:12">
      <c r="B28" s="6" t="s">
        <v>5</v>
      </c>
      <c r="C28" s="6" t="s">
        <v>32</v>
      </c>
      <c r="D28" s="8" t="s">
        <v>41</v>
      </c>
      <c r="E28" s="6" t="s">
        <v>231</v>
      </c>
      <c r="F28" s="9"/>
      <c r="G28" s="7" t="s">
        <v>42</v>
      </c>
      <c r="H28" s="2"/>
      <c r="I28" s="1"/>
      <c r="L28" s="1"/>
    </row>
    <row r="29" spans="2:12">
      <c r="B29" s="6" t="s">
        <v>5</v>
      </c>
      <c r="C29" s="6" t="s">
        <v>32</v>
      </c>
      <c r="D29" s="8" t="s">
        <v>43</v>
      </c>
      <c r="E29" s="6" t="s">
        <v>231</v>
      </c>
      <c r="F29" s="9"/>
      <c r="G29" s="7"/>
      <c r="H29" s="2"/>
      <c r="I29" s="1"/>
      <c r="L29" s="1"/>
    </row>
    <row r="30" spans="2:12">
      <c r="B30" s="6" t="s">
        <v>5</v>
      </c>
      <c r="C30" s="6" t="s">
        <v>32</v>
      </c>
      <c r="D30" s="8" t="s">
        <v>44</v>
      </c>
      <c r="E30" s="6" t="s">
        <v>78</v>
      </c>
      <c r="F30" s="9"/>
      <c r="G30" s="7"/>
      <c r="H30" s="2"/>
      <c r="I30" s="1"/>
      <c r="L30" s="1"/>
    </row>
    <row r="31" spans="2:12">
      <c r="B31" s="6" t="s">
        <v>5</v>
      </c>
      <c r="C31" s="6" t="s">
        <v>32</v>
      </c>
      <c r="D31" s="8" t="s">
        <v>45</v>
      </c>
      <c r="E31" s="6" t="s">
        <v>78</v>
      </c>
      <c r="F31" s="9"/>
      <c r="G31" s="7"/>
      <c r="H31" s="2"/>
      <c r="I31" s="1"/>
      <c r="L31" s="1"/>
    </row>
    <row r="32" spans="2:12">
      <c r="B32" s="6" t="s">
        <v>5</v>
      </c>
      <c r="C32" s="6" t="s">
        <v>32</v>
      </c>
      <c r="D32" s="8" t="s">
        <v>46</v>
      </c>
      <c r="E32" s="6" t="s">
        <v>78</v>
      </c>
      <c r="F32" s="9"/>
      <c r="G32" s="7" t="s">
        <v>47</v>
      </c>
      <c r="H32" s="2"/>
      <c r="I32" s="1"/>
      <c r="L32" s="1"/>
    </row>
    <row r="33" spans="2:12">
      <c r="B33" s="6" t="s">
        <v>5</v>
      </c>
      <c r="C33" s="6" t="s">
        <v>32</v>
      </c>
      <c r="D33" s="8" t="s">
        <v>48</v>
      </c>
      <c r="E33" s="6" t="s">
        <v>78</v>
      </c>
      <c r="F33" s="9"/>
      <c r="G33" s="7"/>
      <c r="H33" s="2"/>
      <c r="I33" s="1"/>
      <c r="L33" s="1"/>
    </row>
    <row r="34" spans="2:12">
      <c r="B34" s="6" t="s">
        <v>5</v>
      </c>
      <c r="C34" s="6" t="s">
        <v>49</v>
      </c>
      <c r="D34" s="8" t="s">
        <v>50</v>
      </c>
      <c r="E34" s="6" t="s">
        <v>78</v>
      </c>
      <c r="F34" s="9"/>
      <c r="G34" s="7"/>
      <c r="H34" s="2"/>
      <c r="I34" s="1"/>
      <c r="L34" s="1"/>
    </row>
    <row r="35" spans="2:12">
      <c r="B35" s="6" t="s">
        <v>5</v>
      </c>
      <c r="C35" s="6" t="s">
        <v>49</v>
      </c>
      <c r="D35" s="8" t="s">
        <v>51</v>
      </c>
      <c r="E35" s="6" t="s">
        <v>78</v>
      </c>
      <c r="F35" s="9"/>
      <c r="G35" s="7"/>
      <c r="H35" s="2"/>
      <c r="I35" s="1"/>
      <c r="L35" s="1"/>
    </row>
    <row r="36" spans="2:12">
      <c r="B36" s="6" t="s">
        <v>5</v>
      </c>
      <c r="C36" s="6" t="s">
        <v>49</v>
      </c>
      <c r="D36" s="8" t="s">
        <v>52</v>
      </c>
      <c r="E36" s="6" t="s">
        <v>78</v>
      </c>
      <c r="F36" s="9"/>
      <c r="G36" s="7"/>
      <c r="H36" s="2"/>
      <c r="I36" s="1"/>
      <c r="L36" s="1"/>
    </row>
    <row r="37" spans="2:12">
      <c r="B37" s="6" t="s">
        <v>5</v>
      </c>
      <c r="C37" s="6" t="s">
        <v>49</v>
      </c>
      <c r="D37" s="8" t="s">
        <v>53</v>
      </c>
      <c r="E37" s="6" t="s">
        <v>78</v>
      </c>
      <c r="F37" s="9"/>
      <c r="G37" s="7"/>
      <c r="H37" s="2"/>
      <c r="I37" s="1"/>
      <c r="L37" s="1"/>
    </row>
    <row r="38" spans="2:12">
      <c r="B38" s="6" t="s">
        <v>5</v>
      </c>
      <c r="C38" s="6" t="s">
        <v>49</v>
      </c>
      <c r="D38" s="8" t="s">
        <v>55</v>
      </c>
      <c r="E38" s="6" t="s">
        <v>78</v>
      </c>
      <c r="F38" s="9"/>
      <c r="G38" s="7"/>
      <c r="H38" s="2"/>
      <c r="I38" s="1"/>
      <c r="L38" s="1"/>
    </row>
    <row r="39" spans="2:12">
      <c r="B39" s="6" t="s">
        <v>5</v>
      </c>
      <c r="C39" s="6" t="s">
        <v>56</v>
      </c>
      <c r="D39" s="8" t="s">
        <v>57</v>
      </c>
      <c r="E39" s="6" t="s">
        <v>231</v>
      </c>
      <c r="F39" s="9"/>
      <c r="G39" s="7"/>
      <c r="H39" s="2"/>
      <c r="I39" s="1"/>
      <c r="L39" s="1"/>
    </row>
    <row r="40" spans="2:12">
      <c r="B40" s="6" t="s">
        <v>5</v>
      </c>
      <c r="C40" s="6" t="s">
        <v>58</v>
      </c>
      <c r="D40" s="8" t="s">
        <v>59</v>
      </c>
      <c r="E40" s="6" t="s">
        <v>231</v>
      </c>
      <c r="F40" s="9"/>
      <c r="G40" s="7"/>
      <c r="H40" s="2"/>
      <c r="I40" s="1"/>
      <c r="L40" s="1"/>
    </row>
    <row r="41" spans="2:12">
      <c r="B41" s="6" t="s">
        <v>5</v>
      </c>
      <c r="C41" s="6" t="s">
        <v>58</v>
      </c>
      <c r="D41" s="8" t="s">
        <v>60</v>
      </c>
      <c r="E41" s="6" t="s">
        <v>78</v>
      </c>
      <c r="F41" s="9"/>
      <c r="G41" s="7"/>
      <c r="H41" s="2"/>
      <c r="I41" s="1"/>
      <c r="L41" s="1"/>
    </row>
    <row r="42" spans="2:12">
      <c r="B42" s="6" t="s">
        <v>5</v>
      </c>
      <c r="C42" s="6" t="s">
        <v>58</v>
      </c>
      <c r="D42" s="8" t="s">
        <v>61</v>
      </c>
      <c r="E42" s="6" t="s">
        <v>78</v>
      </c>
      <c r="F42" s="9"/>
      <c r="G42" s="7"/>
      <c r="H42" s="2"/>
      <c r="I42" s="1"/>
      <c r="L42" s="1"/>
    </row>
    <row r="43" spans="2:12">
      <c r="B43" s="6" t="s">
        <v>5</v>
      </c>
      <c r="C43" s="6" t="s">
        <v>6</v>
      </c>
      <c r="D43" s="8" t="s">
        <v>62</v>
      </c>
      <c r="E43" s="6" t="s">
        <v>54</v>
      </c>
      <c r="F43" s="9"/>
      <c r="G43" s="7" t="s">
        <v>63</v>
      </c>
      <c r="H43" s="2"/>
      <c r="I43" s="1"/>
      <c r="L43" s="1"/>
    </row>
    <row r="44" spans="2:12" ht="75">
      <c r="B44" s="6" t="s">
        <v>5</v>
      </c>
      <c r="C44" s="6" t="s">
        <v>32</v>
      </c>
      <c r="D44" s="8" t="s">
        <v>64</v>
      </c>
      <c r="E44" s="6" t="s">
        <v>54</v>
      </c>
      <c r="F44" s="9"/>
      <c r="G44" s="8" t="s">
        <v>65</v>
      </c>
      <c r="H44" s="2"/>
      <c r="I44" s="1"/>
      <c r="L44" s="1"/>
    </row>
    <row r="45" spans="2:12">
      <c r="B45" s="6" t="s">
        <v>66</v>
      </c>
      <c r="C45" s="9"/>
      <c r="D45" s="8" t="s">
        <v>67</v>
      </c>
      <c r="E45" s="6" t="s">
        <v>231</v>
      </c>
      <c r="F45" s="9"/>
      <c r="G45" s="7"/>
      <c r="H45" s="2"/>
      <c r="I45" s="1"/>
      <c r="L45" s="1"/>
    </row>
    <row r="46" spans="2:12">
      <c r="B46" s="10" t="s">
        <v>66</v>
      </c>
      <c r="C46" s="9"/>
      <c r="D46" s="8" t="s">
        <v>68</v>
      </c>
      <c r="E46" s="6" t="s">
        <v>231</v>
      </c>
      <c r="F46" s="9"/>
      <c r="G46" s="7"/>
      <c r="H46" s="2"/>
      <c r="I46" s="1"/>
      <c r="L46" s="1"/>
    </row>
    <row r="47" spans="2:12">
      <c r="B47" s="10" t="s">
        <v>66</v>
      </c>
      <c r="C47" s="9"/>
      <c r="D47" s="8" t="s">
        <v>69</v>
      </c>
      <c r="E47" s="6" t="s">
        <v>231</v>
      </c>
      <c r="F47" s="9"/>
      <c r="G47" s="7"/>
      <c r="H47" s="2"/>
      <c r="I47" s="1"/>
      <c r="L47" s="1"/>
    </row>
    <row r="48" spans="2:12">
      <c r="B48" s="10" t="s">
        <v>66</v>
      </c>
      <c r="C48" s="9"/>
      <c r="D48" s="8" t="s">
        <v>70</v>
      </c>
      <c r="E48" s="6" t="s">
        <v>231</v>
      </c>
      <c r="F48" s="9"/>
      <c r="G48" s="7"/>
      <c r="K48" s="1"/>
    </row>
    <row r="49" spans="2:11">
      <c r="B49" s="6" t="s">
        <v>66</v>
      </c>
      <c r="C49" s="9"/>
      <c r="D49" s="8" t="s">
        <v>71</v>
      </c>
      <c r="E49" s="6" t="s">
        <v>231</v>
      </c>
      <c r="F49" s="9"/>
      <c r="G49" s="7"/>
      <c r="K49" s="1"/>
    </row>
    <row r="50" spans="2:11">
      <c r="B50" s="6" t="s">
        <v>5</v>
      </c>
      <c r="C50" s="9"/>
      <c r="D50" s="8" t="s">
        <v>72</v>
      </c>
      <c r="E50" s="6" t="s">
        <v>231</v>
      </c>
      <c r="F50" s="9"/>
      <c r="G50" s="7"/>
      <c r="K50" s="1"/>
    </row>
    <row r="51" spans="2:11">
      <c r="B51" s="6"/>
      <c r="C51" s="9"/>
      <c r="D51" s="8" t="s">
        <v>73</v>
      </c>
      <c r="E51" s="6" t="s">
        <v>54</v>
      </c>
      <c r="F51" s="9"/>
      <c r="G51" s="7"/>
      <c r="K51" s="1"/>
    </row>
    <row r="52" spans="2:11" ht="37.5">
      <c r="B52" s="6" t="s">
        <v>5</v>
      </c>
      <c r="C52" s="9"/>
      <c r="D52" s="8" t="s">
        <v>75</v>
      </c>
      <c r="E52" s="6" t="s">
        <v>54</v>
      </c>
      <c r="F52" s="9"/>
      <c r="G52" s="7"/>
      <c r="K52" s="1"/>
    </row>
    <row r="53" spans="2:11">
      <c r="B53" s="6" t="s">
        <v>5</v>
      </c>
      <c r="C53" s="9"/>
      <c r="D53" s="8" t="s">
        <v>76</v>
      </c>
      <c r="E53" s="6" t="s">
        <v>78</v>
      </c>
      <c r="F53" s="9"/>
      <c r="G53" s="7"/>
      <c r="K53" s="1"/>
    </row>
    <row r="54" spans="2:11">
      <c r="B54" s="6" t="s">
        <v>5</v>
      </c>
      <c r="C54" s="9"/>
      <c r="D54" s="8" t="s">
        <v>77</v>
      </c>
      <c r="E54" s="6" t="s">
        <v>78</v>
      </c>
      <c r="F54" s="9"/>
      <c r="G54" s="7"/>
      <c r="K54" s="1"/>
    </row>
    <row r="55" spans="2:11">
      <c r="B55" s="6"/>
      <c r="C55" s="9"/>
      <c r="D55" s="8"/>
      <c r="E55" s="6"/>
      <c r="F55" s="9"/>
      <c r="G55" s="7"/>
      <c r="K55" s="1"/>
    </row>
    <row r="56" spans="2:11">
      <c r="B56" s="6"/>
      <c r="C56" s="9"/>
      <c r="D56" s="8"/>
      <c r="E56" s="6"/>
      <c r="F56" s="9"/>
      <c r="G56" s="7"/>
      <c r="K56" s="1"/>
    </row>
    <row r="57" spans="2:11">
      <c r="B57" s="6"/>
      <c r="C57" s="9"/>
      <c r="D57" s="8"/>
      <c r="E57" s="6"/>
      <c r="F57" s="9"/>
      <c r="G57" s="7"/>
      <c r="J57" s="1" t="s">
        <v>74</v>
      </c>
      <c r="K57" s="1"/>
    </row>
    <row r="58" spans="2:11">
      <c r="B58" s="11"/>
      <c r="C58" s="12"/>
      <c r="D58" s="14"/>
      <c r="E58" s="11"/>
      <c r="F58" s="12"/>
      <c r="G58" s="13"/>
    </row>
    <row r="59" spans="2:11">
      <c r="D59" s="1"/>
      <c r="E59" s="1"/>
      <c r="F59" s="1"/>
    </row>
  </sheetData>
  <phoneticPr fontId="3"/>
  <conditionalFormatting sqref="B3:B44 D3:G44 B45:G57">
    <cfRule type="expression" dxfId="2" priority="4">
      <formula>$E3="★"</formula>
    </cfRule>
    <cfRule type="expression" dxfId="1" priority="5">
      <formula>$E3="-"</formula>
    </cfRule>
    <cfRule type="expression" dxfId="0" priority="6">
      <formula>$E3="○"</formula>
    </cfRule>
  </conditionalFormatting>
  <conditionalFormatting sqref="C3:C44">
    <cfRule type="expression" dxfId="9" priority="1">
      <formula>$E3="★"</formula>
    </cfRule>
    <cfRule type="expression" dxfId="8" priority="2">
      <formula>$E3="-"</formula>
    </cfRule>
    <cfRule type="expression" dxfId="7" priority="3">
      <formula>$E3="○"</formula>
    </cfRule>
  </conditionalFormatting>
  <dataValidations count="1">
    <dataValidation type="list" allowBlank="1" showInputMessage="1" showErrorMessage="1" sqref="E3:F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56"/>
  <sheetViews>
    <sheetView showGridLines="0" zoomScale="7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177</v>
      </c>
      <c r="C2" s="8" t="s">
        <v>178</v>
      </c>
      <c r="D2" s="6"/>
      <c r="E2" s="7" t="s">
        <v>237</v>
      </c>
      <c r="F2" s="2"/>
      <c r="G2" s="1"/>
    </row>
    <row r="3" spans="1:10">
      <c r="A3" s="6"/>
      <c r="B3" s="6" t="s">
        <v>89</v>
      </c>
      <c r="C3" s="8" t="s">
        <v>90</v>
      </c>
      <c r="D3" s="6"/>
      <c r="E3" s="7" t="s">
        <v>92</v>
      </c>
      <c r="F3" s="2"/>
      <c r="G3" s="1"/>
    </row>
    <row r="4" spans="1:10">
      <c r="A4" s="6"/>
      <c r="B4" s="6" t="s">
        <v>89</v>
      </c>
      <c r="C4" s="8" t="s">
        <v>91</v>
      </c>
      <c r="D4" s="6"/>
      <c r="E4" s="7" t="s">
        <v>93</v>
      </c>
      <c r="F4" s="2"/>
      <c r="G4" s="1"/>
    </row>
    <row r="5" spans="1:10">
      <c r="A5" s="6"/>
      <c r="B5" s="6" t="s">
        <v>80</v>
      </c>
      <c r="C5" s="8" t="s">
        <v>83</v>
      </c>
      <c r="D5" s="6"/>
      <c r="E5" s="25" t="s">
        <v>181</v>
      </c>
      <c r="F5" s="2"/>
      <c r="G5" s="1"/>
    </row>
    <row r="6" spans="1:10">
      <c r="A6" s="6"/>
      <c r="B6" s="6" t="s">
        <v>80</v>
      </c>
      <c r="C6" s="8" t="s">
        <v>155</v>
      </c>
      <c r="D6" s="6"/>
      <c r="E6" s="25" t="s">
        <v>182</v>
      </c>
      <c r="F6" s="2"/>
      <c r="G6" s="1"/>
    </row>
    <row r="7" spans="1:10">
      <c r="A7" s="6"/>
      <c r="B7" s="6" t="s">
        <v>80</v>
      </c>
      <c r="C7" s="8" t="s">
        <v>84</v>
      </c>
      <c r="D7" s="6"/>
      <c r="E7" s="25" t="s">
        <v>183</v>
      </c>
      <c r="F7" s="2"/>
      <c r="G7" s="1"/>
    </row>
    <row r="8" spans="1:10">
      <c r="A8" s="6"/>
      <c r="B8" s="6" t="s">
        <v>98</v>
      </c>
      <c r="C8" s="8" t="s">
        <v>101</v>
      </c>
      <c r="D8" s="6"/>
      <c r="E8" s="7" t="s">
        <v>158</v>
      </c>
      <c r="F8" s="2"/>
      <c r="G8" s="1"/>
    </row>
    <row r="9" spans="1:10">
      <c r="A9" s="6"/>
      <c r="B9" s="6" t="s">
        <v>255</v>
      </c>
      <c r="C9" s="8" t="s">
        <v>94</v>
      </c>
      <c r="D9" s="6"/>
      <c r="E9" s="7" t="s">
        <v>256</v>
      </c>
      <c r="F9" s="2"/>
      <c r="G9" s="1"/>
    </row>
    <row r="10" spans="1:10">
      <c r="A10" s="6"/>
      <c r="B10" s="6" t="s">
        <v>257</v>
      </c>
      <c r="C10" s="8" t="s">
        <v>86</v>
      </c>
      <c r="D10" s="6"/>
      <c r="E10" s="27" t="s">
        <v>107</v>
      </c>
      <c r="F10" s="2"/>
      <c r="G10" s="1"/>
    </row>
    <row r="11" spans="1:10">
      <c r="A11" s="6"/>
      <c r="B11" s="6" t="s">
        <v>85</v>
      </c>
      <c r="C11" s="8" t="s">
        <v>87</v>
      </c>
      <c r="D11" s="6"/>
      <c r="E11" s="27" t="s">
        <v>258</v>
      </c>
      <c r="F11" s="2"/>
      <c r="G11" s="1"/>
    </row>
    <row r="12" spans="1:10">
      <c r="A12" s="6"/>
      <c r="B12" s="6" t="s">
        <v>85</v>
      </c>
      <c r="C12" s="8" t="s">
        <v>88</v>
      </c>
      <c r="D12" s="6"/>
      <c r="E12" s="27" t="s">
        <v>259</v>
      </c>
      <c r="F12" s="2"/>
      <c r="G12" s="1"/>
      <c r="J12" s="1"/>
    </row>
    <row r="13" spans="1:10">
      <c r="A13" s="6"/>
      <c r="B13" s="6" t="s">
        <v>81</v>
      </c>
      <c r="C13" s="8" t="s">
        <v>156</v>
      </c>
      <c r="D13" s="6"/>
      <c r="E13" s="7" t="s">
        <v>260</v>
      </c>
      <c r="G13" s="1"/>
      <c r="H13" s="1"/>
      <c r="J13" s="1"/>
    </row>
    <row r="14" spans="1:10">
      <c r="A14" s="6"/>
      <c r="B14" s="6" t="s">
        <v>81</v>
      </c>
      <c r="C14" s="8" t="s">
        <v>157</v>
      </c>
      <c r="D14" s="6"/>
      <c r="E14" s="7" t="s">
        <v>263</v>
      </c>
      <c r="F14" s="2"/>
      <c r="G14" s="1"/>
      <c r="J14" s="1"/>
    </row>
    <row r="15" spans="1:10">
      <c r="A15" s="6"/>
      <c r="B15" s="6" t="s">
        <v>81</v>
      </c>
      <c r="C15" s="8" t="s">
        <v>100</v>
      </c>
      <c r="D15" s="6"/>
      <c r="E15" s="7" t="s">
        <v>262</v>
      </c>
      <c r="F15" s="2"/>
      <c r="G15" s="1"/>
      <c r="J15" s="1"/>
    </row>
    <row r="16" spans="1:10">
      <c r="A16" s="6"/>
      <c r="B16" s="6" t="s">
        <v>81</v>
      </c>
      <c r="C16" s="8" t="s">
        <v>180</v>
      </c>
      <c r="D16" s="6"/>
      <c r="E16" s="7" t="s">
        <v>261</v>
      </c>
      <c r="F16" s="2"/>
      <c r="G16" s="1"/>
      <c r="J16" s="1"/>
    </row>
    <row r="17" spans="1:10">
      <c r="A17" s="6"/>
      <c r="B17" s="6" t="s">
        <v>99</v>
      </c>
      <c r="C17" s="8" t="s">
        <v>82</v>
      </c>
      <c r="D17" s="6"/>
      <c r="E17" s="7" t="s">
        <v>264</v>
      </c>
      <c r="F17" s="2"/>
      <c r="G17" s="1"/>
      <c r="J17" s="1"/>
    </row>
    <row r="18" spans="1:10">
      <c r="A18" s="6"/>
      <c r="B18" s="6" t="s">
        <v>95</v>
      </c>
      <c r="C18" s="8" t="s">
        <v>96</v>
      </c>
      <c r="D18" s="6"/>
      <c r="E18" s="7"/>
      <c r="F18" s="2"/>
      <c r="G18" s="1"/>
      <c r="J18" s="1"/>
    </row>
    <row r="19" spans="1:10">
      <c r="A19" s="6"/>
      <c r="B19" s="6" t="s">
        <v>95</v>
      </c>
      <c r="C19" s="8" t="s">
        <v>102</v>
      </c>
      <c r="D19" s="6"/>
      <c r="E19" s="7" t="s">
        <v>104</v>
      </c>
      <c r="F19" s="2"/>
      <c r="G19" s="1"/>
      <c r="J19" s="1"/>
    </row>
    <row r="20" spans="1:10">
      <c r="A20" s="6"/>
      <c r="B20" s="6" t="s">
        <v>179</v>
      </c>
      <c r="C20" s="8" t="s">
        <v>97</v>
      </c>
      <c r="D20" s="6"/>
      <c r="E20" s="7" t="s">
        <v>103</v>
      </c>
      <c r="F20" s="2"/>
      <c r="G20" s="1"/>
      <c r="J20" s="1"/>
    </row>
    <row r="21" spans="1:10">
      <c r="A21" s="6"/>
      <c r="B21" s="9"/>
      <c r="C21" s="8"/>
      <c r="D21" s="6"/>
      <c r="E21" s="7"/>
      <c r="F21" s="2"/>
      <c r="G21" s="1"/>
      <c r="J21" s="1"/>
    </row>
    <row r="22" spans="1:10">
      <c r="A22" s="6"/>
      <c r="B22" s="9"/>
      <c r="C22" s="8"/>
      <c r="D22" s="6"/>
      <c r="E22" s="7"/>
      <c r="F22" s="2"/>
      <c r="G22" s="1"/>
      <c r="J22" s="1"/>
    </row>
    <row r="23" spans="1:10">
      <c r="A23" s="11"/>
      <c r="B23" s="12"/>
      <c r="C23" s="14"/>
      <c r="D23" s="11"/>
      <c r="E23" s="13"/>
      <c r="F23" s="2"/>
      <c r="G23" s="1"/>
      <c r="J23" s="1"/>
    </row>
    <row r="24" spans="1:10">
      <c r="C24" s="1"/>
      <c r="D24" s="1"/>
      <c r="F24" s="2"/>
      <c r="G24" s="1"/>
      <c r="J24" s="1"/>
    </row>
    <row r="25" spans="1:10">
      <c r="F25" s="2"/>
      <c r="G25" s="1"/>
      <c r="J25" s="1"/>
    </row>
    <row r="26" spans="1:10">
      <c r="F26" s="2"/>
      <c r="G26" s="1"/>
      <c r="J26" s="1"/>
    </row>
    <row r="27" spans="1:10">
      <c r="F27" s="2"/>
      <c r="G27" s="1"/>
      <c r="J27" s="1"/>
    </row>
    <row r="28" spans="1:10">
      <c r="F28" s="2"/>
      <c r="G28" s="1"/>
      <c r="J28" s="1"/>
    </row>
    <row r="29" spans="1:10">
      <c r="F29" s="2"/>
      <c r="G29" s="1"/>
      <c r="J29" s="1"/>
    </row>
    <row r="30" spans="1:10">
      <c r="F30" s="2"/>
      <c r="G30" s="1"/>
      <c r="J30" s="1"/>
    </row>
    <row r="31" spans="1:10">
      <c r="F31" s="2"/>
      <c r="G31" s="1"/>
      <c r="J31" s="1"/>
    </row>
    <row r="32" spans="1:10"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74</v>
      </c>
      <c r="I56" s="1"/>
    </row>
  </sheetData>
  <phoneticPr fontId="3"/>
  <conditionalFormatting sqref="A2:E22">
    <cfRule type="expression" dxfId="6" priority="4">
      <formula>$D2="★"</formula>
    </cfRule>
    <cfRule type="expression" dxfId="5" priority="5">
      <formula>$D2="-"</formula>
    </cfRule>
    <cfRule type="expression" dxfId="4" priority="6">
      <formula>$D2="○"</formula>
    </cfRule>
  </conditionalFormatting>
  <dataValidations count="1">
    <dataValidation type="list" allowBlank="1" showInputMessage="1" showErrorMessage="1" sqref="D2:D23" xr:uid="{BE40300F-8C6E-4CFA-9EDB-706E90C5E4C6}">
      <formula1>"★,○,-"</formula1>
    </dataValidation>
  </dataValidations>
  <hyperlinks>
    <hyperlink ref="E5" r:id="rId1" xr:uid="{41B1690C-0353-4636-A663-7B4F60669DF5}"/>
    <hyperlink ref="E6" r:id="rId2" xr:uid="{B1AF5104-229E-4239-BDE9-F9A6BDA900A9}"/>
    <hyperlink ref="E7" r:id="rId3" xr:uid="{D9E39DFC-5486-4319-82A0-0E19800B010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3671-0CAF-43E5-ABF0-F0078D0F8398}">
  <dimension ref="A1:C10"/>
  <sheetViews>
    <sheetView workbookViewId="0">
      <selection activeCell="C10" sqref="C10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159</v>
      </c>
      <c r="C1" t="str">
        <f>"mkdir ""%USERPROFILE%\_root"""</f>
        <v>mkdir "%USERPROFILE%\_root"</v>
      </c>
    </row>
    <row r="2" spans="1:3">
      <c r="A2" s="22" t="s">
        <v>167</v>
      </c>
      <c r="B2" t="s">
        <v>160</v>
      </c>
      <c r="C2" t="str">
        <f>"mkdir ""%USERPROFILE%\_root\"&amp;A2&amp;""""</f>
        <v>mkdir "%USERPROFILE%\_root\00_indirect"</v>
      </c>
    </row>
    <row r="3" spans="1:3">
      <c r="A3" s="22" t="s">
        <v>168</v>
      </c>
      <c r="B3" t="s">
        <v>161</v>
      </c>
      <c r="C3" t="str">
        <f t="shared" ref="C3:C9" si="0">"mkdir ""%USERPROFILE%\_root\"&amp;A3&amp;""""</f>
        <v>mkdir "%USERPROFILE%\_root\10_workitem"</v>
      </c>
    </row>
    <row r="4" spans="1:3">
      <c r="A4" s="22" t="s">
        <v>170</v>
      </c>
      <c r="B4" t="s">
        <v>240</v>
      </c>
      <c r="C4" t="str">
        <f t="shared" si="0"/>
        <v>mkdir "%USERPROFILE%\_root\20_src"</v>
      </c>
    </row>
    <row r="5" spans="1:3">
      <c r="A5" s="22" t="s">
        <v>171</v>
      </c>
      <c r="B5" t="s">
        <v>241</v>
      </c>
      <c r="C5" t="str">
        <f t="shared" si="0"/>
        <v>mkdir "%USERPROFILE%\_root\21_doc"</v>
      </c>
    </row>
    <row r="6" spans="1:3">
      <c r="A6" s="22" t="s">
        <v>172</v>
      </c>
      <c r="B6" t="s">
        <v>246</v>
      </c>
      <c r="C6" t="str">
        <f t="shared" si="0"/>
        <v>mkdir "%USERPROFILE%\_root\30_tool"</v>
      </c>
    </row>
    <row r="7" spans="1:3">
      <c r="A7" s="22" t="s">
        <v>243</v>
      </c>
      <c r="B7" t="s">
        <v>244</v>
      </c>
      <c r="C7" t="str">
        <f t="shared" si="0"/>
        <v>mkdir "%USERPROFILE%\_root\38_programs"</v>
      </c>
    </row>
    <row r="8" spans="1:3">
      <c r="A8" s="22" t="s">
        <v>239</v>
      </c>
      <c r="B8" t="s">
        <v>245</v>
      </c>
      <c r="C8" t="str">
        <f t="shared" si="0"/>
        <v>mkdir "%USERPROFILE%\_root\39_other"</v>
      </c>
    </row>
    <row r="9" spans="1:3">
      <c r="A9" s="22" t="s">
        <v>169</v>
      </c>
      <c r="B9" t="s">
        <v>162</v>
      </c>
      <c r="C9" t="str">
        <f t="shared" si="0"/>
        <v>mkdir "%USERPROFILE%\_root\40_workspace"</v>
      </c>
    </row>
    <row r="10" spans="1:3">
      <c r="C10" t="s">
        <v>238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K3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1.25"/>
  <cols>
    <col min="1" max="1" width="15.6640625" bestFit="1" customWidth="1"/>
    <col min="2" max="2" width="33.5" customWidth="1"/>
    <col min="3" max="3" width="10" style="19" bestFit="1" customWidth="1"/>
    <col min="4" max="4" width="8" style="19" bestFit="1" customWidth="1"/>
    <col min="5" max="6" width="10.5" style="19" customWidth="1"/>
    <col min="7" max="7" width="72" customWidth="1"/>
    <col min="8" max="8" width="67.6640625" customWidth="1"/>
    <col min="9" max="10" width="31.83203125" customWidth="1"/>
  </cols>
  <sheetData>
    <row r="1" spans="1:11">
      <c r="E1" s="24" t="s">
        <v>254</v>
      </c>
      <c r="F1" s="24"/>
      <c r="G1" s="24" t="s">
        <v>248</v>
      </c>
      <c r="H1" s="24"/>
      <c r="I1" s="24" t="s">
        <v>175</v>
      </c>
      <c r="J1" s="24"/>
      <c r="K1" t="s">
        <v>176</v>
      </c>
    </row>
    <row r="2" spans="1:11">
      <c r="A2" s="18" t="s">
        <v>189</v>
      </c>
      <c r="B2" s="18" t="s">
        <v>190</v>
      </c>
      <c r="C2" s="18" t="s">
        <v>129</v>
      </c>
      <c r="D2" s="18" t="s">
        <v>134</v>
      </c>
      <c r="E2" s="18" t="s">
        <v>173</v>
      </c>
      <c r="F2" s="18" t="s">
        <v>252</v>
      </c>
      <c r="G2" s="18" t="s">
        <v>249</v>
      </c>
      <c r="H2" s="18" t="s">
        <v>250</v>
      </c>
      <c r="I2" s="18" t="s">
        <v>253</v>
      </c>
      <c r="J2" s="18" t="s">
        <v>251</v>
      </c>
      <c r="K2" t="s">
        <v>176</v>
      </c>
    </row>
    <row r="3" spans="1:11">
      <c r="A3" s="16" t="s">
        <v>191</v>
      </c>
      <c r="B3" s="16" t="s">
        <v>159</v>
      </c>
      <c r="C3" s="17" t="s">
        <v>132</v>
      </c>
      <c r="D3" s="17" t="s">
        <v>131</v>
      </c>
      <c r="E3" s="17" t="s">
        <v>174</v>
      </c>
      <c r="F3" s="17" t="s">
        <v>78</v>
      </c>
      <c r="G3" s="20" t="s">
        <v>151</v>
      </c>
      <c r="H3" s="20" t="s">
        <v>152</v>
      </c>
      <c r="I3" s="16" t="str">
        <f>IF(E3="○","rename """&amp;G3&amp;""" """&amp;RIGHT(G3,LEN(G3)-FIND("●",SUBSTITUTE(G3,"\","●",LEN(G3)-LEN(SUBSTITUTE(G3,"\","")))))&amp;"_bak""","")</f>
        <v/>
      </c>
      <c r="J3" s="16" t="str">
        <f>IF(F3&lt;&gt;"○","",
IF(
C3="symbolic",
"mklink "&amp;IF(D3="folder","/d ","")&amp;""""&amp;G3&amp;""" """&amp;H3&amp;"""",
"powershell ""$s=(New-Object -COM WScript.Shell).CreateShortcut('"&amp;G3&amp;".lnk');$s.TargetPath='"&amp;H3&amp;"';$s.Save()"""
))</f>
        <v>mklink /d "C:\root" "%USERPROFILE%\_root"</v>
      </c>
      <c r="K3" t="s">
        <v>176</v>
      </c>
    </row>
    <row r="4" spans="1:11">
      <c r="A4" s="16" t="s">
        <v>191</v>
      </c>
      <c r="B4" s="16" t="s">
        <v>83</v>
      </c>
      <c r="C4" s="17" t="s">
        <v>132</v>
      </c>
      <c r="D4" s="17" t="s">
        <v>131</v>
      </c>
      <c r="E4" s="17" t="s">
        <v>174</v>
      </c>
      <c r="F4" s="17" t="s">
        <v>78</v>
      </c>
      <c r="G4" s="20" t="s">
        <v>149</v>
      </c>
      <c r="H4" s="20" t="s">
        <v>153</v>
      </c>
      <c r="I4" s="16" t="str">
        <f>IF(E4="○","rename """&amp;G4&amp;""" """&amp;RIGHT(G4,LEN(G4)-FIND("●",SUBSTITUTE(G4,"\","●",LEN(G4)-LEN(SUBSTITUTE(G4,"\","")))))&amp;"_bak""","")</f>
        <v/>
      </c>
      <c r="J4" s="16" t="str">
        <f>IF(F4&lt;&gt;"○","",
IF(
C4="symbolic",
"mklink "&amp;IF(D4="folder","/d ","")&amp;""""&amp;G4&amp;""" """&amp;H4&amp;"""",
"powershell ""$s=(New-Object -COM WScript.Shell).CreateShortcut('"&amp;G4&amp;".lnk');$s.TargetPath='"&amp;H4&amp;"';$s.Save()"""
))</f>
        <v>mklink /d "C:\codes" "%USERPROFILE%\_root\30_tool"</v>
      </c>
      <c r="K4" t="s">
        <v>176</v>
      </c>
    </row>
    <row r="5" spans="1:11">
      <c r="A5" s="16" t="s">
        <v>191</v>
      </c>
      <c r="B5" s="16" t="s">
        <v>192</v>
      </c>
      <c r="C5" s="17" t="s">
        <v>132</v>
      </c>
      <c r="D5" s="17" t="s">
        <v>131</v>
      </c>
      <c r="E5" s="17" t="s">
        <v>174</v>
      </c>
      <c r="F5" s="17" t="s">
        <v>78</v>
      </c>
      <c r="G5" s="16" t="s">
        <v>154</v>
      </c>
      <c r="H5" s="20" t="s">
        <v>247</v>
      </c>
      <c r="I5" s="16" t="str">
        <f>IF(E5="○","rename """&amp;G5&amp;""" """&amp;RIGHT(G5,LEN(G5)-FIND("●",SUBSTITUTE(G5,"\","●",LEN(G5)-LEN(SUBSTITUTE(G5,"\","")))))&amp;"_bak""","")</f>
        <v/>
      </c>
      <c r="J5" s="16" t="str">
        <f>IF(F5&lt;&gt;"○","",
IF(
C5="symbolic",
"mklink "&amp;IF(D5="folder","/d ","")&amp;""""&amp;G5&amp;""" """&amp;H5&amp;"""",
"powershell ""$s=(New-Object -COM WScript.Shell).CreateShortcut('"&amp;G5&amp;".lnk');$s.TargetPath='"&amp;H5&amp;"';$s.Save()"""
))</f>
        <v>mklink /d "C:\prg_exe" "%USERPROFILE%\_root\38_programs"</v>
      </c>
      <c r="K5" t="s">
        <v>176</v>
      </c>
    </row>
    <row r="6" spans="1:11">
      <c r="A6" s="16" t="s">
        <v>191</v>
      </c>
      <c r="B6" s="16" t="s">
        <v>84</v>
      </c>
      <c r="C6" s="17" t="s">
        <v>132</v>
      </c>
      <c r="D6" s="17" t="s">
        <v>131</v>
      </c>
      <c r="E6" s="17" t="s">
        <v>174</v>
      </c>
      <c r="F6" s="17" t="s">
        <v>78</v>
      </c>
      <c r="G6" s="20" t="s">
        <v>150</v>
      </c>
      <c r="H6" s="20" t="s">
        <v>242</v>
      </c>
      <c r="I6" s="16" t="str">
        <f>IF(E6="○","rename """&amp;G6&amp;""" """&amp;RIGHT(G6,LEN(G6)-FIND("●",SUBSTITUTE(G6,"\","●",LEN(G6)-LEN(SUBSTITUTE(G6,"\","")))))&amp;"_bak""","")</f>
        <v/>
      </c>
      <c r="J6" s="16" t="str">
        <f>IF(F6&lt;&gt;"○","",
IF(
C6="symbolic",
"mklink "&amp;IF(D6="folder","/d ","")&amp;""""&amp;G6&amp;""" """&amp;H6&amp;"""",
"powershell ""$s=(New-Object -COM WScript.Shell).CreateShortcut('"&amp;G6&amp;".lnk');$s.TargetPath='"&amp;H6&amp;"';$s.Save()"""
))</f>
        <v>mklink /d "C:\other" "%USERPROFILE%\_root\39_other"</v>
      </c>
      <c r="K6" t="s">
        <v>176</v>
      </c>
    </row>
    <row r="7" spans="1:11">
      <c r="A7" s="16" t="s">
        <v>193</v>
      </c>
      <c r="B7" s="16" t="s">
        <v>194</v>
      </c>
      <c r="C7" s="17" t="s">
        <v>132</v>
      </c>
      <c r="D7" s="17" t="s">
        <v>131</v>
      </c>
      <c r="E7" s="17" t="s">
        <v>78</v>
      </c>
      <c r="F7" s="17" t="s">
        <v>78</v>
      </c>
      <c r="G7" s="20" t="s">
        <v>128</v>
      </c>
      <c r="H7" s="16" t="s">
        <v>107</v>
      </c>
      <c r="I7" s="16" t="str">
        <f>IF(E7="○","rename """&amp;G7&amp;""" """&amp;RIGHT(G7,LEN(G7)-FIND("●",SUBSTITUTE(G7,"\","●",LEN(G7)-LEN(SUBSTITUTE(G7,"\","")))))&amp;"_bak""","")</f>
        <v>rename "%USERPROFILE%\AppData\Roaming\Microsoft\AddIns" "AddIns_bak"</v>
      </c>
      <c r="J7" s="16" t="str">
        <f>IF(F7&lt;&gt;"○","",
IF(
C7="symbolic",
"mklink "&amp;IF(D7="folder","/d ","")&amp;""""&amp;G7&amp;""" """&amp;H7&amp;"""",
"powershell ""$s=(New-Object -COM WScript.Shell).CreateShortcut('"&amp;G7&amp;".lnk');$s.TargetPath='"&amp;H7&amp;"';$s.Save()"""
))</f>
        <v>mklink /d "%USERPROFILE%\AppData\Roaming\Microsoft\AddIns" "C:\codes\vba\excel\AddIns"</v>
      </c>
      <c r="K7" t="s">
        <v>176</v>
      </c>
    </row>
    <row r="8" spans="1:11">
      <c r="A8" s="20" t="s">
        <v>193</v>
      </c>
      <c r="B8" s="20" t="s">
        <v>195</v>
      </c>
      <c r="C8" s="17" t="s">
        <v>132</v>
      </c>
      <c r="D8" s="17" t="s">
        <v>131</v>
      </c>
      <c r="E8" s="17" t="s">
        <v>78</v>
      </c>
      <c r="F8" s="17" t="s">
        <v>78</v>
      </c>
      <c r="G8" s="20" t="s">
        <v>163</v>
      </c>
      <c r="H8" s="16" t="s">
        <v>164</v>
      </c>
      <c r="I8" s="16" t="str">
        <f>IF(E8="○","rename """&amp;G8&amp;""" """&amp;RIGHT(G8,LEN(G8)-FIND("●",SUBSTITUTE(G8,"\","●",LEN(G8)-LEN(SUBSTITUTE(G8,"\","")))))&amp;"_bak""","")</f>
        <v>rename "%USERPROFILE%\AppData\Roaming\Microsoft\Word\STARTUP" "STARTUP_bak"</v>
      </c>
      <c r="J8" s="16" t="str">
        <f>IF(F8&lt;&gt;"○","",
IF(
C8="symbolic",
"mklink "&amp;IF(D8="folder","/d ","")&amp;""""&amp;G8&amp;""" """&amp;H8&amp;"""",
"powershell ""$s=(New-Object -COM WScript.Shell).CreateShortcut('"&amp;G8&amp;".lnk');$s.TargetPath='"&amp;H8&amp;"';$s.Save()"""
))</f>
        <v>mklink /d "%USERPROFILE%\AppData\Roaming\Microsoft\Word\STARTUP" "C:\codes\vba\word\AddIns"</v>
      </c>
      <c r="K8" t="s">
        <v>176</v>
      </c>
    </row>
    <row r="9" spans="1:11">
      <c r="A9" s="20" t="s">
        <v>193</v>
      </c>
      <c r="B9" s="20" t="s">
        <v>196</v>
      </c>
      <c r="C9" s="17" t="s">
        <v>132</v>
      </c>
      <c r="D9" s="17" t="s">
        <v>131</v>
      </c>
      <c r="E9" s="17" t="s">
        <v>78</v>
      </c>
      <c r="F9" s="17" t="s">
        <v>78</v>
      </c>
      <c r="G9" s="20" t="s">
        <v>166</v>
      </c>
      <c r="H9" s="16" t="s">
        <v>165</v>
      </c>
      <c r="I9" s="16" t="str">
        <f>IF(E9="○","rename """&amp;G9&amp;""" """&amp;RIGHT(G9,LEN(G9)-FIND("●",SUBSTITUTE(G9,"\","●",LEN(G9)-LEN(SUBSTITUTE(G9,"\","")))))&amp;"_bak""","")</f>
        <v>rename "%USERPROFILE%\AppData\Roaming\Microsoft\Outlook" "Outlook_bak"</v>
      </c>
      <c r="J9" s="16" t="str">
        <f>IF(F9&lt;&gt;"○","",
IF(
C9="symbolic",
"mklink "&amp;IF(D9="folder","/d ","")&amp;""""&amp;G9&amp;""" """&amp;H9&amp;"""",
"powershell ""$s=(New-Object -COM WScript.Shell).CreateShortcut('"&amp;G9&amp;".lnk');$s.TargetPath='"&amp;H9&amp;"';$s.Save()"""
))</f>
        <v>mklink /d "%USERPROFILE%\AppData\Roaming\Microsoft\Outlook" "C:\codes\vba\outlook\AddIns"</v>
      </c>
      <c r="K9" t="s">
        <v>176</v>
      </c>
    </row>
    <row r="10" spans="1:11">
      <c r="A10" s="16" t="s">
        <v>197</v>
      </c>
      <c r="B10" s="16" t="s">
        <v>198</v>
      </c>
      <c r="C10" s="17" t="s">
        <v>132</v>
      </c>
      <c r="D10" s="17" t="s">
        <v>131</v>
      </c>
      <c r="E10" s="17" t="s">
        <v>78</v>
      </c>
      <c r="F10" s="17" t="s">
        <v>78</v>
      </c>
      <c r="G10" s="20" t="s">
        <v>123</v>
      </c>
      <c r="H10" s="16" t="s">
        <v>112</v>
      </c>
      <c r="I10" s="16" t="str">
        <f>IF(E10="○","rename """&amp;G10&amp;""" """&amp;RIGHT(G10,LEN(G10)-FIND("●",SUBSTITUTE(G10,"\","●",LEN(G10)-LEN(SUBSTITUTE(G10,"\","")))))&amp;"_bak""","")</f>
        <v>rename "C:\prg_exe\Hidemaru\macro" "macro_bak"</v>
      </c>
      <c r="J10" s="16" t="str">
        <f>IF(F10&lt;&gt;"○","",
IF(
C10="symbolic",
"mklink "&amp;IF(D10="folder","/d ","")&amp;""""&amp;G10&amp;""" """&amp;H10&amp;"""",
"powershell ""$s=(New-Object -COM WScript.Shell).CreateShortcut('"&amp;G10&amp;".lnk');$s.TargetPath='"&amp;H10&amp;"';$s.Save()"""
))</f>
        <v>mklink /d "C:\prg_exe\Hidemaru\macro" "C:\codes\hmac"</v>
      </c>
      <c r="K10" t="s">
        <v>176</v>
      </c>
    </row>
    <row r="11" spans="1:11">
      <c r="A11" s="16" t="s">
        <v>197</v>
      </c>
      <c r="B11" s="16" t="s">
        <v>199</v>
      </c>
      <c r="C11" s="17" t="s">
        <v>132</v>
      </c>
      <c r="D11" s="17" t="s">
        <v>131</v>
      </c>
      <c r="E11" s="17" t="s">
        <v>78</v>
      </c>
      <c r="F11" s="17" t="s">
        <v>78</v>
      </c>
      <c r="G11" s="20" t="s">
        <v>126</v>
      </c>
      <c r="H11" s="16" t="s">
        <v>115</v>
      </c>
      <c r="I11" s="16" t="str">
        <f>IF(E11="○","rename """&amp;G11&amp;""" """&amp;RIGHT(G11,LEN(G11)-FIND("●",SUBSTITUTE(G11,"\","●",LEN(G11)-LEN(SUBSTITUTE(G11,"\","")))))&amp;"_bak""","")</f>
        <v>rename "C:\prg_exe\Hidemaru\setting" "setting_bak"</v>
      </c>
      <c r="J11" s="16" t="str">
        <f>IF(F11&lt;&gt;"○","",
IF(
C11="symbolic",
"mklink "&amp;IF(D11="folder","/d ","")&amp;""""&amp;G11&amp;""" """&amp;H11&amp;"""",
"powershell ""$s=(New-Object -COM WScript.Shell).CreateShortcut('"&amp;G11&amp;".lnk');$s.TargetPath='"&amp;H11&amp;"';$s.Save()"""
))</f>
        <v>mklink /d "C:\prg_exe\Hidemaru\setting" "C:\other\setting\hidemaru"</v>
      </c>
      <c r="K11" t="s">
        <v>176</v>
      </c>
    </row>
    <row r="12" spans="1:11">
      <c r="A12" s="16" t="s">
        <v>200</v>
      </c>
      <c r="B12" s="16" t="s">
        <v>201</v>
      </c>
      <c r="C12" s="17" t="s">
        <v>132</v>
      </c>
      <c r="D12" s="17" t="s">
        <v>130</v>
      </c>
      <c r="E12" s="17" t="s">
        <v>174</v>
      </c>
      <c r="F12" s="17" t="s">
        <v>78</v>
      </c>
      <c r="G12" s="16" t="s">
        <v>117</v>
      </c>
      <c r="H12" s="16" t="s">
        <v>105</v>
      </c>
      <c r="I12" s="16" t="str">
        <f>IF(E12="○","rename """&amp;G12&amp;""" """&amp;RIGHT(G12,LEN(G12)-FIND("●",SUBSTITUTE(G12,"\","●",LEN(G12)-LEN(SUBSTITUTE(G12,"\","")))))&amp;"_bak""","")</f>
        <v/>
      </c>
      <c r="J12" s="16" t="str">
        <f>IF(F12&lt;&gt;"○","",
IF(
C12="symbolic",
"mklink "&amp;IF(D12="folder","/d ","")&amp;""""&amp;G12&amp;""" """&amp;H12&amp;"""",
"powershell ""$s=(New-Object -COM WScript.Shell).CreateShortcut('"&amp;G12&amp;".lnk');$s.TargetPath='"&amp;H12&amp;"';$s.Save()"""
))</f>
        <v>mklink "C:\prg_exe\Vim\_gvimrc" "C:\codes\vim\_gvimrc"</v>
      </c>
      <c r="K12" t="s">
        <v>176</v>
      </c>
    </row>
    <row r="13" spans="1:11">
      <c r="A13" s="16" t="s">
        <v>200</v>
      </c>
      <c r="B13" s="16" t="s">
        <v>202</v>
      </c>
      <c r="C13" s="17" t="s">
        <v>132</v>
      </c>
      <c r="D13" s="17" t="s">
        <v>130</v>
      </c>
      <c r="E13" s="17" t="s">
        <v>174</v>
      </c>
      <c r="F13" s="17" t="s">
        <v>78</v>
      </c>
      <c r="G13" s="16" t="s">
        <v>118</v>
      </c>
      <c r="H13" s="16" t="s">
        <v>106</v>
      </c>
      <c r="I13" s="16" t="str">
        <f>IF(E13="○","rename """&amp;G13&amp;""" """&amp;RIGHT(G13,LEN(G13)-FIND("●",SUBSTITUTE(G13,"\","●",LEN(G13)-LEN(SUBSTITUTE(G13,"\","")))))&amp;"_bak""","")</f>
        <v/>
      </c>
      <c r="J13" s="16" t="str">
        <f>IF(F13&lt;&gt;"○","",
IF(
C13="symbolic",
"mklink "&amp;IF(D13="folder","/d ","")&amp;""""&amp;G13&amp;""" """&amp;H13&amp;"""",
"powershell ""$s=(New-Object -COM WScript.Shell).CreateShortcut('"&amp;G13&amp;".lnk');$s.TargetPath='"&amp;H13&amp;"';$s.Save()"""
))</f>
        <v>mklink "C:\prg_exe\Vim\_vimrc" "C:\codes\vim\_vimrc"</v>
      </c>
      <c r="K13" t="s">
        <v>176</v>
      </c>
    </row>
    <row r="14" spans="1:11">
      <c r="A14" s="16" t="s">
        <v>203</v>
      </c>
      <c r="B14" s="16" t="s">
        <v>204</v>
      </c>
      <c r="C14" s="17" t="s">
        <v>132</v>
      </c>
      <c r="D14" s="17" t="s">
        <v>130</v>
      </c>
      <c r="E14" s="17" t="s">
        <v>174</v>
      </c>
      <c r="F14" s="17" t="s">
        <v>78</v>
      </c>
      <c r="G14" s="16" t="s">
        <v>119</v>
      </c>
      <c r="H14" s="16" t="s">
        <v>108</v>
      </c>
      <c r="I14" s="16" t="str">
        <f>IF(E14="○","rename """&amp;G14&amp;""" """&amp;RIGHT(G14,LEN(G14)-FIND("●",SUBSTITUTE(G14,"\","●",LEN(G14)-LEN(SUBSTITUTE(G14,"\","")))))&amp;"_bak""","")</f>
        <v/>
      </c>
      <c r="J14" s="16" t="str">
        <f>IF(F14&lt;&gt;"○","",
IF(
C14="symbolic",
"mklink "&amp;IF(D14="folder","/d ","")&amp;""""&amp;G14&amp;""" """&amp;H14&amp;"""",
"powershell ""$s=(New-Object -COM WScript.Shell).CreateShortcut('"&amp;G14&amp;".lnk');$s.TargetPath='"&amp;H14&amp;"';$s.Save()"""
))</f>
        <v>mklink "C:\prg_exe\Vim\_plugins_user\bufferlist.vim\plugin\bufferlist.vim" "C:\codes\vim\_plugins_user\bufferlist.vim\plugin\bufferlist.vim"</v>
      </c>
      <c r="K14" t="s">
        <v>176</v>
      </c>
    </row>
    <row r="15" spans="1:11">
      <c r="A15" s="16" t="s">
        <v>203</v>
      </c>
      <c r="B15" s="16" t="s">
        <v>205</v>
      </c>
      <c r="C15" s="17" t="s">
        <v>132</v>
      </c>
      <c r="D15" s="17" t="s">
        <v>130</v>
      </c>
      <c r="E15" s="17" t="s">
        <v>174</v>
      </c>
      <c r="F15" s="17" t="s">
        <v>78</v>
      </c>
      <c r="G15" s="16" t="s">
        <v>120</v>
      </c>
      <c r="H15" s="16" t="s">
        <v>109</v>
      </c>
      <c r="I15" s="16" t="str">
        <f>IF(E15="○","rename """&amp;G15&amp;""" """&amp;RIGHT(G15,LEN(G15)-FIND("●",SUBSTITUTE(G15,"\","●",LEN(G15)-LEN(SUBSTITUTE(G15,"\","")))))&amp;"_bak""","")</f>
        <v/>
      </c>
      <c r="J15" s="16" t="str">
        <f>IF(F15&lt;&gt;"○","",
IF(
C15="symbolic",
"mklink "&amp;IF(D15="folder","/d ","")&amp;""""&amp;G15&amp;""" """&amp;H15&amp;"""",
"powershell ""$s=(New-Object -COM WScript.Shell).CreateShortcut('"&amp;G15&amp;".lnk');$s.TargetPath='"&amp;H15&amp;"';$s.Save()"""
))</f>
        <v>mklink "C:\prg_exe\Vim\_plugins_user\FavEx\plugin\favex.vim" "C:\codes\vim\_plugins_user\FavEx\plugin\favex.vim"</v>
      </c>
      <c r="K15" t="s">
        <v>176</v>
      </c>
    </row>
    <row r="16" spans="1:11">
      <c r="A16" s="16" t="s">
        <v>203</v>
      </c>
      <c r="B16" s="16" t="s">
        <v>206</v>
      </c>
      <c r="C16" s="17" t="s">
        <v>132</v>
      </c>
      <c r="D16" s="17" t="s">
        <v>130</v>
      </c>
      <c r="E16" s="17" t="s">
        <v>174</v>
      </c>
      <c r="F16" s="17" t="s">
        <v>78</v>
      </c>
      <c r="G16" s="16" t="s">
        <v>121</v>
      </c>
      <c r="H16" s="16" t="s">
        <v>110</v>
      </c>
      <c r="I16" s="16" t="str">
        <f>IF(E16="○","rename """&amp;G16&amp;""" """&amp;RIGHT(G16,LEN(G16)-FIND("●",SUBSTITUTE(G16,"\","●",LEN(G16)-LEN(SUBSTITUTE(G16,"\","")))))&amp;"_bak""","")</f>
        <v/>
      </c>
      <c r="J16" s="16" t="str">
        <f>IF(F16&lt;&gt;"○","",
IF(
C16="symbolic",
"mklink "&amp;IF(D16="folder","/d ","")&amp;""""&amp;G16&amp;""" """&amp;H16&amp;"""",
"powershell ""$s=(New-Object -COM WScript.Shell).CreateShortcut('"&amp;G16&amp;".lnk');$s.TargetPath='"&amp;H16&amp;"';$s.Save()"""
))</f>
        <v>mklink "C:\prg_exe\Vim\_plugins_user\FavEx\favlist" "C:\codes\vim\_plugins_user\FavEx\favlist"</v>
      </c>
      <c r="K16" t="s">
        <v>176</v>
      </c>
    </row>
    <row r="17" spans="1:11">
      <c r="A17" s="16" t="s">
        <v>203</v>
      </c>
      <c r="B17" s="16" t="s">
        <v>207</v>
      </c>
      <c r="C17" s="17" t="s">
        <v>132</v>
      </c>
      <c r="D17" s="17" t="s">
        <v>130</v>
      </c>
      <c r="E17" s="17" t="s">
        <v>174</v>
      </c>
      <c r="F17" s="17" t="s">
        <v>78</v>
      </c>
      <c r="G17" s="16" t="s">
        <v>122</v>
      </c>
      <c r="H17" s="16" t="s">
        <v>111</v>
      </c>
      <c r="I17" s="16" t="str">
        <f>IF(E17="○","rename """&amp;G17&amp;""" """&amp;RIGHT(G17,LEN(G17)-FIND("●",SUBSTITUTE(G17,"\","●",LEN(G17)-LEN(SUBSTITUTE(G17,"\","")))))&amp;"_bak""","")</f>
        <v/>
      </c>
      <c r="J17" s="16" t="str">
        <f>IF(F17&lt;&gt;"○","",
IF(
C17="symbolic",
"mklink "&amp;IF(D17="folder","/d ","")&amp;""""&amp;G17&amp;""" """&amp;H17&amp;"""",
"powershell ""$s=(New-Object -COM WScript.Shell).CreateShortcut('"&amp;G17&amp;".lnk');$s.TargetPath='"&amp;H17&amp;"';$s.Save()"""
))</f>
        <v>mklink "C:\prg_exe\Vim\_plugins_user\jellybeans.vim\colors\jellybeans.vim" "C:\codes\vim\_plugins_user\jellybeans.vim\colors\jellybeans.vim"</v>
      </c>
      <c r="K17" t="s">
        <v>176</v>
      </c>
    </row>
    <row r="18" spans="1:11">
      <c r="A18" s="16" t="s">
        <v>203</v>
      </c>
      <c r="B18" s="16" t="s">
        <v>208</v>
      </c>
      <c r="C18" s="17" t="s">
        <v>132</v>
      </c>
      <c r="D18" s="17" t="s">
        <v>130</v>
      </c>
      <c r="E18" s="17" t="s">
        <v>174</v>
      </c>
      <c r="F18" s="17" t="s">
        <v>78</v>
      </c>
      <c r="G18" s="16" t="s">
        <v>124</v>
      </c>
      <c r="H18" s="16" t="s">
        <v>113</v>
      </c>
      <c r="I18" s="16" t="str">
        <f>IF(E18="○","rename """&amp;G18&amp;""" """&amp;RIGHT(G18,LEN(G18)-FIND("●",SUBSTITUTE(G18,"\","●",LEN(G18)-LEN(SUBSTITUTE(G18,"\","")))))&amp;"_bak""","")</f>
        <v/>
      </c>
      <c r="J18" s="16" t="str">
        <f>IF(F18&lt;&gt;"○","",
IF(
C18="symbolic",
"mklink "&amp;IF(D18="folder","/d ","")&amp;""""&amp;G18&amp;""" """&amp;H18&amp;"""",
"powershell ""$s=(New-Object -COM WScript.Shell).CreateShortcut('"&amp;G18&amp;".lnk');$s.TargetPath='"&amp;H18&amp;"';$s.Save()"""
))</f>
        <v>mklink "C:\prg_exe\Vim\_plugins_user\mark.vim\plugin\mark.vim" "C:\codes\vim\_plugins_user\mark.vim\plugin\mark.vim"</v>
      </c>
      <c r="K18" t="s">
        <v>176</v>
      </c>
    </row>
    <row r="19" spans="1:11">
      <c r="A19" s="16" t="s">
        <v>203</v>
      </c>
      <c r="B19" s="16" t="s">
        <v>209</v>
      </c>
      <c r="C19" s="17" t="s">
        <v>132</v>
      </c>
      <c r="D19" s="17" t="s">
        <v>130</v>
      </c>
      <c r="E19" s="17" t="s">
        <v>174</v>
      </c>
      <c r="F19" s="17" t="s">
        <v>78</v>
      </c>
      <c r="G19" s="16" t="s">
        <v>125</v>
      </c>
      <c r="H19" s="16" t="s">
        <v>114</v>
      </c>
      <c r="I19" s="16" t="str">
        <f>IF(E19="○","rename """&amp;G19&amp;""" """&amp;RIGHT(G19,LEN(G19)-FIND("●",SUBSTITUTE(G19,"\","●",LEN(G19)-LEN(SUBSTITUTE(G19,"\","")))))&amp;"_bak""","")</f>
        <v/>
      </c>
      <c r="J19" s="16" t="str">
        <f>IF(F19&lt;&gt;"○","",
IF(
C19="symbolic",
"mklink "&amp;IF(D19="folder","/d ","")&amp;""""&amp;G19&amp;""" """&amp;H19&amp;"""",
"powershell ""$s=(New-Object -COM WScript.Shell).CreateShortcut('"&amp;G19&amp;".lnk');$s.TargetPath='"&amp;H19&amp;"';$s.Save()"""
))</f>
        <v>mklink "C:\prg_exe\Vim\_plugins_user\qfixapp\autoload\qfixgrep.vim" "C:\codes\vim\_plugins_user\qfixapp\autoload\qfixgrep.vim"</v>
      </c>
      <c r="K19" t="s">
        <v>176</v>
      </c>
    </row>
    <row r="20" spans="1:11">
      <c r="A20" s="16" t="s">
        <v>210</v>
      </c>
      <c r="B20" s="16" t="s">
        <v>230</v>
      </c>
      <c r="C20" s="17" t="s">
        <v>132</v>
      </c>
      <c r="D20" s="17" t="s">
        <v>130</v>
      </c>
      <c r="E20" s="17" t="s">
        <v>174</v>
      </c>
      <c r="F20" s="17" t="s">
        <v>78</v>
      </c>
      <c r="G20" s="16" t="s">
        <v>127</v>
      </c>
      <c r="H20" s="16" t="s">
        <v>116</v>
      </c>
      <c r="I20" s="16" t="str">
        <f>IF(E20="○","rename """&amp;G20&amp;""" """&amp;RIGHT(G20,LEN(G20)-FIND("●",SUBSTITUTE(G20,"\","●",LEN(G20)-LEN(SUBSTITUTE(G20,"\","")))))&amp;"_bak""","")</f>
        <v/>
      </c>
      <c r="J20" s="16" t="str">
        <f>IF(F20&lt;&gt;"○","",
IF(
C20="symbolic",
"mklink "&amp;IF(D20="folder","/d ","")&amp;""""&amp;G20&amp;""" """&amp;H20&amp;"""",
"powershell ""$s=(New-Object -COM WScript.Shell).CreateShortcut('"&amp;G20&amp;".lnk');$s.TargetPath='"&amp;H20&amp;"';$s.Save()"""
))</f>
        <v>mklink "%USERPROFILE%\AppData\Local\Packages\Microsoft.WindowsTerminal_8wekyb3d8bbwe\LocalState\settings.json" "C:\codes\wsl2\settings.json"</v>
      </c>
      <c r="K20" t="s">
        <v>176</v>
      </c>
    </row>
    <row r="21" spans="1:11">
      <c r="A21" s="16" t="s">
        <v>211</v>
      </c>
      <c r="B21" s="16" t="s">
        <v>212</v>
      </c>
      <c r="C21" s="17" t="s">
        <v>133</v>
      </c>
      <c r="D21" s="17" t="s">
        <v>130</v>
      </c>
      <c r="E21" s="17" t="s">
        <v>174</v>
      </c>
      <c r="F21" s="17" t="s">
        <v>78</v>
      </c>
      <c r="G21" s="16" t="s">
        <v>135</v>
      </c>
      <c r="H21" s="16" t="s">
        <v>136</v>
      </c>
      <c r="I21" s="16" t="str">
        <f>IF(E21="○","rename """&amp;G21&amp;""" """&amp;RIGHT(G21,LEN(G21)-FIND("●",SUBSTITUTE(G21,"\","●",LEN(G21)-LEN(SUBSTITUTE(G21,"\","")))))&amp;"_bak""","")</f>
        <v/>
      </c>
      <c r="J21" s="16" t="str">
        <f>IF(F21&lt;&gt;"○","",
IF(
C21="symbolic",
"mklink "&amp;IF(D21="folder","/d ","")&amp;""""&amp;G21&amp;""" """&amp;H21&amp;"""",
"powershell ""$s=(New-Object -COM WScript.Shell).CreateShortcut('"&amp;G21&amp;".lnk');$s.TargetPath='"&amp;H21&amp;"';$s.Save()"""
))</f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K21" t="s">
        <v>176</v>
      </c>
    </row>
    <row r="22" spans="1:11">
      <c r="A22" s="16" t="s">
        <v>211</v>
      </c>
      <c r="B22" s="20" t="s">
        <v>226</v>
      </c>
      <c r="C22" s="17" t="s">
        <v>133</v>
      </c>
      <c r="D22" s="17" t="s">
        <v>130</v>
      </c>
      <c r="E22" s="17" t="s">
        <v>174</v>
      </c>
      <c r="F22" s="17" t="s">
        <v>78</v>
      </c>
      <c r="G22" s="20" t="s">
        <v>228</v>
      </c>
      <c r="H22" s="26" t="s">
        <v>235</v>
      </c>
      <c r="I22" s="16" t="str">
        <f>IF(E22="○","rename """&amp;G22&amp;""" """&amp;RIGHT(G22,LEN(G22)-FIND("●",SUBSTITUTE(G22,"\","●",LEN(G22)-LEN(SUBSTITUTE(G22,"\","")))))&amp;"_bak""","")</f>
        <v/>
      </c>
      <c r="J22" s="16" t="str">
        <f>IF(F22&lt;&gt;"○","",
IF(
C22="symbolic",
"mklink "&amp;IF(D22="folder","/d ","")&amp;""""&amp;G22&amp;""" """&amp;H22&amp;"""",
"powershell ""$s=(New-Object -COM WScript.Shell).CreateShortcut('"&amp;G22&amp;".lnk');$s.TargetPath='"&amp;H22&amp;"';$s.Save()"""
))</f>
        <v>powershell "$s=(New-Object -COM WScript.Shell).CreateShortcut('%USERPROFILE%\AppData\Roaming\Microsoft\Windows\Start Menu\Programs\Startup\EasyShot.exe.lnk');$s.TargetPath='C:\prg_exe\EasyShot\EasyShot.exe';$s.Save()"</v>
      </c>
      <c r="K22" t="s">
        <v>176</v>
      </c>
    </row>
    <row r="23" spans="1:11">
      <c r="A23" s="16" t="s">
        <v>211</v>
      </c>
      <c r="B23" s="20" t="s">
        <v>227</v>
      </c>
      <c r="C23" s="17" t="s">
        <v>133</v>
      </c>
      <c r="D23" s="17" t="s">
        <v>130</v>
      </c>
      <c r="E23" s="17" t="s">
        <v>174</v>
      </c>
      <c r="F23" s="17" t="s">
        <v>78</v>
      </c>
      <c r="G23" s="20" t="s">
        <v>229</v>
      </c>
      <c r="H23" s="26" t="s">
        <v>236</v>
      </c>
      <c r="I23" s="16" t="str">
        <f>IF(E23="○","rename """&amp;G23&amp;""" """&amp;RIGHT(G23,LEN(G23)-FIND("●",SUBSTITUTE(G23,"\","●",LEN(G23)-LEN(SUBSTITUTE(G23,"\","")))))&amp;"_bak""","")</f>
        <v/>
      </c>
      <c r="J23" s="16" t="str">
        <f>IF(F23&lt;&gt;"○","",
IF(
C23="symbolic",
"mklink "&amp;IF(D23="folder","/d ","")&amp;""""&amp;G23&amp;""" """&amp;H23&amp;"""",
"powershell ""$s=(New-Object -COM WScript.Shell).CreateShortcut('"&amp;G23&amp;".lnk');$s.TargetPath='"&amp;H23&amp;"';$s.Save()"""
))</f>
        <v>powershell "$s=(New-Object -COM WScript.Shell).CreateShortcut('%USERPROFILE%\AppData\Roaming\Microsoft\Windows\Start Menu\Programs\Startup\UserDefHotKey.ahk.lnk');$s.TargetPath='C:\codes\ahk\UserDefHotKey.ahk';$s.Save()"</v>
      </c>
      <c r="K23" t="s">
        <v>176</v>
      </c>
    </row>
    <row r="24" spans="1:11">
      <c r="A24" s="16" t="s">
        <v>213</v>
      </c>
      <c r="B24" s="16" t="s">
        <v>214</v>
      </c>
      <c r="C24" s="17" t="s">
        <v>133</v>
      </c>
      <c r="D24" s="17" t="s">
        <v>130</v>
      </c>
      <c r="E24" s="17" t="s">
        <v>174</v>
      </c>
      <c r="F24" s="17" t="s">
        <v>78</v>
      </c>
      <c r="G24" s="16" t="s">
        <v>142</v>
      </c>
      <c r="H24" s="16" t="s">
        <v>137</v>
      </c>
      <c r="I24" s="16" t="str">
        <f>IF(E24="○","rename """&amp;G24&amp;""" """&amp;RIGHT(G24,LEN(G24)-FIND("●",SUBSTITUTE(G24,"\","●",LEN(G24)-LEN(SUBSTITUTE(G24,"\","")))))&amp;"_bak""","")</f>
        <v/>
      </c>
      <c r="J24" s="16" t="str">
        <f>IF(F24&lt;&gt;"○","",
IF(
C24="symbolic",
"mklink "&amp;IF(D24="folder","/d ","")&amp;""""&amp;G24&amp;""" """&amp;H24&amp;"""",
"powershell ""$s=(New-Object -COM WScript.Shell).CreateShortcut('"&amp;G24&amp;".lnk');$s.TargetPath='"&amp;H24&amp;"';$s.Save()"""
))</f>
        <v>powershell "$s=(New-Object -COM WScript.Shell).CreateShortcut('%USERPROFILE%\AppData\Roaming\Microsoft\Windows\SendTo\100_【Doc】GVim (&amp;V).lnk');$s.TargetPath='C:\prg_exe\Vim\gvim.exe';$s.Save()"</v>
      </c>
      <c r="K24" t="s">
        <v>176</v>
      </c>
    </row>
    <row r="25" spans="1:11">
      <c r="A25" s="16" t="s">
        <v>213</v>
      </c>
      <c r="B25" s="16" t="s">
        <v>197</v>
      </c>
      <c r="C25" s="17" t="s">
        <v>133</v>
      </c>
      <c r="D25" s="17" t="s">
        <v>130</v>
      </c>
      <c r="E25" s="17" t="s">
        <v>174</v>
      </c>
      <c r="F25" s="17" t="s">
        <v>78</v>
      </c>
      <c r="G25" s="16" t="s">
        <v>143</v>
      </c>
      <c r="H25" s="16" t="s">
        <v>138</v>
      </c>
      <c r="I25" s="16" t="str">
        <f>IF(E25="○","rename """&amp;G25&amp;""" """&amp;RIGHT(G25,LEN(G25)-FIND("●",SUBSTITUTE(G25,"\","●",LEN(G25)-LEN(SUBSTITUTE(G25,"\","")))))&amp;"_bak""","")</f>
        <v/>
      </c>
      <c r="J25" s="16" t="str">
        <f>IF(F25&lt;&gt;"○","",
IF(
C25="symbolic",
"mklink "&amp;IF(D25="folder","/d ","")&amp;""""&amp;G25&amp;""" """&amp;H25&amp;"""",
"powershell ""$s=(New-Object -COM WScript.Shell).CreateShortcut('"&amp;G25&amp;".lnk');$s.TargetPath='"&amp;H25&amp;"';$s.Save()"""
))</f>
        <v>powershell "$s=(New-Object -COM WScript.Shell).CreateShortcut('%USERPROFILE%\AppData\Roaming\Microsoft\Windows\SendTo\101_【Doc】秀丸 (&amp;H).lnk');$s.TargetPath='C:\prg_exe\Hidemaru\Hidemaru.exe';$s.Save()"</v>
      </c>
      <c r="K25" t="s">
        <v>176</v>
      </c>
    </row>
    <row r="26" spans="1:11">
      <c r="A26" s="16" t="s">
        <v>213</v>
      </c>
      <c r="B26" s="16" t="s">
        <v>216</v>
      </c>
      <c r="C26" s="17" t="s">
        <v>133</v>
      </c>
      <c r="D26" s="17" t="s">
        <v>130</v>
      </c>
      <c r="E26" s="17" t="s">
        <v>174</v>
      </c>
      <c r="F26" s="17" t="s">
        <v>78</v>
      </c>
      <c r="G26" s="16" t="s">
        <v>144</v>
      </c>
      <c r="H26" s="16" t="s">
        <v>139</v>
      </c>
      <c r="I26" s="16" t="str">
        <f>IF(E26="○","rename """&amp;G26&amp;""" """&amp;RIGHT(G26,LEN(G26)-FIND("●",SUBSTITUTE(G26,"\","●",LEN(G26)-LEN(SUBSTITUTE(G26,"\","")))))&amp;"_bak""","")</f>
        <v/>
      </c>
      <c r="J26" s="16" t="str">
        <f>IF(F26&lt;&gt;"○","",
IF(
C26="symbolic",
"mklink "&amp;IF(D26="folder","/d ","")&amp;""""&amp;G26&amp;""" """&amp;H26&amp;"""",
"powershell ""$s=(New-Object -COM WScript.Shell).CreateShortcut('"&amp;G26&amp;".lnk');$s.TargetPath='"&amp;H26&amp;"';$s.Save()"""
))</f>
        <v>powershell "$s=(New-Object -COM WScript.Shell).CreateShortcut('%USERPROFILE%\AppData\Roaming\Microsoft\Windows\SendTo\110_【Doc】WinMerge.lnk');$s.TargetPath='C:\prg_exe\WinMerge\WinMergeU.exe';$s.Save()"</v>
      </c>
      <c r="K26" t="s">
        <v>176</v>
      </c>
    </row>
    <row r="27" spans="1:11">
      <c r="A27" s="16" t="s">
        <v>213</v>
      </c>
      <c r="B27" s="16" t="s">
        <v>194</v>
      </c>
      <c r="C27" s="17" t="s">
        <v>133</v>
      </c>
      <c r="D27" s="17" t="s">
        <v>130</v>
      </c>
      <c r="E27" s="17" t="s">
        <v>174</v>
      </c>
      <c r="F27" s="17" t="s">
        <v>78</v>
      </c>
      <c r="G27" s="16" t="s">
        <v>145</v>
      </c>
      <c r="H27" s="23" t="s">
        <v>148</v>
      </c>
      <c r="I27" s="16" t="str">
        <f>IF(E27="○","rename """&amp;G27&amp;""" """&amp;RIGHT(G27,LEN(G27)-FIND("●",SUBSTITUTE(G27,"\","●",LEN(G27)-LEN(SUBSTITUTE(G27,"\","")))))&amp;"_bak""","")</f>
        <v/>
      </c>
      <c r="J27" s="16" t="str">
        <f>IF(F27&lt;&gt;"○","",
IF(
C27="symbolic",
"mklink "&amp;IF(D27="folder","/d ","")&amp;""""&amp;G27&amp;""" """&amp;H27&amp;"""",
"powershell ""$s=(New-Object -COM WScript.Shell).CreateShortcut('"&amp;G27&amp;".lnk');$s.TargetPath='"&amp;H27&amp;"';$s.Save()"""
))</f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K27" t="s">
        <v>176</v>
      </c>
    </row>
    <row r="28" spans="1:11">
      <c r="A28" s="16" t="s">
        <v>213</v>
      </c>
      <c r="B28" s="16" t="s">
        <v>195</v>
      </c>
      <c r="C28" s="17" t="s">
        <v>133</v>
      </c>
      <c r="D28" s="17" t="s">
        <v>130</v>
      </c>
      <c r="E28" s="17" t="s">
        <v>174</v>
      </c>
      <c r="F28" s="17" t="s">
        <v>78</v>
      </c>
      <c r="G28" s="16" t="s">
        <v>147</v>
      </c>
      <c r="H28" s="21" t="s">
        <v>140</v>
      </c>
      <c r="I28" s="16" t="str">
        <f>IF(E28="○","rename """&amp;G28&amp;""" """&amp;RIGHT(G28,LEN(G28)-FIND("●",SUBSTITUTE(G28,"\","●",LEN(G28)-LEN(SUBSTITUTE(G28,"\","")))))&amp;"_bak""","")</f>
        <v/>
      </c>
      <c r="J28" s="16" t="str">
        <f>IF(F28&lt;&gt;"○","",
IF(
C28="symbolic",
"mklink "&amp;IF(D28="folder","/d ","")&amp;""""&amp;G28&amp;""" """&amp;H28&amp;"""",
"powershell ""$s=(New-Object -COM WScript.Shell).CreateShortcut('"&amp;G28&amp;".lnk');$s.TargetPath='"&amp;H28&amp;"';$s.Save()"""
))</f>
        <v>powershell "$s=(New-Object -COM WScript.Shell).CreateShortcut('%USERPROFILE%\AppData\Roaming\Microsoft\Windows\SendTo\123_【Doc】Word.lnk');$s.TargetPath='C:\Program Files (x86)\Microsoft Office\root\Office16\WINWORD.EXE';$s.Save()"</v>
      </c>
      <c r="K28" t="s">
        <v>176</v>
      </c>
    </row>
    <row r="29" spans="1:11">
      <c r="A29" s="16" t="s">
        <v>213</v>
      </c>
      <c r="B29" s="16" t="s">
        <v>215</v>
      </c>
      <c r="C29" s="17" t="s">
        <v>133</v>
      </c>
      <c r="D29" s="17" t="s">
        <v>130</v>
      </c>
      <c r="E29" s="17" t="s">
        <v>174</v>
      </c>
      <c r="F29" s="17" t="s">
        <v>78</v>
      </c>
      <c r="G29" s="16" t="s">
        <v>146</v>
      </c>
      <c r="H29" s="21" t="s">
        <v>141</v>
      </c>
      <c r="I29" s="16" t="str">
        <f>IF(E29="○","rename """&amp;G29&amp;""" """&amp;RIGHT(G29,LEN(G29)-FIND("●",SUBSTITUTE(G29,"\","●",LEN(G29)-LEN(SUBSTITUTE(G29,"\","")))))&amp;"_bak""","")</f>
        <v/>
      </c>
      <c r="J29" s="16" t="str">
        <f>IF(F29&lt;&gt;"○","",
IF(
C29="symbolic",
"mklink "&amp;IF(D29="folder","/d ","")&amp;""""&amp;G29&amp;""" """&amp;H29&amp;"""",
"powershell ""$s=(New-Object -COM WScript.Shell).CreateShortcut('"&amp;G29&amp;".lnk');$s.TargetPath='"&amp;H29&amp;"';$s.Save()"""
))</f>
        <v>powershell "$s=(New-Object -COM WScript.Shell).CreateShortcut('%USERPROFILE%\AppData\Roaming\Microsoft\Windows\SendTo\122_【Doc】Visio.lnk');$s.TargetPath='C:\Program Files (x86)\Microsoft Office\root\Office16\VISIO.EXE';$s.Save()"</v>
      </c>
      <c r="K29" t="s">
        <v>176</v>
      </c>
    </row>
    <row r="30" spans="1:11">
      <c r="A30" s="16" t="s">
        <v>213</v>
      </c>
      <c r="B30" s="20" t="s">
        <v>217</v>
      </c>
      <c r="C30" s="17" t="s">
        <v>133</v>
      </c>
      <c r="D30" s="17" t="s">
        <v>130</v>
      </c>
      <c r="E30" s="17" t="s">
        <v>174</v>
      </c>
      <c r="F30" s="17" t="s">
        <v>78</v>
      </c>
      <c r="G30" s="20" t="s">
        <v>269</v>
      </c>
      <c r="H30" s="16" t="s">
        <v>184</v>
      </c>
      <c r="I30" s="16" t="str">
        <f>IF(E30="○","rename """&amp;G30&amp;""" """&amp;RIGHT(G30,LEN(G30)-FIND("●",SUBSTITUTE(G30,"\","●",LEN(G30)-LEN(SUBSTITUTE(G30,"\","")))))&amp;"_bak""","")</f>
        <v/>
      </c>
      <c r="J30" s="16" t="str">
        <f>IF(F30&lt;&gt;"○","",
IF(
C30="symbolic",
"mklink "&amp;IF(D30="folder","/d ","")&amp;""""&amp;G30&amp;""" """&amp;H30&amp;"""",
"powershell ""$s=(New-Object -COM WScript.Shell).CreateShortcut('"&amp;G30&amp;".lnk');$s.TargetPath='"&amp;H30&amp;"';$s.Save()"""
))</f>
        <v>powershell "$s=(New-Object -COM WScript.Shell).CreateShortcut('%USERPROFILE%\AppData\Roaming\Microsoft\Windows\SendTo\200_【Scr】BackUpFiles.vbs (&amp;B).lnk');$s.TargetPath='C:\codes\vbs\tools\win\file_ope\BackUpFiles.vbs';$s.Save()"</v>
      </c>
      <c r="K30" t="s">
        <v>176</v>
      </c>
    </row>
    <row r="31" spans="1:11">
      <c r="A31" s="16" t="s">
        <v>213</v>
      </c>
      <c r="B31" s="20" t="s">
        <v>218</v>
      </c>
      <c r="C31" s="17" t="s">
        <v>133</v>
      </c>
      <c r="D31" s="17" t="s">
        <v>130</v>
      </c>
      <c r="E31" s="17" t="s">
        <v>174</v>
      </c>
      <c r="F31" s="17" t="s">
        <v>78</v>
      </c>
      <c r="G31" s="20" t="s">
        <v>268</v>
      </c>
      <c r="H31" s="16" t="s">
        <v>185</v>
      </c>
      <c r="I31" s="16" t="str">
        <f>IF(E31="○","rename """&amp;G31&amp;""" """&amp;RIGHT(G31,LEN(G31)-FIND("●",SUBSTITUTE(G31,"\","●",LEN(G31)-LEN(SUBSTITUTE(G31,"\","")))))&amp;"_bak""","")</f>
        <v/>
      </c>
      <c r="J31" s="16" t="str">
        <f>IF(F31&lt;&gt;"○","",
IF(
C31="symbolic",
"mklink "&amp;IF(D31="folder","/d ","")&amp;""""&amp;G31&amp;""" """&amp;H31&amp;"""",
"powershell ""$s=(New-Object -COM WScript.Shell).CreateShortcut('"&amp;G31&amp;".lnk');$s.TargetPath='"&amp;H31&amp;"';$s.Save()"""
))</f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K31" t="s">
        <v>176</v>
      </c>
    </row>
    <row r="32" spans="1:11">
      <c r="A32" s="16" t="s">
        <v>213</v>
      </c>
      <c r="B32" s="20" t="s">
        <v>219</v>
      </c>
      <c r="C32" s="17" t="s">
        <v>133</v>
      </c>
      <c r="D32" s="17" t="s">
        <v>130</v>
      </c>
      <c r="E32" s="17" t="s">
        <v>174</v>
      </c>
      <c r="F32" s="17" t="s">
        <v>78</v>
      </c>
      <c r="G32" s="20" t="s">
        <v>267</v>
      </c>
      <c r="H32" s="16" t="s">
        <v>186</v>
      </c>
      <c r="I32" s="16" t="str">
        <f>IF(E32="○","rename """&amp;G32&amp;""" """&amp;RIGHT(G32,LEN(G32)-FIND("●",SUBSTITUTE(G32,"\","●",LEN(G32)-LEN(SUBSTITUTE(G32,"\","")))))&amp;"_bak""","")</f>
        <v/>
      </c>
      <c r="J32" s="16" t="str">
        <f>IF(F32&lt;&gt;"○","",
IF(
C32="symbolic",
"mklink "&amp;IF(D32="folder","/d ","")&amp;""""&amp;G32&amp;""" """&amp;H32&amp;"""",
"powershell ""$s=(New-Object -COM WScript.Shell).CreateShortcut('"&amp;G32&amp;".lnk');$s.TargetPath='"&amp;H32&amp;"';$s.Save()"""
))</f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K32" t="s">
        <v>176</v>
      </c>
    </row>
    <row r="33" spans="1:11">
      <c r="A33" s="16" t="s">
        <v>213</v>
      </c>
      <c r="B33" s="20" t="s">
        <v>220</v>
      </c>
      <c r="C33" s="17" t="s">
        <v>133</v>
      </c>
      <c r="D33" s="17" t="s">
        <v>130</v>
      </c>
      <c r="E33" s="17" t="s">
        <v>174</v>
      </c>
      <c r="F33" s="17" t="s">
        <v>78</v>
      </c>
      <c r="G33" s="20" t="s">
        <v>266</v>
      </c>
      <c r="H33" s="16" t="s">
        <v>187</v>
      </c>
      <c r="I33" s="16" t="str">
        <f>IF(E33="○","rename """&amp;G33&amp;""" """&amp;RIGHT(G33,LEN(G33)-FIND("●",SUBSTITUTE(G33,"\","●",LEN(G33)-LEN(SUBSTITUTE(G33,"\","")))))&amp;"_bak""","")</f>
        <v/>
      </c>
      <c r="J33" s="16" t="str">
        <f>IF(F33&lt;&gt;"○","",
IF(
C33="symbolic",
"mklink "&amp;IF(D33="folder","/d ","")&amp;""""&amp;G33&amp;""" """&amp;H33&amp;"""",
"powershell ""$s=(New-Object -COM WScript.Shell).CreateShortcut('"&amp;G33&amp;".lnk');$s.TargetPath='"&amp;H33&amp;"';$s.Save()"""
))</f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K33" t="s">
        <v>176</v>
      </c>
    </row>
    <row r="34" spans="1:11">
      <c r="A34" s="16" t="s">
        <v>213</v>
      </c>
      <c r="B34" s="20" t="s">
        <v>221</v>
      </c>
      <c r="C34" s="17" t="s">
        <v>133</v>
      </c>
      <c r="D34" s="17" t="s">
        <v>130</v>
      </c>
      <c r="E34" s="17" t="s">
        <v>174</v>
      </c>
      <c r="F34" s="17" t="s">
        <v>78</v>
      </c>
      <c r="G34" s="20" t="s">
        <v>265</v>
      </c>
      <c r="H34" s="16" t="s">
        <v>188</v>
      </c>
      <c r="I34" s="16" t="str">
        <f>IF(E34="○","rename """&amp;G34&amp;""" """&amp;RIGHT(G34,LEN(G34)-FIND("●",SUBSTITUTE(G34,"\","●",LEN(G34)-LEN(SUBSTITUTE(G34,"\","")))))&amp;"_bak""","")</f>
        <v/>
      </c>
      <c r="J34" s="16" t="str">
        <f>IF(F34&lt;&gt;"○","",
IF(
C34="symbolic",
"mklink "&amp;IF(D34="folder","/d ","")&amp;""""&amp;G34&amp;""" """&amp;H34&amp;"""",
"powershell ""$s=(New-Object -COM WScript.Shell).CreateShortcut('"&amp;G34&amp;".lnk');$s.TargetPath='"&amp;H34&amp;"';$s.Save()"""
))</f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K34" t="s">
        <v>176</v>
      </c>
    </row>
    <row r="35" spans="1:11">
      <c r="A35" s="16" t="s">
        <v>222</v>
      </c>
      <c r="B35" s="16" t="s">
        <v>225</v>
      </c>
      <c r="C35" s="17" t="s">
        <v>133</v>
      </c>
      <c r="D35" s="17" t="s">
        <v>130</v>
      </c>
      <c r="E35" s="17" t="s">
        <v>174</v>
      </c>
      <c r="F35" s="17" t="s">
        <v>78</v>
      </c>
      <c r="G35" s="16" t="s">
        <v>223</v>
      </c>
      <c r="H35" s="16" t="s">
        <v>224</v>
      </c>
      <c r="I35" s="16" t="str">
        <f>IF(E35="○","rename """&amp;G35&amp;""" """&amp;RIGHT(G35,LEN(G35)-FIND("●",SUBSTITUTE(G35,"\","●",LEN(G35)-LEN(SUBSTITUTE(G35,"\","")))))&amp;"_bak""","")</f>
        <v/>
      </c>
      <c r="J35" s="16" t="str">
        <f>IF(F35&lt;&gt;"○","",
IF(
C35="symbolic",
"mklink "&amp;IF(D35="folder","/d ","")&amp;""""&amp;G35&amp;""" """&amp;H35&amp;"""",
"powershell ""$s=(New-Object -COM WScript.Shell).CreateShortcut('"&amp;G35&amp;".lnk');$s.TargetPath='"&amp;H35&amp;"';$s.Save()"""
))</f>
        <v>powershell "$s=(New-Object -COM WScript.Shell).CreateShortcut('%USERPROFILE%\AppData\Roaming\Microsoft\Windows\Start Menu\Programs\$Hotkey.lnk');$s.TargetPath='C:\codes\ahk\UserDefHotKey.ahk';$s.Save()"</v>
      </c>
      <c r="K35" t="s">
        <v>176</v>
      </c>
    </row>
    <row r="36" spans="1:11">
      <c r="A36" s="16"/>
      <c r="B36" s="16"/>
      <c r="C36" s="17"/>
      <c r="D36" s="17"/>
      <c r="E36" s="17"/>
      <c r="F36" s="17"/>
      <c r="G36" s="16"/>
      <c r="H36" s="16"/>
      <c r="I36" s="16" t="str">
        <f>IF(E36="○","rename """&amp;G36&amp;""" """&amp;RIGHT(G36,LEN(G36)-FIND("●",SUBSTITUTE(G36,"\","●",LEN(G36)-LEN(SUBSTITUTE(G36,"\","")))))&amp;"_bak""","")</f>
        <v/>
      </c>
      <c r="J36" s="16" t="str">
        <f>IF(F36&lt;&gt;"○","",
IF(
C36="symbolic",
"mklink "&amp;IF(D36="folder","/d ","")&amp;""""&amp;G36&amp;""" """&amp;H36&amp;"""",
"powershell ""$s=(New-Object -COM WScript.Shell).CreateShortcut('"&amp;G36&amp;".lnk');$s.TargetPath='"&amp;H36&amp;"';$s.Save()"""
))</f>
        <v/>
      </c>
      <c r="K36" t="s">
        <v>176</v>
      </c>
    </row>
    <row r="37" spans="1:11">
      <c r="A37" s="16"/>
      <c r="B37" s="16"/>
      <c r="C37" s="17"/>
      <c r="D37" s="17"/>
      <c r="E37" s="17"/>
      <c r="F37" s="17"/>
      <c r="G37" s="16"/>
      <c r="H37" s="16"/>
      <c r="I37" s="16" t="str">
        <f>IF(E37="○","rename """&amp;G37&amp;""" """&amp;RIGHT(G37,LEN(G37)-FIND("●",SUBSTITUTE(G37,"\","●",LEN(G37)-LEN(SUBSTITUTE(G37,"\","")))))&amp;"_bak""","")</f>
        <v/>
      </c>
      <c r="J37" s="16" t="str">
        <f>IF(F37&lt;&gt;"○","",
IF(
C37="symbolic",
"mklink "&amp;IF(D37="folder","/d ","")&amp;""""&amp;G37&amp;""" """&amp;H37&amp;"""",
"powershell ""$s=(New-Object -COM WScript.Shell).CreateShortcut('"&amp;G37&amp;".lnk');$s.TargetPath='"&amp;H37&amp;"';$s.Save()"""
))</f>
        <v/>
      </c>
      <c r="K37" t="s">
        <v>176</v>
      </c>
    </row>
    <row r="38" spans="1:11">
      <c r="A38" s="16"/>
      <c r="B38" s="16"/>
      <c r="C38" s="17"/>
      <c r="D38" s="17"/>
      <c r="E38" s="17"/>
      <c r="F38" s="17"/>
      <c r="G38" s="16"/>
      <c r="H38" s="16"/>
      <c r="I38" s="16" t="str">
        <f>IF(E38="○","rename """&amp;G38&amp;""" """&amp;RIGHT(G38,LEN(G38)-FIND("●",SUBSTITUTE(G38,"\","●",LEN(G38)-LEN(SUBSTITUTE(G38,"\","")))))&amp;"_bak""","")</f>
        <v/>
      </c>
      <c r="J38" s="16" t="str">
        <f>IF(F38&lt;&gt;"○","",
IF(
C38="symbolic",
"mklink "&amp;IF(D38="folder","/d ","")&amp;""""&amp;G38&amp;""" """&amp;H38&amp;"""",
"powershell ""$s=(New-Object -COM WScript.Shell).CreateShortcut('"&amp;G38&amp;".lnk');$s.TargetPath='"&amp;H38&amp;"';$s.Save()"""
))</f>
        <v/>
      </c>
      <c r="K38" t="s">
        <v>176</v>
      </c>
    </row>
    <row r="39" spans="1:11">
      <c r="A39" s="16" t="s">
        <v>211</v>
      </c>
      <c r="B39" s="20" t="s">
        <v>232</v>
      </c>
      <c r="C39" s="17" t="s">
        <v>133</v>
      </c>
      <c r="D39" s="17" t="s">
        <v>130</v>
      </c>
      <c r="E39" s="17" t="s">
        <v>174</v>
      </c>
      <c r="F39" s="17" t="s">
        <v>78</v>
      </c>
      <c r="G39" s="20" t="s">
        <v>234</v>
      </c>
      <c r="H39" s="26" t="s">
        <v>233</v>
      </c>
      <c r="I39" s="16" t="str">
        <f>IF(E39="○","rename """&amp;G39&amp;""" """&amp;RIGHT(G39,LEN(G39)-FIND("●",SUBSTITUTE(G39,"\","●",LEN(G39)-LEN(SUBSTITUTE(G39,"\","")))))&amp;"_bak""","")</f>
        <v/>
      </c>
      <c r="J39" s="16" t="str">
        <f>IF(F39&lt;&gt;"○","",
IF(
C39="symbolic",
"mklink "&amp;IF(D39="folder","/d ","")&amp;""""&amp;G39&amp;""" """&amp;H39&amp;"""",
"powershell ""$s=(New-Object -COM WScript.Shell).CreateShortcut('"&amp;G39&amp;".lnk');$s.TargetPath='"&amp;H39&amp;"';$s.Save()"""
))</f>
        <v>powershell "$s=(New-Object -COM WScript.Shell).CreateShortcut('%USERPROFILE%\AppData\Roaming\Microsoft\Windows\Start Menu\Programs\Startup\XF.exe.lnk');$s.TargetPath='C:\prg_exe\X-Finder\XF.exe';$s.Save()"</v>
      </c>
      <c r="K39" t="s">
        <v>176</v>
      </c>
    </row>
  </sheetData>
  <phoneticPr fontId="3"/>
  <dataValidations count="3">
    <dataValidation type="list" allowBlank="1" showInputMessage="1" showErrorMessage="1" sqref="D30:E39 D3:E29" xr:uid="{60CC322B-9EB3-4D89-B01B-A544B01530D7}">
      <formula1>"file,folder"</formula1>
    </dataValidation>
    <dataValidation type="list" allowBlank="1" showInputMessage="1" showErrorMessage="1" sqref="C30:C39 C3:C29" xr:uid="{0A17BE79-7904-4D38-BCC0-4D07C77549F3}">
      <formula1>"symbolic,shortcut"</formula1>
    </dataValidation>
    <dataValidation type="list" allowBlank="1" showInputMessage="1" showErrorMessage="1" sqref="E3:F29 E30:F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プロジェクト参入前</vt:lpstr>
      <vt:lpstr>セットアップ事項</vt:lpstr>
      <vt:lpstr>フォルダ作成</vt:lpstr>
      <vt:lpstr>リンク作成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2022-04-10T02:21:46Z</dcterms:modified>
</cp:coreProperties>
</file>