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990293DB-F00C-4941-BEF3-AECAD3C0E1C2}"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python!$A$1:$G$298</definedName>
    <definedName name="_xlnm.Print_Area" localSheetId="3">shell!$A$1:$D$526</definedName>
    <definedName name="_xlnm.Print_Area" localSheetId="0">'vbs,vba'!$A$1:$E$389</definedName>
  </definedNames>
  <calcPr calcId="181029"/>
</workbook>
</file>

<file path=xl/calcChain.xml><?xml version="1.0" encoding="utf-8"?>
<calcChain xmlns="http://schemas.openxmlformats.org/spreadsheetml/2006/main">
  <c r="C519" i="47" l="1"/>
  <c r="G97" i="50"/>
  <c r="C109" i="50"/>
  <c r="C108" i="50"/>
  <c r="C106" i="50"/>
  <c r="C105" i="50"/>
  <c r="G103" i="50"/>
  <c r="G102" i="50"/>
  <c r="G100" i="50"/>
  <c r="G99" i="50"/>
  <c r="G98" i="50"/>
  <c r="G104"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1"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L45" i="49"/>
  <c r="K45" i="49"/>
  <c r="J45" i="49"/>
  <c r="I45" i="49"/>
  <c r="H45" i="49"/>
  <c r="G45" i="49"/>
  <c r="F45" i="49"/>
  <c r="E45" i="49"/>
  <c r="D45" i="49"/>
  <c r="C45" i="49"/>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1" i="47"/>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62" i="47"/>
  <c r="G162" i="47"/>
  <c r="C163" i="47"/>
  <c r="G163" i="47"/>
  <c r="D177" i="43"/>
  <c r="D176" i="43"/>
  <c r="C176" i="43"/>
  <c r="C177" i="43"/>
  <c r="G150" i="47"/>
  <c r="H278" i="43"/>
  <c r="H279" i="43"/>
  <c r="H277" i="43"/>
  <c r="H276" i="43"/>
  <c r="H275" i="43"/>
  <c r="H274" i="43"/>
  <c r="H273" i="43"/>
  <c r="H272" i="43"/>
  <c r="G211" i="47"/>
  <c r="C375" i="43"/>
  <c r="G490" i="47"/>
  <c r="G489" i="47"/>
  <c r="C197" i="47"/>
  <c r="G197" i="47"/>
  <c r="G491" i="47"/>
  <c r="G504" i="47"/>
  <c r="G486" i="47"/>
  <c r="G487" i="47"/>
  <c r="G485" i="47"/>
  <c r="G499" i="47"/>
  <c r="G498" i="47"/>
  <c r="G231" i="47"/>
  <c r="G234" i="47"/>
  <c r="G241" i="47"/>
  <c r="G238" i="47"/>
  <c r="G239" i="47"/>
  <c r="C166" i="47"/>
  <c r="C165" i="47"/>
  <c r="G514" i="47"/>
  <c r="G88" i="47"/>
  <c r="G87" i="47"/>
  <c r="G86" i="47"/>
  <c r="G85" i="47"/>
  <c r="G84" i="47"/>
  <c r="G83" i="47"/>
  <c r="G71" i="47"/>
  <c r="G82" i="47"/>
  <c r="G81" i="47"/>
  <c r="G80" i="47"/>
  <c r="G79" i="47"/>
  <c r="G78" i="47"/>
  <c r="G77" i="47"/>
  <c r="G76" i="47"/>
  <c r="G75" i="47"/>
  <c r="G74" i="47"/>
  <c r="G73" i="47"/>
  <c r="G72" i="47"/>
  <c r="G165" i="47"/>
  <c r="C159" i="47"/>
  <c r="C158"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60" i="47"/>
  <c r="C161" i="47"/>
  <c r="C219" i="47"/>
  <c r="C203" i="47"/>
  <c r="G93" i="47"/>
  <c r="G200" i="47"/>
  <c r="C164" i="47"/>
  <c r="C157" i="47"/>
  <c r="C156" i="47"/>
  <c r="C155"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54" i="47"/>
  <c r="G153" i="47"/>
  <c r="G152" i="47"/>
  <c r="G151"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61" i="47"/>
  <c r="G160" i="47"/>
  <c r="G219" i="47"/>
  <c r="G203" i="47"/>
  <c r="G218" i="47"/>
  <c r="G202" i="47"/>
  <c r="G166" i="47"/>
  <c r="G164" i="47"/>
  <c r="G157" i="47"/>
  <c r="G156" i="47"/>
  <c r="G159" i="47"/>
  <c r="G158" i="47"/>
  <c r="G155"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E716" i="46" l="1"/>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E33" i="46" l="1"/>
  <c r="F33" i="46" s="1"/>
  <c r="I33" i="46" s="1"/>
  <c r="E44" i="46"/>
  <c r="F44" i="46" s="1"/>
  <c r="I44" i="46" s="1"/>
  <c r="E43" i="46"/>
  <c r="F43" i="46" s="1"/>
  <c r="I43" i="46" s="1"/>
  <c r="E9" i="46"/>
  <c r="F9" i="46" s="1"/>
  <c r="I9" i="46" s="1"/>
  <c r="E38" i="46"/>
  <c r="F38" i="46" s="1"/>
  <c r="I38" i="46" s="1"/>
  <c r="E23" i="46"/>
  <c r="F23" i="46" s="1"/>
  <c r="I23" i="46" s="1"/>
  <c r="E5" i="46"/>
  <c r="F5" i="46" s="1"/>
  <c r="E42" i="46"/>
  <c r="F42" i="46" s="1"/>
  <c r="I42" i="46" s="1"/>
  <c r="E46" i="46"/>
  <c r="F46" i="46" s="1"/>
  <c r="I46" i="46" s="1"/>
  <c r="E20" i="46"/>
  <c r="F20" i="46" s="1"/>
  <c r="I20" i="46" s="1"/>
  <c r="E30" i="46"/>
  <c r="F30" i="46" s="1"/>
  <c r="I30" i="46" s="1"/>
  <c r="E16" i="46"/>
  <c r="F16" i="46" s="1"/>
  <c r="I16" i="46" s="1"/>
  <c r="E34" i="46"/>
  <c r="F34" i="46" s="1"/>
  <c r="I34" i="46" s="1"/>
  <c r="E8" i="46"/>
  <c r="F8" i="46" s="1"/>
  <c r="I8" i="46" s="1"/>
  <c r="E54" i="46"/>
  <c r="F54" i="46" s="1"/>
  <c r="I54" i="46" s="1"/>
  <c r="E57" i="46"/>
  <c r="F57" i="46" s="1"/>
  <c r="I57" i="46" s="1"/>
  <c r="E49" i="46"/>
  <c r="F49" i="46" s="1"/>
  <c r="I49" i="46" s="1"/>
  <c r="E14" i="46"/>
  <c r="F14" i="46" s="1"/>
  <c r="I14" i="46" s="1"/>
  <c r="E37" i="46"/>
  <c r="F37" i="46" s="1"/>
  <c r="I37" i="46" s="1"/>
  <c r="E39" i="46"/>
  <c r="F39" i="46" s="1"/>
  <c r="I39" i="46" s="1"/>
  <c r="E56" i="46"/>
  <c r="F56" i="46" s="1"/>
  <c r="I56" i="46" s="1"/>
  <c r="E32" i="46"/>
  <c r="F32" i="46" s="1"/>
  <c r="I32" i="46" s="1"/>
  <c r="E53" i="46"/>
  <c r="F53" i="46" s="1"/>
  <c r="I53" i="46" s="1"/>
  <c r="E6" i="46"/>
  <c r="F6" i="46" s="1"/>
  <c r="I6" i="46" s="1"/>
  <c r="E24" i="46"/>
  <c r="F24" i="46" s="1"/>
  <c r="I24" i="46" s="1"/>
  <c r="E15" i="46"/>
  <c r="F15" i="46" s="1"/>
  <c r="I15" i="46" s="1"/>
  <c r="E55" i="46"/>
  <c r="F55" i="46" s="1"/>
  <c r="I55" i="46" s="1"/>
  <c r="E50" i="46"/>
  <c r="F50" i="46" s="1"/>
  <c r="I50" i="46" s="1"/>
  <c r="E12" i="46"/>
  <c r="F12" i="46" s="1"/>
  <c r="I12" i="46" s="1"/>
  <c r="E17" i="46"/>
  <c r="F17" i="46" s="1"/>
  <c r="I17" i="46" s="1"/>
  <c r="E36" i="46"/>
  <c r="F36" i="46" s="1"/>
  <c r="I36" i="46" s="1"/>
  <c r="E27" i="46"/>
  <c r="F27" i="46" s="1"/>
  <c r="I27" i="46" s="1"/>
  <c r="E41" i="46"/>
  <c r="F41" i="46" s="1"/>
  <c r="I41" i="46" s="1"/>
  <c r="E40" i="46"/>
  <c r="F40" i="46" s="1"/>
  <c r="I40" i="46" s="1"/>
  <c r="E10" i="46"/>
  <c r="F10" i="46" s="1"/>
  <c r="I10" i="46" s="1"/>
  <c r="E26" i="46"/>
  <c r="F26" i="46" s="1"/>
  <c r="I26" i="46" s="1"/>
  <c r="E7" i="46"/>
  <c r="F7" i="46" s="1"/>
  <c r="I7" i="46" s="1"/>
  <c r="E18" i="46"/>
  <c r="F18" i="46" s="1"/>
  <c r="I18" i="46" s="1"/>
  <c r="E31" i="46"/>
  <c r="F31" i="46" s="1"/>
  <c r="I31" i="46" s="1"/>
  <c r="E51" i="46"/>
  <c r="F51" i="46" s="1"/>
  <c r="I51" i="46" s="1"/>
  <c r="E19" i="46"/>
  <c r="F19" i="46" s="1"/>
  <c r="I19" i="46" s="1"/>
  <c r="E35" i="46"/>
  <c r="F35" i="46" s="1"/>
  <c r="I35" i="46" s="1"/>
  <c r="E21" i="46"/>
  <c r="F21" i="46" s="1"/>
  <c r="E45" i="46"/>
  <c r="F45" i="46" s="1"/>
  <c r="I45" i="46" s="1"/>
  <c r="E4" i="46"/>
  <c r="F4" i="46" s="1"/>
  <c r="G4" i="46" s="1"/>
  <c r="H4" i="46" s="1"/>
  <c r="E52" i="46"/>
  <c r="F52" i="46" s="1"/>
  <c r="I52" i="46" s="1"/>
  <c r="E29" i="46"/>
  <c r="F29" i="46" s="1"/>
  <c r="I29" i="46" s="1"/>
  <c r="E28" i="46"/>
  <c r="F28" i="46" s="1"/>
  <c r="I28" i="46" s="1"/>
  <c r="E22" i="46"/>
  <c r="F22" i="46" s="1"/>
  <c r="I22" i="46" s="1"/>
  <c r="E47" i="46"/>
  <c r="F47" i="46" s="1"/>
  <c r="I47" i="46" s="1"/>
  <c r="E13" i="46"/>
  <c r="F13" i="46" s="1"/>
  <c r="I13" i="46" s="1"/>
  <c r="E25" i="46"/>
  <c r="F25" i="46" s="1"/>
  <c r="E11" i="46"/>
  <c r="F11" i="46" s="1"/>
  <c r="E48" i="46"/>
  <c r="F48" i="46" s="1"/>
  <c r="G10" i="46" l="1"/>
  <c r="G7" i="46"/>
  <c r="G13" i="46"/>
  <c r="G5" i="46"/>
  <c r="I5" i="46"/>
  <c r="G9" i="46"/>
  <c r="G6" i="46"/>
  <c r="G8" i="46"/>
  <c r="I4" i="46"/>
  <c r="L4" i="46" s="1"/>
  <c r="G17" i="46"/>
  <c r="G27" i="46"/>
  <c r="I21" i="46"/>
  <c r="G35" i="46"/>
  <c r="G16" i="46"/>
  <c r="G47" i="46"/>
  <c r="G41" i="46"/>
  <c r="G44" i="46"/>
  <c r="G19" i="46"/>
  <c r="G12" i="46"/>
  <c r="G24" i="46"/>
  <c r="G23" i="46"/>
  <c r="G42" i="46"/>
  <c r="G32" i="46"/>
  <c r="G49" i="46"/>
  <c r="G57" i="46"/>
  <c r="G52" i="46"/>
  <c r="G15" i="46"/>
  <c r="G51" i="46"/>
  <c r="G46" i="46"/>
  <c r="G31" i="46"/>
  <c r="G26" i="46"/>
  <c r="G30" i="46"/>
  <c r="G18" i="46"/>
  <c r="G45" i="46"/>
  <c r="G38" i="46"/>
  <c r="G40" i="46"/>
  <c r="G20" i="46"/>
  <c r="I48" i="46"/>
  <c r="G48" i="46"/>
  <c r="I11" i="46"/>
  <c r="G11" i="46"/>
  <c r="G22" i="46"/>
  <c r="G37" i="46"/>
  <c r="G36" i="46"/>
  <c r="G33" i="46"/>
  <c r="I25" i="46"/>
  <c r="G25" i="46"/>
  <c r="G28" i="46"/>
  <c r="G39" i="46"/>
  <c r="G14" i="46"/>
  <c r="G43" i="46"/>
  <c r="G21" i="46"/>
  <c r="G55" i="46"/>
  <c r="G50" i="46"/>
  <c r="G53" i="46"/>
  <c r="G56" i="46"/>
  <c r="G29" i="46"/>
  <c r="G34" i="46"/>
  <c r="G54" i="46"/>
  <c r="H8" i="46" l="1"/>
  <c r="H14" i="46"/>
  <c r="H12" i="46"/>
  <c r="H9" i="46"/>
  <c r="H7" i="46"/>
  <c r="H6" i="46"/>
  <c r="H5" i="46"/>
  <c r="H34" i="46"/>
  <c r="H10" i="46"/>
  <c r="H21" i="46"/>
  <c r="H54" i="46"/>
  <c r="H41" i="46"/>
  <c r="H29" i="46"/>
  <c r="H47" i="46"/>
  <c r="H17" i="46"/>
  <c r="H28" i="46"/>
  <c r="H20" i="46"/>
  <c r="H40" i="46"/>
  <c r="H18" i="46"/>
  <c r="H53" i="46"/>
  <c r="H43" i="46"/>
  <c r="H45" i="46"/>
  <c r="H30" i="46"/>
  <c r="H25" i="46"/>
  <c r="H50" i="46"/>
  <c r="H39" i="46"/>
  <c r="H11" i="46"/>
  <c r="H19" i="46"/>
  <c r="H35" i="46"/>
  <c r="H27" i="46"/>
  <c r="H16" i="46"/>
  <c r="H48" i="46"/>
  <c r="H22" i="46"/>
  <c r="H13" i="46"/>
  <c r="H56" i="46"/>
  <c r="H55" i="46"/>
  <c r="H33" i="46"/>
  <c r="H36" i="46"/>
  <c r="H44" i="46"/>
  <c r="H37" i="46"/>
  <c r="H38" i="46"/>
  <c r="H26" i="46"/>
  <c r="H51" i="46"/>
  <c r="H57" i="46"/>
  <c r="H42" i="46"/>
  <c r="H23" i="46"/>
  <c r="H46" i="46"/>
  <c r="O4" i="46"/>
  <c r="M4" i="46"/>
  <c r="N4" i="46"/>
  <c r="H49" i="46"/>
  <c r="H15" i="46"/>
  <c r="H32" i="46"/>
  <c r="H31" i="46"/>
  <c r="H52" i="46"/>
  <c r="H24" i="46"/>
  <c r="L10" i="46" l="1"/>
  <c r="O10" i="46" s="1"/>
  <c r="L8" i="46"/>
  <c r="M8" i="46" s="1"/>
  <c r="L9" i="46"/>
  <c r="N9" i="46" s="1"/>
  <c r="L11" i="46"/>
  <c r="O11" i="46" s="1"/>
  <c r="L5" i="46"/>
  <c r="L7" i="46"/>
  <c r="L6" i="46"/>
  <c r="L12" i="46"/>
  <c r="O12" i="46" s="1"/>
  <c r="L14" i="46"/>
  <c r="L23" i="46"/>
  <c r="L26" i="46"/>
  <c r="L13" i="46"/>
  <c r="L31" i="46"/>
  <c r="L35" i="46"/>
  <c r="L44" i="46"/>
  <c r="L19" i="46"/>
  <c r="L49" i="46"/>
  <c r="L25" i="46"/>
  <c r="L37" i="46"/>
  <c r="L53" i="46"/>
  <c r="L39" i="46"/>
  <c r="L17" i="46"/>
  <c r="L41" i="46"/>
  <c r="L52" i="46"/>
  <c r="L47" i="46"/>
  <c r="L27" i="46"/>
  <c r="L45" i="46"/>
  <c r="L34" i="46"/>
  <c r="L24" i="46"/>
  <c r="L57" i="46"/>
  <c r="L18" i="46"/>
  <c r="L16" i="46"/>
  <c r="L29" i="46"/>
  <c r="L50" i="46"/>
  <c r="L43" i="46"/>
  <c r="L30" i="46"/>
  <c r="L55" i="46"/>
  <c r="L32" i="46"/>
  <c r="L40" i="46"/>
  <c r="L28" i="46"/>
  <c r="L36" i="46"/>
  <c r="L42" i="46"/>
  <c r="L15" i="46"/>
  <c r="L51" i="46"/>
  <c r="L21" i="46"/>
  <c r="L48" i="46"/>
  <c r="L33" i="46"/>
  <c r="L22" i="46"/>
  <c r="L56" i="46"/>
  <c r="L38" i="46"/>
  <c r="L46" i="46"/>
  <c r="L20" i="46"/>
  <c r="L54" i="46"/>
  <c r="N8" i="46" l="1"/>
  <c r="O8" i="46"/>
  <c r="O9" i="46"/>
  <c r="M9" i="46"/>
  <c r="N12" i="46"/>
  <c r="M12" i="46"/>
  <c r="N10" i="46"/>
  <c r="M10" i="46"/>
  <c r="N11" i="46"/>
  <c r="M11" i="46"/>
  <c r="O14" i="46"/>
  <c r="N14" i="46"/>
  <c r="M14" i="46"/>
  <c r="O6" i="46"/>
  <c r="N6" i="46"/>
  <c r="M6" i="46"/>
  <c r="M7" i="46"/>
  <c r="O7" i="46"/>
  <c r="N7" i="46"/>
  <c r="O5" i="46"/>
  <c r="N5" i="46"/>
  <c r="M5" i="46"/>
  <c r="N20" i="46"/>
  <c r="O20" i="46"/>
  <c r="M20" i="46"/>
  <c r="M38" i="46"/>
  <c r="O38" i="46"/>
  <c r="N38" i="46"/>
  <c r="O46" i="46"/>
  <c r="N46" i="46"/>
  <c r="M46" i="46"/>
  <c r="M33" i="46"/>
  <c r="O33" i="46"/>
  <c r="N33" i="46"/>
  <c r="O42" i="46"/>
  <c r="N42" i="46"/>
  <c r="M42" i="46"/>
  <c r="O29" i="46"/>
  <c r="M29" i="46"/>
  <c r="N29" i="46"/>
  <c r="M27" i="46"/>
  <c r="O27" i="46"/>
  <c r="N27" i="46"/>
  <c r="O31" i="46"/>
  <c r="M31" i="46"/>
  <c r="N31" i="46"/>
  <c r="M51" i="46"/>
  <c r="O51" i="46"/>
  <c r="N51" i="46"/>
  <c r="O48" i="46"/>
  <c r="N48" i="46"/>
  <c r="M48" i="46"/>
  <c r="O21" i="46"/>
  <c r="M21" i="46"/>
  <c r="N21" i="46"/>
  <c r="M22" i="46"/>
  <c r="O22" i="46"/>
  <c r="N22" i="46"/>
  <c r="O50" i="46"/>
  <c r="N50" i="46"/>
  <c r="M50" i="46"/>
  <c r="O45" i="46"/>
  <c r="M45" i="46"/>
  <c r="N45" i="46"/>
  <c r="M44" i="46"/>
  <c r="N44" i="46"/>
  <c r="O44" i="46"/>
  <c r="O23" i="46"/>
  <c r="N23" i="46"/>
  <c r="M23" i="46"/>
  <c r="M28" i="46"/>
  <c r="N28" i="46"/>
  <c r="O28" i="46"/>
  <c r="M40" i="46"/>
  <c r="O40" i="46"/>
  <c r="N40" i="46"/>
  <c r="N35" i="46"/>
  <c r="M35" i="46"/>
  <c r="O35" i="46"/>
  <c r="M57" i="46"/>
  <c r="O57" i="46"/>
  <c r="N57" i="46"/>
  <c r="N24" i="46"/>
  <c r="O24" i="46"/>
  <c r="M24" i="46"/>
  <c r="O41" i="46"/>
  <c r="N41" i="46"/>
  <c r="M41" i="46"/>
  <c r="M30" i="46"/>
  <c r="N30" i="46"/>
  <c r="O30" i="46"/>
  <c r="O34" i="46"/>
  <c r="N34" i="46"/>
  <c r="M34" i="46"/>
  <c r="O47" i="46"/>
  <c r="N47" i="46"/>
  <c r="M47" i="46"/>
  <c r="N39" i="46"/>
  <c r="O39" i="46"/>
  <c r="M39" i="46"/>
  <c r="O13" i="46"/>
  <c r="N13" i="46"/>
  <c r="M13" i="46"/>
  <c r="M54" i="46"/>
  <c r="N54" i="46"/>
  <c r="O54" i="46"/>
  <c r="M55" i="46"/>
  <c r="N55" i="46"/>
  <c r="O55" i="46"/>
  <c r="M16" i="46"/>
  <c r="N16" i="46"/>
  <c r="O16" i="46"/>
  <c r="O18" i="46"/>
  <c r="M18" i="46"/>
  <c r="N18" i="46"/>
  <c r="N52" i="46"/>
  <c r="O52" i="46"/>
  <c r="M52" i="46"/>
  <c r="M49" i="46"/>
  <c r="N49" i="46"/>
  <c r="O49" i="46"/>
  <c r="M19" i="46"/>
  <c r="N19" i="46"/>
  <c r="O19" i="46"/>
  <c r="O15" i="46"/>
  <c r="M15" i="46"/>
  <c r="N15" i="46"/>
  <c r="N36" i="46"/>
  <c r="O36" i="46"/>
  <c r="M36" i="46"/>
  <c r="N37" i="46"/>
  <c r="O37" i="46"/>
  <c r="M37" i="46"/>
  <c r="O56" i="46"/>
  <c r="M56" i="46"/>
  <c r="N56" i="46"/>
  <c r="O32" i="46"/>
  <c r="N32" i="46"/>
  <c r="M32" i="46"/>
  <c r="M43" i="46"/>
  <c r="O43" i="46"/>
  <c r="N43" i="46"/>
  <c r="M17" i="46"/>
  <c r="N17" i="46"/>
  <c r="O17" i="46"/>
  <c r="O53" i="46"/>
  <c r="M53" i="46"/>
  <c r="N53" i="46"/>
  <c r="O25" i="46"/>
  <c r="M25" i="46"/>
  <c r="N25" i="46"/>
  <c r="O26" i="46"/>
  <c r="N26" i="46"/>
  <c r="M26" i="46"/>
  <c r="E789" i="46" l="1"/>
  <c r="F789" i="46" s="1"/>
  <c r="I789" i="46" l="1"/>
  <c r="F151" i="47"/>
  <c r="F152" i="47" l="1"/>
  <c r="E59" i="46" s="1"/>
  <c r="F59" i="46" s="1"/>
  <c r="E58" i="46"/>
  <c r="F153" i="47" l="1"/>
  <c r="F58" i="46"/>
  <c r="G59" i="46"/>
  <c r="I59" i="46"/>
  <c r="F154" i="47" l="1"/>
  <c r="E60" i="46"/>
  <c r="G58" i="46"/>
  <c r="H58" i="46" s="1"/>
  <c r="I58" i="46"/>
  <c r="F155" i="47" l="1"/>
  <c r="H59" i="46"/>
  <c r="L59" i="46" s="1"/>
  <c r="L58" i="46"/>
  <c r="F60" i="46"/>
  <c r="E61" i="46"/>
  <c r="F61" i="46" s="1"/>
  <c r="I61" i="46" l="1"/>
  <c r="G61" i="46"/>
  <c r="G60" i="46"/>
  <c r="H60" i="46" s="1"/>
  <c r="I60" i="46"/>
  <c r="M58" i="46"/>
  <c r="O58" i="46"/>
  <c r="N58" i="46"/>
  <c r="N59" i="46"/>
  <c r="M59" i="46"/>
  <c r="O59" i="46"/>
  <c r="F156" i="47"/>
  <c r="E62" i="46"/>
  <c r="H61" i="46" l="1"/>
  <c r="L61" i="46" s="1"/>
  <c r="F157" i="47"/>
  <c r="E63" i="46"/>
  <c r="L60" i="46"/>
  <c r="F62" i="46"/>
  <c r="G62" i="46" l="1"/>
  <c r="H62" i="46" s="1"/>
  <c r="I62" i="46"/>
  <c r="M61" i="46"/>
  <c r="O61" i="46"/>
  <c r="N61" i="46"/>
  <c r="M60" i="46"/>
  <c r="N60" i="46"/>
  <c r="O60" i="46"/>
  <c r="F63" i="46"/>
  <c r="F158" i="47"/>
  <c r="G63" i="46" l="1"/>
  <c r="H63" i="46" s="1"/>
  <c r="L63" i="46" s="1"/>
  <c r="I63" i="46"/>
  <c r="F159" i="47"/>
  <c r="L62" i="46"/>
  <c r="N62" i="46" l="1"/>
  <c r="M62" i="46"/>
  <c r="O62" i="46"/>
  <c r="F160" i="47"/>
  <c r="M63" i="46"/>
  <c r="N63" i="46"/>
  <c r="O63" i="46"/>
  <c r="F161" i="47" l="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176" i="46" s="1"/>
  <c r="F176" i="46" s="1"/>
  <c r="E142" i="46" l="1"/>
  <c r="F142" i="46" s="1"/>
  <c r="E132" i="46"/>
  <c r="F132" i="46" s="1"/>
  <c r="E683" i="46"/>
  <c r="F683" i="46" s="1"/>
  <c r="I683" i="46" s="1"/>
  <c r="E178" i="46"/>
  <c r="F178" i="46" s="1"/>
  <c r="E583" i="46"/>
  <c r="F583" i="46" s="1"/>
  <c r="I583" i="46" s="1"/>
  <c r="E600" i="46"/>
  <c r="F600" i="46" s="1"/>
  <c r="I600" i="46" s="1"/>
  <c r="E206" i="46"/>
  <c r="F206" i="46" s="1"/>
  <c r="E264" i="46"/>
  <c r="F264" i="46" s="1"/>
  <c r="I264" i="46" s="1"/>
  <c r="E255" i="46"/>
  <c r="F255" i="46" s="1"/>
  <c r="E851" i="46"/>
  <c r="F851" i="46" s="1"/>
  <c r="G851" i="46" s="1"/>
  <c r="H851" i="46" s="1"/>
  <c r="E233" i="46"/>
  <c r="F233" i="46" s="1"/>
  <c r="I233" i="46" s="1"/>
  <c r="E378" i="46"/>
  <c r="F378" i="46" s="1"/>
  <c r="I378" i="46" s="1"/>
  <c r="E887" i="46"/>
  <c r="F887" i="46" s="1"/>
  <c r="G887" i="46" s="1"/>
  <c r="H887" i="46" s="1"/>
  <c r="E359" i="46"/>
  <c r="F359" i="46" s="1"/>
  <c r="I359" i="46" s="1"/>
  <c r="E675" i="46"/>
  <c r="F675" i="46" s="1"/>
  <c r="I675" i="46" s="1"/>
  <c r="E547" i="46"/>
  <c r="F547" i="46" s="1"/>
  <c r="I547" i="46" s="1"/>
  <c r="E188" i="46"/>
  <c r="F188" i="46" s="1"/>
  <c r="E216" i="46"/>
  <c r="F216" i="46" s="1"/>
  <c r="I216" i="46" s="1"/>
  <c r="E340" i="46"/>
  <c r="F340" i="46" s="1"/>
  <c r="I340" i="46" s="1"/>
  <c r="E995" i="46"/>
  <c r="F995" i="46" s="1"/>
  <c r="E213" i="46"/>
  <c r="F213" i="46" s="1"/>
  <c r="I213" i="46" s="1"/>
  <c r="E191" i="46"/>
  <c r="F191" i="46" s="1"/>
  <c r="I191" i="46" s="1"/>
  <c r="E866" i="46"/>
  <c r="F866" i="46" s="1"/>
  <c r="G866" i="46" s="1"/>
  <c r="H866" i="46" s="1"/>
  <c r="E941" i="46"/>
  <c r="F941" i="46" s="1"/>
  <c r="G941" i="46" s="1"/>
  <c r="H941" i="46" s="1"/>
  <c r="E982" i="46"/>
  <c r="F982" i="46" s="1"/>
  <c r="G982" i="46" s="1"/>
  <c r="H982" i="46" s="1"/>
  <c r="E619" i="46"/>
  <c r="F619" i="46" s="1"/>
  <c r="I619" i="46" s="1"/>
  <c r="E156" i="46"/>
  <c r="F156" i="46" s="1"/>
  <c r="I156" i="46" s="1"/>
  <c r="E287" i="46"/>
  <c r="F287" i="46" s="1"/>
  <c r="I287" i="46" s="1"/>
  <c r="E940" i="46"/>
  <c r="F940" i="46" s="1"/>
  <c r="I940" i="46" s="1"/>
  <c r="E397" i="46"/>
  <c r="F397" i="46" s="1"/>
  <c r="I397" i="46" s="1"/>
  <c r="E446" i="46"/>
  <c r="F446" i="46" s="1"/>
  <c r="I446" i="46" s="1"/>
  <c r="E796" i="46"/>
  <c r="F796" i="46" s="1"/>
  <c r="G796" i="46" s="1"/>
  <c r="H796" i="46" s="1"/>
  <c r="E894" i="46"/>
  <c r="F894" i="46" s="1"/>
  <c r="G894" i="46" s="1"/>
  <c r="H894" i="46" s="1"/>
  <c r="E173" i="46"/>
  <c r="F173" i="46" s="1"/>
  <c r="I173" i="46" s="1"/>
  <c r="E934" i="46"/>
  <c r="F934" i="46" s="1"/>
  <c r="G934" i="46" s="1"/>
  <c r="H934" i="46" s="1"/>
  <c r="E701" i="46"/>
  <c r="F701" i="46" s="1"/>
  <c r="I701" i="46" s="1"/>
  <c r="E561" i="46"/>
  <c r="F561" i="46" s="1"/>
  <c r="I561" i="46" s="1"/>
  <c r="E313" i="46"/>
  <c r="F313" i="46" s="1"/>
  <c r="I313" i="46" s="1"/>
  <c r="E175" i="46"/>
  <c r="F175" i="46" s="1"/>
  <c r="I175" i="46" s="1"/>
  <c r="E245" i="46"/>
  <c r="F245" i="46" s="1"/>
  <c r="I245" i="46" s="1"/>
  <c r="E432" i="46"/>
  <c r="F432" i="46" s="1"/>
  <c r="I432" i="46" s="1"/>
  <c r="E821" i="46"/>
  <c r="F821" i="46" s="1"/>
  <c r="E493" i="46"/>
  <c r="F493" i="46" s="1"/>
  <c r="I493" i="46" s="1"/>
  <c r="E256" i="46"/>
  <c r="F256" i="46" s="1"/>
  <c r="I256" i="46" s="1"/>
  <c r="E167" i="46"/>
  <c r="F167" i="46" s="1"/>
  <c r="I167" i="46" s="1"/>
  <c r="E243" i="46"/>
  <c r="F243" i="46" s="1"/>
  <c r="I243" i="46" s="1"/>
  <c r="E957" i="46"/>
  <c r="F957" i="46" s="1"/>
  <c r="G957" i="46" s="1"/>
  <c r="H957" i="46" s="1"/>
  <c r="E455" i="46"/>
  <c r="F455" i="46" s="1"/>
  <c r="I455" i="46" s="1"/>
  <c r="E292" i="46"/>
  <c r="F292" i="46" s="1"/>
  <c r="I292" i="46" s="1"/>
  <c r="E643" i="46"/>
  <c r="F643" i="46" s="1"/>
  <c r="I643" i="46" s="1"/>
  <c r="E590" i="46"/>
  <c r="F590" i="46" s="1"/>
  <c r="I590" i="46" s="1"/>
  <c r="E312" i="46"/>
  <c r="F312" i="46" s="1"/>
  <c r="I312" i="46" s="1"/>
  <c r="E473" i="46"/>
  <c r="F473" i="46" s="1"/>
  <c r="I473" i="46" s="1"/>
  <c r="E912" i="46"/>
  <c r="F912" i="46" s="1"/>
  <c r="G912" i="46" s="1"/>
  <c r="H912" i="46" s="1"/>
  <c r="E524" i="46"/>
  <c r="F524" i="46" s="1"/>
  <c r="I524" i="46" s="1"/>
  <c r="E545" i="46"/>
  <c r="F545" i="46" s="1"/>
  <c r="I545" i="46" s="1"/>
  <c r="E442" i="46"/>
  <c r="F442" i="46" s="1"/>
  <c r="I442" i="46" s="1"/>
  <c r="E521" i="46"/>
  <c r="F521" i="46" s="1"/>
  <c r="I521" i="46" s="1"/>
  <c r="E555" i="46"/>
  <c r="F555" i="46" s="1"/>
  <c r="I555" i="46" s="1"/>
  <c r="E512" i="46"/>
  <c r="F512" i="46" s="1"/>
  <c r="I512" i="46" s="1"/>
  <c r="E165" i="46"/>
  <c r="F165" i="46" s="1"/>
  <c r="I165" i="46" s="1"/>
  <c r="E339" i="46"/>
  <c r="F339" i="46" s="1"/>
  <c r="I339" i="46" s="1"/>
  <c r="E373" i="46"/>
  <c r="F373" i="46" s="1"/>
  <c r="I373" i="46" s="1"/>
  <c r="E999" i="46"/>
  <c r="F999" i="46" s="1"/>
  <c r="G999" i="46" s="1"/>
  <c r="H999" i="46" s="1"/>
  <c r="E854" i="46"/>
  <c r="F854" i="46" s="1"/>
  <c r="E505" i="46"/>
  <c r="F505" i="46" s="1"/>
  <c r="I505" i="46" s="1"/>
  <c r="E829" i="46"/>
  <c r="F829" i="46" s="1"/>
  <c r="E542" i="46"/>
  <c r="F542" i="46" s="1"/>
  <c r="I542" i="46" s="1"/>
  <c r="E392" i="46"/>
  <c r="F392" i="46" s="1"/>
  <c r="I392" i="46" s="1"/>
  <c r="E858" i="46"/>
  <c r="F858" i="46" s="1"/>
  <c r="G858" i="46" s="1"/>
  <c r="H858" i="46" s="1"/>
  <c r="E697" i="46"/>
  <c r="F697" i="46" s="1"/>
  <c r="I697" i="46" s="1"/>
  <c r="E362" i="46"/>
  <c r="F362" i="46" s="1"/>
  <c r="I362" i="46" s="1"/>
  <c r="E462" i="46"/>
  <c r="F462" i="46" s="1"/>
  <c r="I462" i="46" s="1"/>
  <c r="E220" i="46"/>
  <c r="F220" i="46" s="1"/>
  <c r="I220" i="46" s="1"/>
  <c r="E863" i="46"/>
  <c r="F863" i="46" s="1"/>
  <c r="I863" i="46" s="1"/>
  <c r="E938" i="46"/>
  <c r="F938" i="46" s="1"/>
  <c r="I938" i="46" s="1"/>
  <c r="E311" i="46"/>
  <c r="F311" i="46" s="1"/>
  <c r="I311" i="46" s="1"/>
  <c r="E891" i="46"/>
  <c r="F891" i="46" s="1"/>
  <c r="G891" i="46" s="1"/>
  <c r="H891" i="46" s="1"/>
  <c r="E900" i="46"/>
  <c r="F900" i="46" s="1"/>
  <c r="I900" i="46" s="1"/>
  <c r="E474" i="46"/>
  <c r="F474" i="46" s="1"/>
  <c r="I474" i="46" s="1"/>
  <c r="E539" i="46"/>
  <c r="F539" i="46" s="1"/>
  <c r="I539" i="46" s="1"/>
  <c r="E994" i="46"/>
  <c r="F994" i="46" s="1"/>
  <c r="G994" i="46" s="1"/>
  <c r="H994" i="46" s="1"/>
  <c r="E977" i="46"/>
  <c r="F977" i="46" s="1"/>
  <c r="E290" i="46"/>
  <c r="F290" i="46" s="1"/>
  <c r="I290" i="46" s="1"/>
  <c r="E648" i="46"/>
  <c r="F648" i="46" s="1"/>
  <c r="I648" i="46" s="1"/>
  <c r="E541" i="46"/>
  <c r="F541" i="46" s="1"/>
  <c r="I541" i="46" s="1"/>
  <c r="E625" i="46"/>
  <c r="F625" i="46" s="1"/>
  <c r="I625" i="46" s="1"/>
  <c r="E537" i="46"/>
  <c r="F537" i="46" s="1"/>
  <c r="I537" i="46" s="1"/>
  <c r="E357" i="46"/>
  <c r="F357" i="46" s="1"/>
  <c r="I357" i="46" s="1"/>
  <c r="E288" i="46"/>
  <c r="F288" i="46" s="1"/>
  <c r="I288" i="46" s="1"/>
  <c r="E160" i="46"/>
  <c r="F160" i="46" s="1"/>
  <c r="I160" i="46" s="1"/>
  <c r="E572" i="46"/>
  <c r="F572" i="46" s="1"/>
  <c r="I572" i="46" s="1"/>
  <c r="E644" i="46"/>
  <c r="F644" i="46" s="1"/>
  <c r="I644" i="46" s="1"/>
  <c r="E448" i="46"/>
  <c r="F448" i="46" s="1"/>
  <c r="I448" i="46" s="1"/>
  <c r="E810" i="46"/>
  <c r="F810" i="46" s="1"/>
  <c r="I810" i="46" s="1"/>
  <c r="E207" i="46"/>
  <c r="F207" i="46" s="1"/>
  <c r="I207" i="46" s="1"/>
  <c r="E922" i="46"/>
  <c r="F922" i="46" s="1"/>
  <c r="G922" i="46" s="1"/>
  <c r="H922" i="46" s="1"/>
  <c r="E451" i="46"/>
  <c r="F451" i="46" s="1"/>
  <c r="I451" i="46" s="1"/>
  <c r="E407" i="46"/>
  <c r="F407" i="46" s="1"/>
  <c r="I407" i="46" s="1"/>
  <c r="E896" i="46"/>
  <c r="F896" i="46" s="1"/>
  <c r="G896" i="46" s="1"/>
  <c r="H896" i="46" s="1"/>
  <c r="E237" i="46"/>
  <c r="F237" i="46" s="1"/>
  <c r="I237" i="46" s="1"/>
  <c r="E849" i="46"/>
  <c r="F849" i="46" s="1"/>
  <c r="I849" i="46" s="1"/>
  <c r="E429" i="46"/>
  <c r="F429" i="46" s="1"/>
  <c r="I429" i="46" s="1"/>
  <c r="E562" i="46"/>
  <c r="F562" i="46" s="1"/>
  <c r="I562" i="46" s="1"/>
  <c r="E84" i="46"/>
  <c r="F84" i="46" s="1"/>
  <c r="I84" i="46" s="1"/>
  <c r="E666" i="46"/>
  <c r="F666" i="46" s="1"/>
  <c r="I666" i="46" s="1"/>
  <c r="E806" i="46"/>
  <c r="F806" i="46" s="1"/>
  <c r="I806" i="46" s="1"/>
  <c r="E961" i="46"/>
  <c r="F961" i="46" s="1"/>
  <c r="G961" i="46" s="1"/>
  <c r="H961" i="46" s="1"/>
  <c r="E328" i="46"/>
  <c r="F328" i="46" s="1"/>
  <c r="I328" i="46" s="1"/>
  <c r="E289" i="46"/>
  <c r="F289" i="46" s="1"/>
  <c r="I289" i="46" s="1"/>
  <c r="E204" i="46"/>
  <c r="F204" i="46" s="1"/>
  <c r="I204" i="46" s="1"/>
  <c r="E635" i="46"/>
  <c r="F635" i="46" s="1"/>
  <c r="I635" i="46" s="1"/>
  <c r="E589" i="46"/>
  <c r="F589" i="46" s="1"/>
  <c r="I589" i="46" s="1"/>
  <c r="E641" i="46"/>
  <c r="F641" i="46" s="1"/>
  <c r="I641" i="46" s="1"/>
  <c r="E300" i="46"/>
  <c r="F300" i="46" s="1"/>
  <c r="I300" i="46" s="1"/>
  <c r="E632" i="46"/>
  <c r="F632" i="46" s="1"/>
  <c r="I632" i="46" s="1"/>
  <c r="E565" i="46"/>
  <c r="F565" i="46" s="1"/>
  <c r="I565" i="46" s="1"/>
  <c r="E155" i="46"/>
  <c r="F155" i="46" s="1"/>
  <c r="I155" i="46" s="1"/>
  <c r="E257" i="46"/>
  <c r="F257" i="46" s="1"/>
  <c r="I257" i="46" s="1"/>
  <c r="E344" i="46"/>
  <c r="F344" i="46" s="1"/>
  <c r="I344" i="46" s="1"/>
  <c r="E147" i="46"/>
  <c r="F147" i="46" s="1"/>
  <c r="I147" i="46" s="1"/>
  <c r="E878" i="46"/>
  <c r="F878" i="46" s="1"/>
  <c r="G878" i="46" s="1"/>
  <c r="H878" i="46" s="1"/>
  <c r="E939" i="46"/>
  <c r="F939" i="46" s="1"/>
  <c r="I939" i="46" s="1"/>
  <c r="E672" i="46"/>
  <c r="F672" i="46" s="1"/>
  <c r="I672" i="46" s="1"/>
  <c r="E975" i="46"/>
  <c r="F975" i="46" s="1"/>
  <c r="G975" i="46" s="1"/>
  <c r="H975" i="46" s="1"/>
  <c r="E549" i="46"/>
  <c r="F549" i="46" s="1"/>
  <c r="I549" i="46" s="1"/>
  <c r="E870" i="46"/>
  <c r="F870" i="46" s="1"/>
  <c r="G870" i="46" s="1"/>
  <c r="H870" i="46" s="1"/>
  <c r="E544" i="46"/>
  <c r="F544" i="46" s="1"/>
  <c r="I544" i="46" s="1"/>
  <c r="E613" i="46"/>
  <c r="F613" i="46" s="1"/>
  <c r="I613" i="46" s="1"/>
  <c r="E586" i="46"/>
  <c r="F586" i="46" s="1"/>
  <c r="I586" i="46" s="1"/>
  <c r="E958" i="46"/>
  <c r="F958" i="46" s="1"/>
  <c r="G958" i="46" s="1"/>
  <c r="H958" i="46" s="1"/>
  <c r="E833" i="46"/>
  <c r="F833" i="46" s="1"/>
  <c r="I833" i="46" s="1"/>
  <c r="E212" i="46"/>
  <c r="F212" i="46" s="1"/>
  <c r="I212" i="46" s="1"/>
  <c r="E693" i="46"/>
  <c r="F693" i="46" s="1"/>
  <c r="I693" i="46" s="1"/>
  <c r="E991" i="46"/>
  <c r="F991" i="46" s="1"/>
  <c r="I991" i="46" s="1"/>
  <c r="E238" i="46"/>
  <c r="F238" i="46" s="1"/>
  <c r="I238" i="46" s="1"/>
  <c r="E925" i="46"/>
  <c r="F925" i="46" s="1"/>
  <c r="G925" i="46" s="1"/>
  <c r="H925" i="46" s="1"/>
  <c r="E924" i="46"/>
  <c r="F924" i="46" s="1"/>
  <c r="I924" i="46" s="1"/>
  <c r="E612" i="46"/>
  <c r="F612" i="46" s="1"/>
  <c r="I612" i="46" s="1"/>
  <c r="E611" i="46"/>
  <c r="F611" i="46" s="1"/>
  <c r="I611" i="46" s="1"/>
  <c r="E286" i="46"/>
  <c r="F286" i="46" s="1"/>
  <c r="I286" i="46" s="1"/>
  <c r="E330" i="46"/>
  <c r="F330" i="46" s="1"/>
  <c r="I330" i="46" s="1"/>
  <c r="E792" i="46"/>
  <c r="F792" i="46" s="1"/>
  <c r="G792" i="46" s="1"/>
  <c r="H792" i="46" s="1"/>
  <c r="E916" i="46"/>
  <c r="F916" i="46" s="1"/>
  <c r="I916" i="46" s="1"/>
  <c r="E867" i="46"/>
  <c r="F867" i="46" s="1"/>
  <c r="I867" i="46" s="1"/>
  <c r="E374" i="46"/>
  <c r="F374" i="46" s="1"/>
  <c r="I374" i="46" s="1"/>
  <c r="E496" i="46"/>
  <c r="F496" i="46" s="1"/>
  <c r="I496" i="46" s="1"/>
  <c r="E889" i="46"/>
  <c r="F889" i="46" s="1"/>
  <c r="I889" i="46" s="1"/>
  <c r="E558" i="46"/>
  <c r="F558" i="46" s="1"/>
  <c r="I558" i="46" s="1"/>
  <c r="E534" i="46"/>
  <c r="F534" i="46" s="1"/>
  <c r="I534" i="46" s="1"/>
  <c r="E329" i="46"/>
  <c r="F329" i="46" s="1"/>
  <c r="I329" i="46" s="1"/>
  <c r="E201" i="46"/>
  <c r="F201" i="46" s="1"/>
  <c r="I201" i="46" s="1"/>
  <c r="E211" i="46"/>
  <c r="F211" i="46" s="1"/>
  <c r="I211" i="46" s="1"/>
  <c r="E514" i="46"/>
  <c r="F514" i="46" s="1"/>
  <c r="I514" i="46" s="1"/>
  <c r="E358" i="46"/>
  <c r="F358" i="46" s="1"/>
  <c r="I358" i="46" s="1"/>
  <c r="E946" i="46"/>
  <c r="F946" i="46" s="1"/>
  <c r="E540" i="46"/>
  <c r="F540" i="46" s="1"/>
  <c r="I540" i="46" s="1"/>
  <c r="E383" i="46"/>
  <c r="F383" i="46" s="1"/>
  <c r="I383" i="46" s="1"/>
  <c r="E633" i="46"/>
  <c r="F633" i="46" s="1"/>
  <c r="I633" i="46" s="1"/>
  <c r="E228" i="46"/>
  <c r="F228" i="46" s="1"/>
  <c r="I228" i="46" s="1"/>
  <c r="E564" i="46"/>
  <c r="F564" i="46" s="1"/>
  <c r="I564" i="46" s="1"/>
  <c r="E320" i="46"/>
  <c r="F320" i="46" s="1"/>
  <c r="I320" i="46" s="1"/>
  <c r="E793" i="46"/>
  <c r="F793" i="46" s="1"/>
  <c r="I793" i="46" s="1"/>
  <c r="E424" i="46"/>
  <c r="F424" i="46" s="1"/>
  <c r="I424" i="46" s="1"/>
  <c r="E172" i="46"/>
  <c r="F172" i="46" s="1"/>
  <c r="I172" i="46" s="1"/>
  <c r="E822" i="46"/>
  <c r="F822" i="46" s="1"/>
  <c r="G822" i="46" s="1"/>
  <c r="H822" i="46" s="1"/>
  <c r="E159" i="46"/>
  <c r="F159" i="46" s="1"/>
  <c r="I159" i="46" s="1"/>
  <c r="E336" i="46"/>
  <c r="F336" i="46" s="1"/>
  <c r="I336" i="46" s="1"/>
  <c r="E387" i="46"/>
  <c r="F387" i="46" s="1"/>
  <c r="I387" i="46" s="1"/>
  <c r="E436" i="46"/>
  <c r="F436" i="46" s="1"/>
  <c r="I436" i="46" s="1"/>
  <c r="E356" i="46"/>
  <c r="F356" i="46" s="1"/>
  <c r="I356" i="46" s="1"/>
  <c r="E662" i="46"/>
  <c r="F662" i="46" s="1"/>
  <c r="I662" i="46" s="1"/>
  <c r="E591" i="46"/>
  <c r="F591" i="46" s="1"/>
  <c r="I591" i="46" s="1"/>
  <c r="E581" i="46"/>
  <c r="F581" i="46" s="1"/>
  <c r="I581" i="46" s="1"/>
  <c r="E510" i="46"/>
  <c r="F510" i="46" s="1"/>
  <c r="I510" i="46" s="1"/>
  <c r="E973" i="46"/>
  <c r="F973" i="46" s="1"/>
  <c r="G973" i="46" s="1"/>
  <c r="H973" i="46" s="1"/>
  <c r="E953" i="46"/>
  <c r="F953" i="46" s="1"/>
  <c r="G953" i="46" s="1"/>
  <c r="H953" i="46" s="1"/>
  <c r="E923" i="46"/>
  <c r="F923" i="46" s="1"/>
  <c r="G923" i="46" s="1"/>
  <c r="H923" i="46" s="1"/>
  <c r="E657" i="46"/>
  <c r="F657" i="46" s="1"/>
  <c r="I657" i="46" s="1"/>
  <c r="E839" i="46"/>
  <c r="F839" i="46" s="1"/>
  <c r="I839" i="46" s="1"/>
  <c r="E346" i="46"/>
  <c r="F346" i="46" s="1"/>
  <c r="I346" i="46" s="1"/>
  <c r="E457" i="46"/>
  <c r="F457" i="46" s="1"/>
  <c r="I457" i="46" s="1"/>
  <c r="E327" i="46"/>
  <c r="F327" i="46" s="1"/>
  <c r="I327" i="46" s="1"/>
  <c r="E363" i="46"/>
  <c r="F363" i="46" s="1"/>
  <c r="I363" i="46" s="1"/>
  <c r="E310" i="46"/>
  <c r="F310" i="46" s="1"/>
  <c r="I310" i="46" s="1"/>
  <c r="E578" i="46"/>
  <c r="F578" i="46" s="1"/>
  <c r="I578" i="46" s="1"/>
  <c r="E319" i="46"/>
  <c r="F319" i="46" s="1"/>
  <c r="I319" i="46" s="1"/>
  <c r="E962" i="46"/>
  <c r="F962" i="46" s="1"/>
  <c r="G962" i="46" s="1"/>
  <c r="H962" i="46" s="1"/>
  <c r="E349" i="46"/>
  <c r="F349" i="46" s="1"/>
  <c r="I349" i="46" s="1"/>
  <c r="E670" i="46"/>
  <c r="F670" i="46" s="1"/>
  <c r="I670" i="46" s="1"/>
  <c r="E921" i="46"/>
  <c r="F921" i="46" s="1"/>
  <c r="G921" i="46" s="1"/>
  <c r="H921" i="46" s="1"/>
  <c r="E845" i="46"/>
  <c r="F845" i="46" s="1"/>
  <c r="G845" i="46" s="1"/>
  <c r="H845" i="46" s="1"/>
  <c r="E492" i="46"/>
  <c r="F492" i="46" s="1"/>
  <c r="I492" i="46" s="1"/>
  <c r="E141" i="46"/>
  <c r="F141" i="46" s="1"/>
  <c r="I141" i="46" s="1"/>
  <c r="E488" i="46"/>
  <c r="F488" i="46" s="1"/>
  <c r="I488" i="46" s="1"/>
  <c r="E483" i="46"/>
  <c r="F483" i="46" s="1"/>
  <c r="I483" i="46" s="1"/>
  <c r="E972" i="46"/>
  <c r="F972" i="46" s="1"/>
  <c r="E94" i="46"/>
  <c r="F94" i="46" s="1"/>
  <c r="I94" i="46" s="1"/>
  <c r="E681" i="46"/>
  <c r="F681" i="46" s="1"/>
  <c r="I681" i="46" s="1"/>
  <c r="E818" i="46"/>
  <c r="F818" i="46" s="1"/>
  <c r="G818" i="46" s="1"/>
  <c r="H818" i="46" s="1"/>
  <c r="E467" i="46"/>
  <c r="F467" i="46" s="1"/>
  <c r="I467" i="46" s="1"/>
  <c r="E943" i="46"/>
  <c r="F943" i="46" s="1"/>
  <c r="I943" i="46" s="1"/>
  <c r="E998" i="46"/>
  <c r="F998" i="46" s="1"/>
  <c r="G998" i="46" s="1"/>
  <c r="H998" i="46" s="1"/>
  <c r="E638" i="46"/>
  <c r="F638" i="46" s="1"/>
  <c r="I638" i="46" s="1"/>
  <c r="E575" i="46"/>
  <c r="F575" i="46" s="1"/>
  <c r="I575" i="46" s="1"/>
  <c r="E856" i="46"/>
  <c r="F856" i="46" s="1"/>
  <c r="G856" i="46" s="1"/>
  <c r="H856" i="46" s="1"/>
  <c r="E249" i="46"/>
  <c r="F249" i="46" s="1"/>
  <c r="I249" i="46" s="1"/>
  <c r="E241" i="46"/>
  <c r="F241" i="46" s="1"/>
  <c r="I241" i="46" s="1"/>
  <c r="E453" i="46"/>
  <c r="F453" i="46" s="1"/>
  <c r="I453" i="46" s="1"/>
  <c r="E835" i="46"/>
  <c r="F835" i="46" s="1"/>
  <c r="G835" i="46" s="1"/>
  <c r="H835" i="46" s="1"/>
  <c r="E153" i="46"/>
  <c r="F153" i="46" s="1"/>
  <c r="I153" i="46" s="1"/>
  <c r="E179" i="46"/>
  <c r="F179" i="46" s="1"/>
  <c r="I179" i="46" s="1"/>
  <c r="E203" i="46"/>
  <c r="F203" i="46" s="1"/>
  <c r="I203" i="46" s="1"/>
  <c r="E651" i="46"/>
  <c r="F651" i="46" s="1"/>
  <c r="I651" i="46" s="1"/>
  <c r="E904" i="46"/>
  <c r="F904" i="46" s="1"/>
  <c r="G904" i="46" s="1"/>
  <c r="H904" i="46" s="1"/>
  <c r="E379" i="46"/>
  <c r="F379" i="46" s="1"/>
  <c r="I379" i="46" s="1"/>
  <c r="E825" i="46"/>
  <c r="F825" i="46" s="1"/>
  <c r="G825" i="46" s="1"/>
  <c r="H825" i="46" s="1"/>
  <c r="E680" i="46"/>
  <c r="F680" i="46" s="1"/>
  <c r="I680" i="46" s="1"/>
  <c r="E869" i="46"/>
  <c r="F869" i="46" s="1"/>
  <c r="G869" i="46" s="1"/>
  <c r="H869" i="46" s="1"/>
  <c r="E624" i="46"/>
  <c r="F624" i="46" s="1"/>
  <c r="I624" i="46" s="1"/>
  <c r="E232" i="46"/>
  <c r="F232" i="46" s="1"/>
  <c r="I232" i="46" s="1"/>
  <c r="E907" i="46"/>
  <c r="F907" i="46" s="1"/>
  <c r="G907" i="46" s="1"/>
  <c r="H907" i="46" s="1"/>
  <c r="E200" i="46"/>
  <c r="F200" i="46" s="1"/>
  <c r="I200" i="46" s="1"/>
  <c r="E157" i="46"/>
  <c r="F157" i="46" s="1"/>
  <c r="I157" i="46" s="1"/>
  <c r="E253" i="46"/>
  <c r="F253" i="46" s="1"/>
  <c r="I253" i="46" s="1"/>
  <c r="E274" i="46"/>
  <c r="F274" i="46" s="1"/>
  <c r="I274" i="46" s="1"/>
  <c r="E443" i="46"/>
  <c r="F443" i="46" s="1"/>
  <c r="I443" i="46" s="1"/>
  <c r="E967" i="46"/>
  <c r="F967" i="46" s="1"/>
  <c r="I967" i="46" s="1"/>
  <c r="E631" i="46"/>
  <c r="F631" i="46" s="1"/>
  <c r="I631" i="46" s="1"/>
  <c r="E704" i="46"/>
  <c r="F704" i="46" s="1"/>
  <c r="I704" i="46" s="1"/>
  <c r="E890" i="46"/>
  <c r="F890" i="46" s="1"/>
  <c r="G890" i="46" s="1"/>
  <c r="H890" i="46" s="1"/>
  <c r="E855" i="46"/>
  <c r="F855" i="46" s="1"/>
  <c r="I855" i="46" s="1"/>
  <c r="E820" i="46"/>
  <c r="F820" i="46" s="1"/>
  <c r="E360" i="46"/>
  <c r="F360" i="46" s="1"/>
  <c r="I360" i="46" s="1"/>
  <c r="E813" i="46"/>
  <c r="F813" i="46" s="1"/>
  <c r="E580" i="46"/>
  <c r="F580" i="46" s="1"/>
  <c r="I580" i="46" s="1"/>
  <c r="E158" i="46"/>
  <c r="F158" i="46" s="1"/>
  <c r="I158" i="46" s="1"/>
  <c r="E842" i="46"/>
  <c r="F842" i="46" s="1"/>
  <c r="G842" i="46" s="1"/>
  <c r="H842" i="46" s="1"/>
  <c r="E927" i="46"/>
  <c r="F927" i="46" s="1"/>
  <c r="G927" i="46" s="1"/>
  <c r="H927" i="46" s="1"/>
  <c r="E607" i="46"/>
  <c r="F607" i="46" s="1"/>
  <c r="I607" i="46" s="1"/>
  <c r="E466" i="46"/>
  <c r="F466" i="46" s="1"/>
  <c r="I466" i="46" s="1"/>
  <c r="E355" i="46"/>
  <c r="F355" i="46" s="1"/>
  <c r="I355" i="46" s="1"/>
  <c r="E983" i="46"/>
  <c r="F983" i="46" s="1"/>
  <c r="E507" i="46"/>
  <c r="F507" i="46" s="1"/>
  <c r="I507" i="46" s="1"/>
  <c r="E215" i="46"/>
  <c r="F215" i="46" s="1"/>
  <c r="I215" i="46" s="1"/>
  <c r="E678" i="46"/>
  <c r="F678" i="46" s="1"/>
  <c r="I678" i="46" s="1"/>
  <c r="E183" i="46"/>
  <c r="F183" i="46" s="1"/>
  <c r="I183" i="46" s="1"/>
  <c r="E914" i="46"/>
  <c r="F914" i="46" s="1"/>
  <c r="G914" i="46" s="1"/>
  <c r="H914" i="46" s="1"/>
  <c r="E210" i="46"/>
  <c r="F210" i="46" s="1"/>
  <c r="I210" i="46" s="1"/>
  <c r="E592" i="46"/>
  <c r="F592" i="46" s="1"/>
  <c r="I592" i="46" s="1"/>
  <c r="E445" i="46"/>
  <c r="F445" i="46" s="1"/>
  <c r="I445" i="46" s="1"/>
  <c r="E551" i="46"/>
  <c r="F551" i="46" s="1"/>
  <c r="I551" i="46" s="1"/>
  <c r="E585" i="46"/>
  <c r="F585" i="46" s="1"/>
  <c r="I585" i="46" s="1"/>
  <c r="E303" i="46"/>
  <c r="F303" i="46" s="1"/>
  <c r="I303" i="46" s="1"/>
  <c r="E343" i="46"/>
  <c r="F343" i="46" s="1"/>
  <c r="I343" i="46" s="1"/>
  <c r="E532" i="46"/>
  <c r="F532" i="46" s="1"/>
  <c r="I532" i="46" s="1"/>
  <c r="E803" i="46"/>
  <c r="F803" i="46" s="1"/>
  <c r="I803" i="46" s="1"/>
  <c r="E458" i="46"/>
  <c r="F458" i="46" s="1"/>
  <c r="I458" i="46" s="1"/>
  <c r="E930" i="46"/>
  <c r="F930" i="46" s="1"/>
  <c r="I930" i="46" s="1"/>
  <c r="E195" i="46"/>
  <c r="F195" i="46" s="1"/>
  <c r="I195" i="46" s="1"/>
  <c r="E268" i="46"/>
  <c r="F268" i="46" s="1"/>
  <c r="I268" i="46" s="1"/>
  <c r="E369" i="46"/>
  <c r="F369" i="46" s="1"/>
  <c r="I369" i="46" s="1"/>
  <c r="E929" i="46"/>
  <c r="F929" i="46" s="1"/>
  <c r="G929" i="46" s="1"/>
  <c r="H929" i="46" s="1"/>
  <c r="E602" i="46"/>
  <c r="F602" i="46" s="1"/>
  <c r="I602" i="46" s="1"/>
  <c r="E616" i="46"/>
  <c r="F616" i="46" s="1"/>
  <c r="I616" i="46" s="1"/>
  <c r="E250" i="46"/>
  <c r="F250" i="46" s="1"/>
  <c r="I250" i="46" s="1"/>
  <c r="E690" i="46"/>
  <c r="F690" i="46" s="1"/>
  <c r="I690" i="46" s="1"/>
  <c r="E361" i="46"/>
  <c r="F361" i="46" s="1"/>
  <c r="I361" i="46" s="1"/>
  <c r="E985" i="46"/>
  <c r="F985" i="46" s="1"/>
  <c r="G985" i="46" s="1"/>
  <c r="H985" i="46" s="1"/>
  <c r="E259" i="46"/>
  <c r="F259" i="46" s="1"/>
  <c r="I259" i="46" s="1"/>
  <c r="E236" i="46"/>
  <c r="F236" i="46" s="1"/>
  <c r="I236" i="46" s="1"/>
  <c r="E434" i="46"/>
  <c r="F434" i="46" s="1"/>
  <c r="I434" i="46" s="1"/>
  <c r="E478" i="46"/>
  <c r="F478" i="46" s="1"/>
  <c r="I478" i="46" s="1"/>
  <c r="E269" i="46"/>
  <c r="F269" i="46" s="1"/>
  <c r="I269" i="46" s="1"/>
  <c r="E604" i="46"/>
  <c r="F604" i="46" s="1"/>
  <c r="I604" i="46" s="1"/>
  <c r="E996" i="46"/>
  <c r="F996" i="46" s="1"/>
  <c r="I996" i="46" s="1"/>
  <c r="E945" i="46"/>
  <c r="F945" i="46" s="1"/>
  <c r="G945" i="46" s="1"/>
  <c r="H945" i="46" s="1"/>
  <c r="E902" i="46"/>
  <c r="F902" i="46" s="1"/>
  <c r="G902" i="46" s="1"/>
  <c r="H902" i="46" s="1"/>
  <c r="E963" i="46"/>
  <c r="F963" i="46" s="1"/>
  <c r="G963" i="46" s="1"/>
  <c r="H963" i="46" s="1"/>
  <c r="E920" i="46"/>
  <c r="F920" i="46" s="1"/>
  <c r="G920" i="46" s="1"/>
  <c r="H920" i="46" s="1"/>
  <c r="E554" i="46"/>
  <c r="F554" i="46" s="1"/>
  <c r="I554" i="46" s="1"/>
  <c r="E226" i="46"/>
  <c r="F226" i="46" s="1"/>
  <c r="I226" i="46" s="1"/>
  <c r="E482" i="46"/>
  <c r="F482" i="46" s="1"/>
  <c r="I482" i="46" s="1"/>
  <c r="E439" i="46"/>
  <c r="F439" i="46" s="1"/>
  <c r="I439" i="46" s="1"/>
  <c r="E409" i="46"/>
  <c r="F409" i="46" s="1"/>
  <c r="I409" i="46" s="1"/>
  <c r="E805" i="46"/>
  <c r="F805" i="46" s="1"/>
  <c r="I805" i="46" s="1"/>
  <c r="E385" i="46"/>
  <c r="F385" i="46" s="1"/>
  <c r="I385" i="46" s="1"/>
  <c r="E837" i="46"/>
  <c r="F837" i="46" s="1"/>
  <c r="G837" i="46" s="1"/>
  <c r="H837" i="46" s="1"/>
  <c r="E543" i="46"/>
  <c r="F543" i="46" s="1"/>
  <c r="I543" i="46" s="1"/>
  <c r="E824" i="46"/>
  <c r="F824" i="46" s="1"/>
  <c r="G824" i="46" s="1"/>
  <c r="H824" i="46" s="1"/>
  <c r="E302" i="46"/>
  <c r="F302" i="46" s="1"/>
  <c r="I302" i="46" s="1"/>
  <c r="E567" i="46"/>
  <c r="F567" i="46" s="1"/>
  <c r="I567" i="46" s="1"/>
  <c r="E942" i="46"/>
  <c r="F942" i="46" s="1"/>
  <c r="G942" i="46" s="1"/>
  <c r="H942" i="46" s="1"/>
  <c r="E196" i="46"/>
  <c r="F196" i="46" s="1"/>
  <c r="I196" i="46" s="1"/>
  <c r="E486" i="46"/>
  <c r="F486" i="46" s="1"/>
  <c r="I486" i="46" s="1"/>
  <c r="E621" i="46"/>
  <c r="F621" i="46" s="1"/>
  <c r="I621" i="46" s="1"/>
  <c r="E667" i="46"/>
  <c r="F667" i="46" s="1"/>
  <c r="I667" i="46" s="1"/>
  <c r="E465" i="46"/>
  <c r="F465" i="46" s="1"/>
  <c r="I465" i="46" s="1"/>
  <c r="E420" i="46"/>
  <c r="F420" i="46" s="1"/>
  <c r="I420" i="46" s="1"/>
  <c r="E656" i="46"/>
  <c r="F656" i="46" s="1"/>
  <c r="I656" i="46" s="1"/>
  <c r="E684" i="46"/>
  <c r="F684" i="46" s="1"/>
  <c r="I684" i="46" s="1"/>
  <c r="E597" i="46"/>
  <c r="F597" i="46" s="1"/>
  <c r="I597" i="46" s="1"/>
  <c r="E463" i="46"/>
  <c r="F463" i="46" s="1"/>
  <c r="I463" i="46" s="1"/>
  <c r="E526" i="46"/>
  <c r="F526" i="46" s="1"/>
  <c r="I526" i="46" s="1"/>
  <c r="E566" i="46"/>
  <c r="F566" i="46" s="1"/>
  <c r="I566" i="46" s="1"/>
  <c r="E427" i="46"/>
  <c r="F427" i="46" s="1"/>
  <c r="I427" i="46" s="1"/>
  <c r="E639" i="46"/>
  <c r="F639" i="46" s="1"/>
  <c r="I639" i="46" s="1"/>
  <c r="E405" i="46"/>
  <c r="F405" i="46" s="1"/>
  <c r="I405" i="46" s="1"/>
  <c r="E794" i="46"/>
  <c r="F794" i="46" s="1"/>
  <c r="G794" i="46" s="1"/>
  <c r="H794" i="46" s="1"/>
  <c r="E557" i="46"/>
  <c r="F557" i="46" s="1"/>
  <c r="I557" i="46" s="1"/>
  <c r="E884" i="46"/>
  <c r="F884" i="46" s="1"/>
  <c r="I884" i="46" s="1"/>
  <c r="E294" i="46"/>
  <c r="F294" i="46" s="1"/>
  <c r="I294" i="46" s="1"/>
  <c r="E862" i="46"/>
  <c r="F862" i="46" s="1"/>
  <c r="G862" i="46" s="1"/>
  <c r="H862" i="46" s="1"/>
  <c r="E989" i="46"/>
  <c r="F989" i="46" s="1"/>
  <c r="I989" i="46" s="1"/>
  <c r="E857" i="46"/>
  <c r="F857" i="46" s="1"/>
  <c r="E522" i="46"/>
  <c r="F522" i="46" s="1"/>
  <c r="I522" i="46" s="1"/>
  <c r="E235" i="46"/>
  <c r="F235" i="46" s="1"/>
  <c r="I235" i="46" s="1"/>
  <c r="E229" i="46"/>
  <c r="F229" i="46" s="1"/>
  <c r="I229" i="46" s="1"/>
  <c r="E692" i="46"/>
  <c r="F692" i="46" s="1"/>
  <c r="I692" i="46" s="1"/>
  <c r="E416" i="46"/>
  <c r="F416" i="46" s="1"/>
  <c r="I416" i="46" s="1"/>
  <c r="E177" i="46"/>
  <c r="F177" i="46" s="1"/>
  <c r="I177" i="46" s="1"/>
  <c r="E1001" i="46"/>
  <c r="F1001" i="46" s="1"/>
  <c r="G1001" i="46" s="1"/>
  <c r="H1001" i="46" s="1"/>
  <c r="E971" i="46"/>
  <c r="F971" i="46" s="1"/>
  <c r="I971" i="46" s="1"/>
  <c r="E364" i="46"/>
  <c r="F364" i="46" s="1"/>
  <c r="I364" i="46" s="1"/>
  <c r="E800" i="46"/>
  <c r="F800" i="46" s="1"/>
  <c r="G800" i="46" s="1"/>
  <c r="H800" i="46" s="1"/>
  <c r="E949" i="46"/>
  <c r="F949" i="46" s="1"/>
  <c r="G949" i="46" s="1"/>
  <c r="H949" i="46" s="1"/>
  <c r="E477" i="46"/>
  <c r="F477" i="46" s="1"/>
  <c r="I477" i="46" s="1"/>
  <c r="E430" i="46"/>
  <c r="F430" i="46" s="1"/>
  <c r="I430" i="46" s="1"/>
  <c r="E790" i="46"/>
  <c r="F790" i="46" s="1"/>
  <c r="I790" i="46" s="1"/>
  <c r="E1003" i="46"/>
  <c r="F1003" i="46" s="1"/>
  <c r="E386" i="46"/>
  <c r="F386" i="46" s="1"/>
  <c r="I386" i="46" s="1"/>
  <c r="E622" i="46"/>
  <c r="F622" i="46" s="1"/>
  <c r="I622" i="46" s="1"/>
  <c r="E814" i="46"/>
  <c r="F814" i="46" s="1"/>
  <c r="I814" i="46" s="1"/>
  <c r="E161" i="46"/>
  <c r="F161" i="46" s="1"/>
  <c r="I161" i="46" s="1"/>
  <c r="E246" i="46"/>
  <c r="F246" i="46" s="1"/>
  <c r="I246" i="46" s="1"/>
  <c r="E658" i="46"/>
  <c r="F658" i="46" s="1"/>
  <c r="I658" i="46" s="1"/>
  <c r="E515" i="46"/>
  <c r="F515" i="46" s="1"/>
  <c r="I515" i="46" s="1"/>
  <c r="E698" i="46"/>
  <c r="F698" i="46" s="1"/>
  <c r="I698" i="46" s="1"/>
  <c r="E974" i="46"/>
  <c r="F974" i="46" s="1"/>
  <c r="G974" i="46" s="1"/>
  <c r="H974" i="46" s="1"/>
  <c r="E596" i="46"/>
  <c r="F596" i="46" s="1"/>
  <c r="I596" i="46" s="1"/>
  <c r="E531" i="46"/>
  <c r="F531" i="46" s="1"/>
  <c r="I531" i="46" s="1"/>
  <c r="E987" i="46"/>
  <c r="F987" i="46" s="1"/>
  <c r="I987" i="46" s="1"/>
  <c r="E283" i="46"/>
  <c r="F283" i="46" s="1"/>
  <c r="I283" i="46" s="1"/>
  <c r="E221" i="46"/>
  <c r="F221" i="46" s="1"/>
  <c r="I221" i="46" s="1"/>
  <c r="E304" i="46"/>
  <c r="F304" i="46" s="1"/>
  <c r="I304" i="46" s="1"/>
  <c r="E489" i="46"/>
  <c r="F489" i="46" s="1"/>
  <c r="I489" i="46" s="1"/>
  <c r="E426" i="46"/>
  <c r="F426" i="46" s="1"/>
  <c r="I426" i="46" s="1"/>
  <c r="E895" i="46"/>
  <c r="F895" i="46" s="1"/>
  <c r="I895" i="46" s="1"/>
  <c r="E952" i="46"/>
  <c r="F952" i="46" s="1"/>
  <c r="I952" i="46" s="1"/>
  <c r="E193" i="46"/>
  <c r="F193" i="46" s="1"/>
  <c r="I193" i="46" s="1"/>
  <c r="E560" i="46"/>
  <c r="F560" i="46" s="1"/>
  <c r="I560" i="46" s="1"/>
  <c r="E341" i="46"/>
  <c r="F341" i="46" s="1"/>
  <c r="I341" i="46" s="1"/>
  <c r="E828" i="46"/>
  <c r="F828" i="46" s="1"/>
  <c r="E669" i="46"/>
  <c r="F669" i="46" s="1"/>
  <c r="I669" i="46" s="1"/>
  <c r="E883" i="46"/>
  <c r="F883" i="46" s="1"/>
  <c r="E425" i="46"/>
  <c r="F425" i="46" s="1"/>
  <c r="I425" i="46" s="1"/>
  <c r="E450" i="46"/>
  <c r="F450" i="46" s="1"/>
  <c r="I450" i="46" s="1"/>
  <c r="E868" i="46"/>
  <c r="F868" i="46" s="1"/>
  <c r="I868" i="46" s="1"/>
  <c r="E556" i="46"/>
  <c r="F556" i="46" s="1"/>
  <c r="I556" i="46" s="1"/>
  <c r="E391" i="46"/>
  <c r="F391" i="46" s="1"/>
  <c r="I391" i="46" s="1"/>
  <c r="E948" i="46"/>
  <c r="F948" i="46" s="1"/>
  <c r="E970" i="46"/>
  <c r="F970" i="46" s="1"/>
  <c r="G970" i="46" s="1"/>
  <c r="H970" i="46" s="1"/>
  <c r="E382" i="46"/>
  <c r="F382" i="46" s="1"/>
  <c r="I382" i="46" s="1"/>
  <c r="E660" i="46"/>
  <c r="F660" i="46" s="1"/>
  <c r="I660" i="46" s="1"/>
  <c r="E623" i="46"/>
  <c r="F623" i="46" s="1"/>
  <c r="I623" i="46" s="1"/>
  <c r="E365" i="46"/>
  <c r="F365" i="46" s="1"/>
  <c r="I365" i="46" s="1"/>
  <c r="E614" i="46"/>
  <c r="F614" i="46" s="1"/>
  <c r="I614" i="46" s="1"/>
  <c r="E145" i="46"/>
  <c r="F145" i="46" s="1"/>
  <c r="I145" i="46" s="1"/>
  <c r="E412" i="46"/>
  <c r="F412" i="46" s="1"/>
  <c r="I412" i="46" s="1"/>
  <c r="E513" i="46"/>
  <c r="F513" i="46" s="1"/>
  <c r="I513" i="46" s="1"/>
  <c r="E652" i="46"/>
  <c r="F652" i="46" s="1"/>
  <c r="I652" i="46" s="1"/>
  <c r="E291" i="46"/>
  <c r="F291" i="46" s="1"/>
  <c r="I291" i="46" s="1"/>
  <c r="E315" i="46"/>
  <c r="F315" i="46" s="1"/>
  <c r="I315" i="46" s="1"/>
  <c r="E859" i="46"/>
  <c r="F859" i="46" s="1"/>
  <c r="G859" i="46" s="1"/>
  <c r="H859" i="46" s="1"/>
  <c r="E610" i="46"/>
  <c r="F610" i="46" s="1"/>
  <c r="I610" i="46" s="1"/>
  <c r="E848" i="46"/>
  <c r="F848" i="46" s="1"/>
  <c r="I848" i="46" s="1"/>
  <c r="E875" i="46"/>
  <c r="F875" i="46" s="1"/>
  <c r="E628" i="46"/>
  <c r="F628" i="46" s="1"/>
  <c r="I628" i="46" s="1"/>
  <c r="E273" i="46"/>
  <c r="F273" i="46" s="1"/>
  <c r="I273" i="46" s="1"/>
  <c r="E248" i="46"/>
  <c r="F248" i="46" s="1"/>
  <c r="I248" i="46" s="1"/>
  <c r="E324" i="46"/>
  <c r="F324" i="46" s="1"/>
  <c r="I324" i="46" s="1"/>
  <c r="E533" i="46"/>
  <c r="F533" i="46" s="1"/>
  <c r="I533" i="46" s="1"/>
  <c r="E271" i="46"/>
  <c r="F271" i="46" s="1"/>
  <c r="I271" i="46" s="1"/>
  <c r="E214" i="46"/>
  <c r="F214" i="46" s="1"/>
  <c r="I214" i="46" s="1"/>
  <c r="E860" i="46"/>
  <c r="F860" i="46" s="1"/>
  <c r="I860" i="46" s="1"/>
  <c r="E687" i="46"/>
  <c r="F687" i="46" s="1"/>
  <c r="I687" i="46" s="1"/>
  <c r="E649" i="46"/>
  <c r="F649" i="46" s="1"/>
  <c r="I649" i="46" s="1"/>
  <c r="E801" i="46"/>
  <c r="F801" i="46" s="1"/>
  <c r="I801" i="46" s="1"/>
  <c r="E584" i="46"/>
  <c r="F584" i="46" s="1"/>
  <c r="I584" i="46" s="1"/>
  <c r="E815" i="46"/>
  <c r="F815" i="46" s="1"/>
  <c r="I815" i="46" s="1"/>
  <c r="E873" i="46"/>
  <c r="F873" i="46" s="1"/>
  <c r="G873" i="46" s="1"/>
  <c r="H873" i="46" s="1"/>
  <c r="E908" i="46"/>
  <c r="F908" i="46" s="1"/>
  <c r="G908" i="46" s="1"/>
  <c r="H908" i="46" s="1"/>
  <c r="E893" i="46"/>
  <c r="F893" i="46" s="1"/>
  <c r="I893" i="46" s="1"/>
  <c r="E823" i="46"/>
  <c r="F823" i="46" s="1"/>
  <c r="I823" i="46" s="1"/>
  <c r="E646" i="46"/>
  <c r="F646" i="46" s="1"/>
  <c r="I646" i="46" s="1"/>
  <c r="E261" i="46"/>
  <c r="F261" i="46" s="1"/>
  <c r="I261" i="46" s="1"/>
  <c r="E832" i="46"/>
  <c r="F832" i="46" s="1"/>
  <c r="G832" i="46" s="1"/>
  <c r="H832" i="46" s="1"/>
  <c r="E422" i="46"/>
  <c r="F422" i="46" s="1"/>
  <c r="I422" i="46" s="1"/>
  <c r="E827" i="46"/>
  <c r="F827" i="46" s="1"/>
  <c r="I827" i="46" s="1"/>
  <c r="E834" i="46"/>
  <c r="F834" i="46" s="1"/>
  <c r="G834" i="46" s="1"/>
  <c r="H834" i="46" s="1"/>
  <c r="E588" i="46"/>
  <c r="F588" i="46" s="1"/>
  <c r="I588" i="46" s="1"/>
  <c r="E97" i="46"/>
  <c r="F97" i="46" s="1"/>
  <c r="I97" i="46" s="1"/>
  <c r="E843" i="46"/>
  <c r="F843" i="46" s="1"/>
  <c r="E169" i="46"/>
  <c r="F169" i="46" s="1"/>
  <c r="I169" i="46" s="1"/>
  <c r="E691" i="46"/>
  <c r="F691" i="46" s="1"/>
  <c r="I691" i="46" s="1"/>
  <c r="E396" i="46"/>
  <c r="F396" i="46" s="1"/>
  <c r="I396" i="46" s="1"/>
  <c r="E316" i="46"/>
  <c r="F316" i="46" s="1"/>
  <c r="I316" i="46" s="1"/>
  <c r="E630" i="46"/>
  <c r="F630" i="46" s="1"/>
  <c r="I630" i="46" s="1"/>
  <c r="E342" i="46"/>
  <c r="F342" i="46" s="1"/>
  <c r="I342" i="46" s="1"/>
  <c r="E603" i="46"/>
  <c r="F603" i="46" s="1"/>
  <c r="I603" i="46" s="1"/>
  <c r="E897" i="46"/>
  <c r="F897" i="46" s="1"/>
  <c r="I897" i="46" s="1"/>
  <c r="E498" i="46"/>
  <c r="F498" i="46" s="1"/>
  <c r="I498" i="46" s="1"/>
  <c r="E659" i="46"/>
  <c r="F659" i="46" s="1"/>
  <c r="I659" i="46" s="1"/>
  <c r="E258" i="46"/>
  <c r="F258" i="46" s="1"/>
  <c r="I258" i="46" s="1"/>
  <c r="E187" i="46"/>
  <c r="F187" i="46" s="1"/>
  <c r="I187" i="46" s="1"/>
  <c r="E518" i="46"/>
  <c r="F518" i="46" s="1"/>
  <c r="I518" i="46" s="1"/>
  <c r="E918" i="46"/>
  <c r="F918" i="46" s="1"/>
  <c r="G918" i="46" s="1"/>
  <c r="H918" i="46" s="1"/>
  <c r="E225" i="46"/>
  <c r="F225" i="46" s="1"/>
  <c r="I225" i="46" s="1"/>
  <c r="E199" i="46"/>
  <c r="F199" i="46" s="1"/>
  <c r="I199" i="46" s="1"/>
  <c r="E263" i="46"/>
  <c r="F263" i="46" s="1"/>
  <c r="I263" i="46" s="1"/>
  <c r="E171" i="46"/>
  <c r="F171" i="46" s="1"/>
  <c r="I171" i="46" s="1"/>
  <c r="E440" i="46"/>
  <c r="F440" i="46" s="1"/>
  <c r="I440" i="46" s="1"/>
  <c r="E935" i="46"/>
  <c r="F935" i="46" s="1"/>
  <c r="I935" i="46" s="1"/>
  <c r="E981" i="46"/>
  <c r="F981" i="46" s="1"/>
  <c r="I981" i="46" s="1"/>
  <c r="E615" i="46"/>
  <c r="F615" i="46" s="1"/>
  <c r="I615" i="46" s="1"/>
  <c r="E460" i="46"/>
  <c r="F460" i="46" s="1"/>
  <c r="I460" i="46" s="1"/>
  <c r="E368" i="46"/>
  <c r="F368" i="46" s="1"/>
  <c r="I368" i="46" s="1"/>
  <c r="E393" i="46"/>
  <c r="F393" i="46" s="1"/>
  <c r="I393" i="46" s="1"/>
  <c r="E992" i="46"/>
  <c r="F992" i="46" s="1"/>
  <c r="G992" i="46" s="1"/>
  <c r="H992" i="46" s="1"/>
  <c r="E270" i="46"/>
  <c r="F270" i="46" s="1"/>
  <c r="I270" i="46" s="1"/>
  <c r="E198" i="46"/>
  <c r="F198" i="46" s="1"/>
  <c r="I198" i="46" s="1"/>
  <c r="E163" i="46"/>
  <c r="F163" i="46" s="1"/>
  <c r="I163" i="46" s="1"/>
  <c r="E501" i="46"/>
  <c r="F501" i="46" s="1"/>
  <c r="I501" i="46" s="1"/>
  <c r="E345" i="46"/>
  <c r="F345" i="46" s="1"/>
  <c r="I345" i="46" s="1"/>
  <c r="E955" i="46"/>
  <c r="F955" i="46" s="1"/>
  <c r="I955" i="46" s="1"/>
  <c r="E679" i="46"/>
  <c r="F679" i="46" s="1"/>
  <c r="I679" i="46" s="1"/>
  <c r="E490" i="46"/>
  <c r="F490" i="46" s="1"/>
  <c r="I490" i="46" s="1"/>
  <c r="E627" i="46"/>
  <c r="F627" i="46" s="1"/>
  <c r="I627" i="46" s="1"/>
  <c r="E876" i="46"/>
  <c r="F876" i="46" s="1"/>
  <c r="G876" i="46" s="1"/>
  <c r="H876" i="46" s="1"/>
  <c r="E519" i="46"/>
  <c r="F519" i="46" s="1"/>
  <c r="I519" i="46" s="1"/>
  <c r="E960" i="46"/>
  <c r="F960" i="46" s="1"/>
  <c r="G960" i="46" s="1"/>
  <c r="H960" i="46" s="1"/>
  <c r="E282" i="46"/>
  <c r="F282" i="46" s="1"/>
  <c r="I282" i="46" s="1"/>
  <c r="E568" i="46"/>
  <c r="F568" i="46" s="1"/>
  <c r="I568" i="46" s="1"/>
  <c r="E880" i="46"/>
  <c r="F880" i="46" s="1"/>
  <c r="G880" i="46" s="1"/>
  <c r="H880" i="46" s="1"/>
  <c r="E986" i="46"/>
  <c r="F986" i="46" s="1"/>
  <c r="G986" i="46" s="1"/>
  <c r="H986" i="46" s="1"/>
  <c r="E637" i="46"/>
  <c r="F637" i="46" s="1"/>
  <c r="I637" i="46" s="1"/>
  <c r="E798" i="46"/>
  <c r="F798" i="46" s="1"/>
  <c r="G798" i="46" s="1"/>
  <c r="H798" i="46" s="1"/>
  <c r="E888" i="46"/>
  <c r="F888" i="46" s="1"/>
  <c r="G888" i="46" s="1"/>
  <c r="H888" i="46" s="1"/>
  <c r="E677" i="46"/>
  <c r="F677" i="46" s="1"/>
  <c r="I677" i="46" s="1"/>
  <c r="E915" i="46"/>
  <c r="F915" i="46" s="1"/>
  <c r="G915" i="46" s="1"/>
  <c r="H915" i="46" s="1"/>
  <c r="E668" i="46"/>
  <c r="F668" i="46" s="1"/>
  <c r="I668" i="46" s="1"/>
  <c r="E299" i="46"/>
  <c r="F299" i="46" s="1"/>
  <c r="I299" i="46" s="1"/>
  <c r="E634" i="46"/>
  <c r="F634" i="46" s="1"/>
  <c r="I634" i="46" s="1"/>
  <c r="E976" i="46"/>
  <c r="F976" i="46" s="1"/>
  <c r="G976" i="46" s="1"/>
  <c r="H976" i="46" s="1"/>
  <c r="E520" i="46"/>
  <c r="F520" i="46" s="1"/>
  <c r="I520" i="46" s="1"/>
  <c r="E295" i="46"/>
  <c r="F295" i="46" s="1"/>
  <c r="I295" i="46" s="1"/>
  <c r="E192" i="46"/>
  <c r="F192" i="46" s="1"/>
  <c r="I192" i="46" s="1"/>
  <c r="E184" i="46"/>
  <c r="F184" i="46" s="1"/>
  <c r="I184" i="46" s="1"/>
  <c r="E877" i="46"/>
  <c r="F877" i="46" s="1"/>
  <c r="I877" i="46" s="1"/>
  <c r="E620" i="46"/>
  <c r="F620" i="46" s="1"/>
  <c r="I620" i="46" s="1"/>
  <c r="E696" i="46"/>
  <c r="F696" i="46" s="1"/>
  <c r="I696" i="46" s="1"/>
  <c r="E688" i="46"/>
  <c r="F688" i="46" s="1"/>
  <c r="I688" i="46" s="1"/>
  <c r="E223" i="46"/>
  <c r="F223" i="46" s="1"/>
  <c r="I223" i="46" s="1"/>
  <c r="E661" i="46"/>
  <c r="F661" i="46" s="1"/>
  <c r="I661" i="46" s="1"/>
  <c r="E431" i="46"/>
  <c r="F431" i="46" s="1"/>
  <c r="I431" i="46" s="1"/>
  <c r="E500" i="46"/>
  <c r="F500" i="46" s="1"/>
  <c r="I500" i="46" s="1"/>
  <c r="E799" i="46"/>
  <c r="F799" i="46" s="1"/>
  <c r="I799" i="46" s="1"/>
  <c r="E993" i="46"/>
  <c r="F993" i="46" s="1"/>
  <c r="G993" i="46" s="1"/>
  <c r="H993" i="46" s="1"/>
  <c r="E523" i="46"/>
  <c r="F523" i="46" s="1"/>
  <c r="I523" i="46" s="1"/>
  <c r="E548" i="46"/>
  <c r="F548" i="46" s="1"/>
  <c r="I548" i="46" s="1"/>
  <c r="E301" i="46"/>
  <c r="F301" i="46" s="1"/>
  <c r="I301" i="46" s="1"/>
  <c r="E686" i="46"/>
  <c r="F686" i="46" s="1"/>
  <c r="I686" i="46" s="1"/>
  <c r="E475" i="46"/>
  <c r="F475" i="46" s="1"/>
  <c r="I475" i="46" s="1"/>
  <c r="E593" i="46"/>
  <c r="F593" i="46" s="1"/>
  <c r="I593" i="46" s="1"/>
  <c r="E433" i="46"/>
  <c r="F433" i="46" s="1"/>
  <c r="I433" i="46" s="1"/>
  <c r="E334" i="46"/>
  <c r="F334" i="46" s="1"/>
  <c r="I334" i="46" s="1"/>
  <c r="E116" i="46"/>
  <c r="F116" i="46" s="1"/>
  <c r="I116" i="46" s="1"/>
  <c r="E601" i="46"/>
  <c r="F601" i="46" s="1"/>
  <c r="I601" i="46" s="1"/>
  <c r="E459" i="46"/>
  <c r="F459" i="46" s="1"/>
  <c r="I459" i="46" s="1"/>
  <c r="E831" i="46"/>
  <c r="F831" i="46" s="1"/>
  <c r="I831" i="46" s="1"/>
  <c r="E367" i="46"/>
  <c r="F367" i="46" s="1"/>
  <c r="I367" i="46" s="1"/>
  <c r="E990" i="46"/>
  <c r="F990" i="46" s="1"/>
  <c r="G990" i="46" s="1"/>
  <c r="H990" i="46" s="1"/>
  <c r="E817" i="46"/>
  <c r="F817" i="46" s="1"/>
  <c r="G817" i="46" s="1"/>
  <c r="H817" i="46" s="1"/>
  <c r="E569" i="46"/>
  <c r="F569" i="46" s="1"/>
  <c r="I569" i="46" s="1"/>
  <c r="E807" i="46"/>
  <c r="F807" i="46" s="1"/>
  <c r="E372" i="46"/>
  <c r="F372" i="46" s="1"/>
  <c r="I372" i="46" s="1"/>
  <c r="E224" i="46"/>
  <c r="F224" i="46" s="1"/>
  <c r="I224" i="46" s="1"/>
  <c r="E618" i="46"/>
  <c r="F618" i="46" s="1"/>
  <c r="I618" i="46" s="1"/>
  <c r="E917" i="46"/>
  <c r="F917" i="46" s="1"/>
  <c r="G917" i="46" s="1"/>
  <c r="H917" i="46" s="1"/>
  <c r="E988" i="46"/>
  <c r="F988" i="46" s="1"/>
  <c r="G988" i="46" s="1"/>
  <c r="H988" i="46" s="1"/>
  <c r="E279" i="46"/>
  <c r="F279" i="46" s="1"/>
  <c r="I279" i="46" s="1"/>
  <c r="E297" i="46"/>
  <c r="F297" i="46" s="1"/>
  <c r="I297" i="46" s="1"/>
  <c r="E830" i="46"/>
  <c r="F830" i="46" s="1"/>
  <c r="E240" i="46"/>
  <c r="F240" i="46" s="1"/>
  <c r="I240" i="46" s="1"/>
  <c r="E164" i="46"/>
  <c r="F164" i="46" s="1"/>
  <c r="I164" i="46" s="1"/>
  <c r="E170" i="46"/>
  <c r="F170" i="46" s="1"/>
  <c r="I170" i="46" s="1"/>
  <c r="E151" i="46"/>
  <c r="F151" i="46" s="1"/>
  <c r="I151" i="46" s="1"/>
  <c r="E511" i="46"/>
  <c r="F511" i="46" s="1"/>
  <c r="I511" i="46" s="1"/>
  <c r="E276" i="46"/>
  <c r="F276" i="46" s="1"/>
  <c r="I276" i="46" s="1"/>
  <c r="E275" i="46"/>
  <c r="F275" i="46" s="1"/>
  <c r="I275" i="46" s="1"/>
  <c r="E674" i="46"/>
  <c r="F674" i="46" s="1"/>
  <c r="I674" i="46" s="1"/>
  <c r="E965" i="46"/>
  <c r="F965" i="46" s="1"/>
  <c r="G965" i="46" s="1"/>
  <c r="H965" i="46" s="1"/>
  <c r="E197" i="46"/>
  <c r="F197" i="46" s="1"/>
  <c r="I197" i="46" s="1"/>
  <c r="E494" i="46"/>
  <c r="F494" i="46" s="1"/>
  <c r="I494" i="46" s="1"/>
  <c r="E174" i="46"/>
  <c r="F174" i="46" s="1"/>
  <c r="I174" i="46" s="1"/>
  <c r="E808" i="46"/>
  <c r="F808" i="46" s="1"/>
  <c r="I808" i="46" s="1"/>
  <c r="E530" i="46"/>
  <c r="F530" i="46" s="1"/>
  <c r="I530" i="46" s="1"/>
  <c r="E852" i="46"/>
  <c r="F852" i="46" s="1"/>
  <c r="E909" i="46"/>
  <c r="F909" i="46" s="1"/>
  <c r="E376" i="46"/>
  <c r="F376" i="46" s="1"/>
  <c r="I376" i="46" s="1"/>
  <c r="E148" i="46"/>
  <c r="F148" i="46" s="1"/>
  <c r="I148" i="46" s="1"/>
  <c r="E951" i="46"/>
  <c r="F951" i="46" s="1"/>
  <c r="I951" i="46" s="1"/>
  <c r="E980" i="46"/>
  <c r="F980" i="46" s="1"/>
  <c r="I980" i="46" s="1"/>
  <c r="E476" i="46"/>
  <c r="F476" i="46" s="1"/>
  <c r="I476" i="46" s="1"/>
  <c r="E947" i="46"/>
  <c r="F947" i="46" s="1"/>
  <c r="G947" i="46" s="1"/>
  <c r="H947" i="46" s="1"/>
  <c r="E872" i="46"/>
  <c r="F872" i="46" s="1"/>
  <c r="G872" i="46" s="1"/>
  <c r="H872" i="46" s="1"/>
  <c r="E903" i="46"/>
  <c r="F903" i="46" s="1"/>
  <c r="E398" i="46"/>
  <c r="F398" i="46" s="1"/>
  <c r="I398" i="46" s="1"/>
  <c r="E636" i="46"/>
  <c r="F636" i="46" s="1"/>
  <c r="I636" i="46" s="1"/>
  <c r="E437" i="46"/>
  <c r="F437" i="46" s="1"/>
  <c r="I437" i="46" s="1"/>
  <c r="E438" i="46"/>
  <c r="F438" i="46" s="1"/>
  <c r="I438" i="46" s="1"/>
  <c r="E577" i="46"/>
  <c r="F577" i="46" s="1"/>
  <c r="I577" i="46" s="1"/>
  <c r="E370" i="46"/>
  <c r="F370" i="46" s="1"/>
  <c r="I370" i="46" s="1"/>
  <c r="E642" i="46"/>
  <c r="F642" i="46" s="1"/>
  <c r="I642" i="46" s="1"/>
  <c r="E394" i="46"/>
  <c r="F394" i="46" s="1"/>
  <c r="I394" i="46" s="1"/>
  <c r="E491" i="46"/>
  <c r="F491" i="46" s="1"/>
  <c r="I491" i="46" s="1"/>
  <c r="E277" i="46"/>
  <c r="F277" i="46" s="1"/>
  <c r="I277" i="46" s="1"/>
  <c r="E653" i="46"/>
  <c r="F653" i="46" s="1"/>
  <c r="I653" i="46" s="1"/>
  <c r="E254" i="46"/>
  <c r="F254" i="46" s="1"/>
  <c r="I254" i="46" s="1"/>
  <c r="E931" i="46"/>
  <c r="F931" i="46" s="1"/>
  <c r="G931" i="46" s="1"/>
  <c r="H931" i="46" s="1"/>
  <c r="E418" i="46"/>
  <c r="F418" i="46" s="1"/>
  <c r="I418" i="46" s="1"/>
  <c r="E468" i="46"/>
  <c r="F468" i="46" s="1"/>
  <c r="I468" i="46" s="1"/>
  <c r="E218" i="46"/>
  <c r="F218" i="46" s="1"/>
  <c r="I218" i="46" s="1"/>
  <c r="E278" i="46"/>
  <c r="F278" i="46" s="1"/>
  <c r="I278" i="46" s="1"/>
  <c r="E846" i="46"/>
  <c r="F846" i="46" s="1"/>
  <c r="G846" i="46" s="1"/>
  <c r="H846" i="46" s="1"/>
  <c r="E599" i="46"/>
  <c r="F599" i="46" s="1"/>
  <c r="I599" i="46" s="1"/>
  <c r="E485" i="46"/>
  <c r="F485" i="46" s="1"/>
  <c r="I485" i="46" s="1"/>
  <c r="E804" i="46"/>
  <c r="F804" i="46" s="1"/>
  <c r="G804" i="46" s="1"/>
  <c r="H804" i="46" s="1"/>
  <c r="E910" i="46"/>
  <c r="F910" i="46" s="1"/>
  <c r="G910" i="46" s="1"/>
  <c r="H910" i="46" s="1"/>
  <c r="E695" i="46"/>
  <c r="F695" i="46" s="1"/>
  <c r="I695" i="46" s="1"/>
  <c r="E317" i="46"/>
  <c r="F317" i="46" s="1"/>
  <c r="I317" i="46" s="1"/>
  <c r="E885" i="46"/>
  <c r="F885" i="46" s="1"/>
  <c r="G885" i="46" s="1"/>
  <c r="H885" i="46" s="1"/>
  <c r="E582" i="46"/>
  <c r="F582" i="46" s="1"/>
  <c r="I582" i="46" s="1"/>
  <c r="E664" i="46"/>
  <c r="F664" i="46" s="1"/>
  <c r="I664" i="46" s="1"/>
  <c r="E538" i="46"/>
  <c r="F538" i="46" s="1"/>
  <c r="I538" i="46" s="1"/>
  <c r="E892" i="46"/>
  <c r="F892" i="46" s="1"/>
  <c r="I892" i="46" s="1"/>
  <c r="E481" i="46"/>
  <c r="F481" i="46" s="1"/>
  <c r="I481" i="46" s="1"/>
  <c r="E655" i="46"/>
  <c r="F655" i="46" s="1"/>
  <c r="I655" i="46" s="1"/>
  <c r="E230" i="46"/>
  <c r="F230" i="46" s="1"/>
  <c r="I230" i="46" s="1"/>
  <c r="E503" i="46"/>
  <c r="F503" i="46" s="1"/>
  <c r="I503" i="46" s="1"/>
  <c r="E864" i="46"/>
  <c r="F864" i="46" s="1"/>
  <c r="G864" i="46" s="1"/>
  <c r="H864" i="46" s="1"/>
  <c r="E836" i="46"/>
  <c r="F836" i="46" s="1"/>
  <c r="I836" i="46" s="1"/>
  <c r="E913" i="46"/>
  <c r="F913" i="46" s="1"/>
  <c r="I913" i="46" s="1"/>
  <c r="E819" i="46"/>
  <c r="F819" i="46" s="1"/>
  <c r="G819" i="46" s="1"/>
  <c r="H819" i="46" s="1"/>
  <c r="E234" i="46"/>
  <c r="F234" i="46" s="1"/>
  <c r="I234" i="46" s="1"/>
  <c r="E452" i="46"/>
  <c r="F452" i="46" s="1"/>
  <c r="I452" i="46" s="1"/>
  <c r="E408" i="46"/>
  <c r="F408" i="46" s="1"/>
  <c r="I408" i="46" s="1"/>
  <c r="E413" i="46"/>
  <c r="F413" i="46" s="1"/>
  <c r="I413" i="46" s="1"/>
  <c r="E968" i="46"/>
  <c r="F968" i="46" s="1"/>
  <c r="G968" i="46" s="1"/>
  <c r="H968" i="46" s="1"/>
  <c r="E605" i="46"/>
  <c r="F605" i="46" s="1"/>
  <c r="I605" i="46" s="1"/>
  <c r="E791" i="46"/>
  <c r="F791" i="46" s="1"/>
  <c r="G791" i="46" s="1"/>
  <c r="H791" i="46" s="1"/>
  <c r="E525" i="46"/>
  <c r="F525" i="46" s="1"/>
  <c r="I525" i="46" s="1"/>
  <c r="E208" i="46"/>
  <c r="F208" i="46" s="1"/>
  <c r="I208" i="46" s="1"/>
  <c r="E113" i="46"/>
  <c r="F113" i="46" s="1"/>
  <c r="I113" i="46" s="1"/>
  <c r="E959" i="46"/>
  <c r="F959" i="46" s="1"/>
  <c r="G959" i="46" s="1"/>
  <c r="H959" i="46" s="1"/>
  <c r="E579" i="46"/>
  <c r="F579" i="46" s="1"/>
  <c r="I579" i="46" s="1"/>
  <c r="E874" i="46"/>
  <c r="F874" i="46" s="1"/>
  <c r="G874" i="46" s="1"/>
  <c r="H874" i="46" s="1"/>
  <c r="E536" i="46"/>
  <c r="F536" i="46" s="1"/>
  <c r="I536" i="46" s="1"/>
  <c r="E886" i="46"/>
  <c r="F886" i="46" s="1"/>
  <c r="G886" i="46" s="1"/>
  <c r="H886" i="46" s="1"/>
  <c r="E298" i="46"/>
  <c r="F298" i="46" s="1"/>
  <c r="I298" i="46" s="1"/>
  <c r="E471" i="46"/>
  <c r="F471" i="46" s="1"/>
  <c r="I471" i="46" s="1"/>
  <c r="E950" i="46"/>
  <c r="F950" i="46" s="1"/>
  <c r="G950" i="46" s="1"/>
  <c r="H950" i="46" s="1"/>
  <c r="E403" i="46"/>
  <c r="F403" i="46" s="1"/>
  <c r="I403" i="46" s="1"/>
  <c r="E251" i="46"/>
  <c r="F251" i="46" s="1"/>
  <c r="I251" i="46" s="1"/>
  <c r="E553" i="46"/>
  <c r="F553" i="46" s="1"/>
  <c r="I553" i="46" s="1"/>
  <c r="E850" i="46"/>
  <c r="F850" i="46" s="1"/>
  <c r="G850" i="46" s="1"/>
  <c r="H850" i="46" s="1"/>
  <c r="E504" i="46"/>
  <c r="F504" i="46" s="1"/>
  <c r="I504" i="46" s="1"/>
  <c r="E390" i="46"/>
  <c r="F390" i="46" s="1"/>
  <c r="I390" i="46" s="1"/>
  <c r="E402" i="46"/>
  <c r="F402" i="46" s="1"/>
  <c r="I402" i="46" s="1"/>
  <c r="E487" i="46"/>
  <c r="F487" i="46" s="1"/>
  <c r="I487" i="46" s="1"/>
  <c r="E497" i="46"/>
  <c r="F497" i="46" s="1"/>
  <c r="I497" i="46" s="1"/>
  <c r="E454" i="46"/>
  <c r="F454" i="46" s="1"/>
  <c r="I454" i="46" s="1"/>
  <c r="E318" i="46"/>
  <c r="F318" i="46" s="1"/>
  <c r="I318" i="46" s="1"/>
  <c r="E933" i="46"/>
  <c r="F933" i="46" s="1"/>
  <c r="G933" i="46" s="1"/>
  <c r="H933" i="46" s="1"/>
  <c r="E202" i="46"/>
  <c r="F202" i="46" s="1"/>
  <c r="I202" i="46" s="1"/>
  <c r="E879" i="46"/>
  <c r="F879" i="46" s="1"/>
  <c r="G879" i="46" s="1"/>
  <c r="H879" i="46" s="1"/>
  <c r="E535" i="46"/>
  <c r="F535" i="46" s="1"/>
  <c r="I535" i="46" s="1"/>
  <c r="E421" i="46"/>
  <c r="F421" i="46" s="1"/>
  <c r="I421" i="46" s="1"/>
  <c r="E307" i="46"/>
  <c r="F307" i="46" s="1"/>
  <c r="I307" i="46" s="1"/>
  <c r="E404" i="46"/>
  <c r="F404" i="46" s="1"/>
  <c r="I404" i="46" s="1"/>
  <c r="E978" i="46"/>
  <c r="F978" i="46" s="1"/>
  <c r="G978" i="46" s="1"/>
  <c r="H978" i="46" s="1"/>
  <c r="E375" i="46"/>
  <c r="F375" i="46" s="1"/>
  <c r="I375" i="46" s="1"/>
  <c r="E314" i="46"/>
  <c r="F314" i="46" s="1"/>
  <c r="I314" i="46" s="1"/>
  <c r="E384" i="46"/>
  <c r="F384" i="46" s="1"/>
  <c r="I384" i="46" s="1"/>
  <c r="E795" i="46"/>
  <c r="F795" i="46" s="1"/>
  <c r="I795" i="46" s="1"/>
  <c r="E595" i="46"/>
  <c r="F595" i="46" s="1"/>
  <c r="I595" i="46" s="1"/>
  <c r="E905" i="46"/>
  <c r="F905" i="46" s="1"/>
  <c r="G905" i="46" s="1"/>
  <c r="H905" i="46" s="1"/>
  <c r="E1000" i="46"/>
  <c r="F1000" i="46" s="1"/>
  <c r="G1000" i="46" s="1"/>
  <c r="H1000" i="46" s="1"/>
  <c r="E479" i="46"/>
  <c r="F479" i="46" s="1"/>
  <c r="I479" i="46" s="1"/>
  <c r="E308" i="46"/>
  <c r="F308" i="46" s="1"/>
  <c r="I308" i="46" s="1"/>
  <c r="E606" i="46"/>
  <c r="F606" i="46" s="1"/>
  <c r="I606" i="46" s="1"/>
  <c r="E797" i="46"/>
  <c r="F797" i="46" s="1"/>
  <c r="I797" i="46" s="1"/>
  <c r="E129" i="46"/>
  <c r="F129" i="46" s="1"/>
  <c r="I129" i="46" s="1"/>
  <c r="E640" i="46"/>
  <c r="F640" i="46" s="1"/>
  <c r="I640" i="46" s="1"/>
  <c r="E654" i="46"/>
  <c r="F654" i="46" s="1"/>
  <c r="I654" i="46" s="1"/>
  <c r="E932" i="46"/>
  <c r="F932" i="46" s="1"/>
  <c r="I932" i="46" s="1"/>
  <c r="E265" i="46"/>
  <c r="F265" i="46" s="1"/>
  <c r="I265" i="46" s="1"/>
  <c r="E447" i="46"/>
  <c r="F447" i="46" s="1"/>
  <c r="I447" i="46" s="1"/>
  <c r="E444" i="46"/>
  <c r="F444" i="46" s="1"/>
  <c r="I444" i="46" s="1"/>
  <c r="E689" i="46"/>
  <c r="F689" i="46" s="1"/>
  <c r="I689" i="46" s="1"/>
  <c r="E267" i="46"/>
  <c r="F267" i="46" s="1"/>
  <c r="I267" i="46" s="1"/>
  <c r="E571" i="46"/>
  <c r="F571" i="46" s="1"/>
  <c r="I571" i="46" s="1"/>
  <c r="E609" i="46"/>
  <c r="F609" i="46" s="1"/>
  <c r="I609" i="46" s="1"/>
  <c r="E495" i="46"/>
  <c r="F495" i="46" s="1"/>
  <c r="I495" i="46" s="1"/>
  <c r="E954" i="46"/>
  <c r="F954" i="46" s="1"/>
  <c r="G954" i="46" s="1"/>
  <c r="H954" i="46" s="1"/>
  <c r="E414" i="46"/>
  <c r="F414" i="46" s="1"/>
  <c r="I414" i="46" s="1"/>
  <c r="E395" i="46"/>
  <c r="F395" i="46" s="1"/>
  <c r="I395" i="46" s="1"/>
  <c r="E469" i="46"/>
  <c r="F469" i="46" s="1"/>
  <c r="I469" i="46" s="1"/>
  <c r="E272" i="46"/>
  <c r="F272" i="46" s="1"/>
  <c r="I272" i="46" s="1"/>
  <c r="E516" i="46"/>
  <c r="F516" i="46" s="1"/>
  <c r="I516" i="46" s="1"/>
  <c r="E650" i="46"/>
  <c r="F650" i="46" s="1"/>
  <c r="I650" i="46" s="1"/>
  <c r="E306" i="46"/>
  <c r="F306" i="46" s="1"/>
  <c r="I306" i="46" s="1"/>
  <c r="E626" i="46"/>
  <c r="F626" i="46" s="1"/>
  <c r="I626" i="46" s="1"/>
  <c r="E400" i="46"/>
  <c r="F400" i="46" s="1"/>
  <c r="I400" i="46" s="1"/>
  <c r="E401" i="46"/>
  <c r="F401" i="46" s="1"/>
  <c r="I401" i="46" s="1"/>
  <c r="E209" i="46"/>
  <c r="F209" i="46" s="1"/>
  <c r="I209" i="46" s="1"/>
  <c r="E190" i="46"/>
  <c r="F190" i="46" s="1"/>
  <c r="I190" i="46" s="1"/>
  <c r="E309" i="46"/>
  <c r="F309" i="46" s="1"/>
  <c r="I309" i="46" s="1"/>
  <c r="E898" i="46"/>
  <c r="F898" i="46" s="1"/>
  <c r="I898" i="46" s="1"/>
  <c r="E449" i="46"/>
  <c r="F449" i="46" s="1"/>
  <c r="I449" i="46" s="1"/>
  <c r="E528" i="46"/>
  <c r="F528" i="46" s="1"/>
  <c r="I528" i="46" s="1"/>
  <c r="E470" i="46"/>
  <c r="F470" i="46" s="1"/>
  <c r="I470" i="46" s="1"/>
  <c r="E926" i="46"/>
  <c r="F926" i="46" s="1"/>
  <c r="G926" i="46" s="1"/>
  <c r="H926" i="46" s="1"/>
  <c r="E956" i="46"/>
  <c r="F956" i="46" s="1"/>
  <c r="I956" i="46" s="1"/>
  <c r="E969" i="46"/>
  <c r="F969" i="46" s="1"/>
  <c r="E423" i="46"/>
  <c r="F423" i="46" s="1"/>
  <c r="I423" i="46" s="1"/>
  <c r="E508" i="46"/>
  <c r="F508" i="46" s="1"/>
  <c r="I508" i="46" s="1"/>
  <c r="E1002" i="46"/>
  <c r="F1002" i="46" s="1"/>
  <c r="G1002" i="46" s="1"/>
  <c r="H1002" i="46" s="1"/>
  <c r="E838" i="46"/>
  <c r="F838" i="46" s="1"/>
  <c r="I838" i="46" s="1"/>
  <c r="E350" i="46"/>
  <c r="F350" i="46" s="1"/>
  <c r="I350" i="46" s="1"/>
  <c r="E185" i="46"/>
  <c r="F185" i="46" s="1"/>
  <c r="I185" i="46" s="1"/>
  <c r="E871" i="46"/>
  <c r="F871" i="46" s="1"/>
  <c r="I871" i="46" s="1"/>
  <c r="E149" i="46"/>
  <c r="F149" i="46" s="1"/>
  <c r="I149" i="46" s="1"/>
  <c r="E865" i="46"/>
  <c r="F865" i="46" s="1"/>
  <c r="G865" i="46" s="1"/>
  <c r="H865" i="46" s="1"/>
  <c r="E594" i="46"/>
  <c r="F594" i="46" s="1"/>
  <c r="I594" i="46" s="1"/>
  <c r="E296" i="46"/>
  <c r="F296" i="46" s="1"/>
  <c r="I296" i="46" s="1"/>
  <c r="E840" i="46"/>
  <c r="F840" i="46" s="1"/>
  <c r="I840" i="46" s="1"/>
  <c r="E371" i="46"/>
  <c r="F371" i="46" s="1"/>
  <c r="I371" i="46" s="1"/>
  <c r="E671" i="46"/>
  <c r="F671" i="46" s="1"/>
  <c r="I671" i="46" s="1"/>
  <c r="E964" i="46"/>
  <c r="F964" i="46" s="1"/>
  <c r="I964" i="46" s="1"/>
  <c r="E861" i="46"/>
  <c r="F861" i="46" s="1"/>
  <c r="G861" i="46" s="1"/>
  <c r="H861" i="46" s="1"/>
  <c r="E322" i="46"/>
  <c r="F322" i="46" s="1"/>
  <c r="I322" i="46" s="1"/>
  <c r="E428" i="46"/>
  <c r="F428" i="46" s="1"/>
  <c r="I428" i="46" s="1"/>
  <c r="E984" i="46"/>
  <c r="F984" i="46" s="1"/>
  <c r="I984" i="46" s="1"/>
  <c r="E399" i="46"/>
  <c r="F399" i="46" s="1"/>
  <c r="I399" i="46" s="1"/>
  <c r="E472" i="46"/>
  <c r="F472" i="46" s="1"/>
  <c r="I472" i="46" s="1"/>
  <c r="E231" i="46"/>
  <c r="F231" i="46" s="1"/>
  <c r="I231" i="46" s="1"/>
  <c r="E410" i="46"/>
  <c r="F410" i="46" s="1"/>
  <c r="I410" i="46" s="1"/>
  <c r="E700" i="46"/>
  <c r="F700" i="46" s="1"/>
  <c r="I700" i="46" s="1"/>
  <c r="E811" i="46"/>
  <c r="F811" i="46" s="1"/>
  <c r="G811" i="46" s="1"/>
  <c r="H811" i="46" s="1"/>
  <c r="E997" i="46"/>
  <c r="F997" i="46" s="1"/>
  <c r="I997" i="46" s="1"/>
  <c r="E461" i="46"/>
  <c r="F461" i="46" s="1"/>
  <c r="I461" i="46" s="1"/>
  <c r="E685" i="46"/>
  <c r="F685" i="46" s="1"/>
  <c r="I685" i="46" s="1"/>
  <c r="E527" i="46"/>
  <c r="F527" i="46" s="1"/>
  <c r="I527" i="46" s="1"/>
  <c r="E598" i="46"/>
  <c r="F598" i="46" s="1"/>
  <c r="I598" i="46" s="1"/>
  <c r="E305" i="46"/>
  <c r="F305" i="46" s="1"/>
  <c r="I305" i="46" s="1"/>
  <c r="E647" i="46"/>
  <c r="F647" i="46" s="1"/>
  <c r="I647" i="46" s="1"/>
  <c r="E673" i="46"/>
  <c r="F673" i="46" s="1"/>
  <c r="I673" i="46" s="1"/>
  <c r="E326" i="46"/>
  <c r="F326" i="46" s="1"/>
  <c r="I326" i="46" s="1"/>
  <c r="E906" i="46"/>
  <c r="F906" i="46" s="1"/>
  <c r="G906" i="46" s="1"/>
  <c r="H906" i="46" s="1"/>
  <c r="E126" i="46"/>
  <c r="F126" i="46" s="1"/>
  <c r="I126" i="46" s="1"/>
  <c r="E901" i="46"/>
  <c r="F901" i="46" s="1"/>
  <c r="I901" i="46" s="1"/>
  <c r="E629" i="46"/>
  <c r="F629" i="46" s="1"/>
  <c r="I629" i="46" s="1"/>
  <c r="E335" i="46"/>
  <c r="F335" i="46" s="1"/>
  <c r="I335" i="46" s="1"/>
  <c r="E645" i="46"/>
  <c r="F645" i="46" s="1"/>
  <c r="I645" i="46" s="1"/>
  <c r="E244" i="46"/>
  <c r="F244" i="46" s="1"/>
  <c r="I244" i="46" s="1"/>
  <c r="E841" i="46"/>
  <c r="F841" i="46" s="1"/>
  <c r="G841" i="46" s="1"/>
  <c r="H841" i="46" s="1"/>
  <c r="E506" i="46"/>
  <c r="F506" i="46" s="1"/>
  <c r="I506" i="46" s="1"/>
  <c r="E809" i="46"/>
  <c r="F809" i="46" s="1"/>
  <c r="I809" i="46" s="1"/>
  <c r="E576" i="46"/>
  <c r="F576" i="46" s="1"/>
  <c r="I576" i="46" s="1"/>
  <c r="E802" i="46"/>
  <c r="F802" i="46" s="1"/>
  <c r="G802" i="46" s="1"/>
  <c r="H802" i="46" s="1"/>
  <c r="E435" i="46"/>
  <c r="F435" i="46" s="1"/>
  <c r="I435" i="46" s="1"/>
  <c r="E552" i="46"/>
  <c r="F552" i="46" s="1"/>
  <c r="I552" i="46" s="1"/>
  <c r="E182" i="46"/>
  <c r="F182" i="46" s="1"/>
  <c r="I182" i="46" s="1"/>
  <c r="E550" i="46"/>
  <c r="F550" i="46" s="1"/>
  <c r="I550" i="46" s="1"/>
  <c r="E663" i="46"/>
  <c r="F663" i="46" s="1"/>
  <c r="I663" i="46" s="1"/>
  <c r="E143" i="46"/>
  <c r="F143" i="46" s="1"/>
  <c r="I143" i="46" s="1"/>
  <c r="E882" i="46"/>
  <c r="F882" i="46" s="1"/>
  <c r="G882" i="46" s="1"/>
  <c r="H882" i="46" s="1"/>
  <c r="I176" i="46"/>
  <c r="E353" i="46"/>
  <c r="F353" i="46" s="1"/>
  <c r="E936" i="46"/>
  <c r="F936" i="46" s="1"/>
  <c r="E847" i="46"/>
  <c r="F847" i="46" s="1"/>
  <c r="E380" i="46"/>
  <c r="F380" i="46" s="1"/>
  <c r="E366" i="46"/>
  <c r="F366" i="46" s="1"/>
  <c r="E252" i="46"/>
  <c r="F252" i="46" s="1"/>
  <c r="E563" i="46"/>
  <c r="F563" i="46" s="1"/>
  <c r="E979" i="46"/>
  <c r="F979" i="46" s="1"/>
  <c r="E281" i="46"/>
  <c r="F281" i="46" s="1"/>
  <c r="E617" i="46"/>
  <c r="F617" i="46" s="1"/>
  <c r="E388" i="46"/>
  <c r="F388" i="46" s="1"/>
  <c r="E546" i="46"/>
  <c r="F546" i="46" s="1"/>
  <c r="E911" i="46"/>
  <c r="F911" i="46" s="1"/>
  <c r="E587" i="46"/>
  <c r="F587" i="46" s="1"/>
  <c r="E881" i="46"/>
  <c r="F881" i="46" s="1"/>
  <c r="E826" i="46"/>
  <c r="F826" i="46" s="1"/>
  <c r="E189" i="46"/>
  <c r="F189" i="46" s="1"/>
  <c r="E406" i="46"/>
  <c r="F406" i="46" s="1"/>
  <c r="E682" i="46"/>
  <c r="F682" i="46" s="1"/>
  <c r="E853" i="46"/>
  <c r="F853" i="46" s="1"/>
  <c r="E351" i="46"/>
  <c r="F351" i="46" s="1"/>
  <c r="E377" i="46"/>
  <c r="F377" i="46" s="1"/>
  <c r="E812" i="46"/>
  <c r="F812" i="46" s="1"/>
  <c r="E816" i="46"/>
  <c r="F816" i="46" s="1"/>
  <c r="E242" i="46"/>
  <c r="F242" i="46" s="1"/>
  <c r="E100" i="46"/>
  <c r="F100" i="46" s="1"/>
  <c r="E499" i="46"/>
  <c r="F499" i="46" s="1"/>
  <c r="E703" i="46"/>
  <c r="F703" i="46" s="1"/>
  <c r="E665" i="46"/>
  <c r="F665" i="46" s="1"/>
  <c r="E844" i="46"/>
  <c r="F844" i="46" s="1"/>
  <c r="E284" i="46"/>
  <c r="F284" i="46" s="1"/>
  <c r="E441" i="46"/>
  <c r="F441" i="46" s="1"/>
  <c r="E381" i="46"/>
  <c r="F381" i="46" s="1"/>
  <c r="I178" i="46"/>
  <c r="I206" i="46"/>
  <c r="E937" i="46"/>
  <c r="F937" i="46" s="1"/>
  <c r="E484" i="46"/>
  <c r="F484" i="46" s="1"/>
  <c r="E676" i="46"/>
  <c r="F676" i="46" s="1"/>
  <c r="E219" i="46"/>
  <c r="F219" i="46" s="1"/>
  <c r="E899" i="46"/>
  <c r="F899" i="46" s="1"/>
  <c r="E699" i="46"/>
  <c r="F699" i="46" s="1"/>
  <c r="E321" i="46"/>
  <c r="F321" i="46" s="1"/>
  <c r="I255" i="46"/>
  <c r="I132" i="46"/>
  <c r="E694" i="46"/>
  <c r="F694" i="46" s="1"/>
  <c r="E352" i="46"/>
  <c r="F352" i="46" s="1"/>
  <c r="E517" i="46"/>
  <c r="F517" i="46" s="1"/>
  <c r="E502" i="46"/>
  <c r="F502" i="46" s="1"/>
  <c r="E966" i="46"/>
  <c r="F966" i="46" s="1"/>
  <c r="E608" i="46"/>
  <c r="F608" i="46" s="1"/>
  <c r="I188" i="46"/>
  <c r="I142" i="46"/>
  <c r="E114" i="46"/>
  <c r="F114" i="46" s="1"/>
  <c r="E140" i="46"/>
  <c r="F140" i="46" s="1"/>
  <c r="E194" i="46"/>
  <c r="F194" i="46" s="1"/>
  <c r="E181" i="46"/>
  <c r="F181" i="46" s="1"/>
  <c r="E123" i="46"/>
  <c r="F123" i="46" s="1"/>
  <c r="E64" i="46"/>
  <c r="E96" i="46"/>
  <c r="F96" i="46" s="1"/>
  <c r="E89" i="46"/>
  <c r="F89" i="46" s="1"/>
  <c r="E95" i="46"/>
  <c r="F95" i="46" s="1"/>
  <c r="E121" i="46"/>
  <c r="F121" i="46" s="1"/>
  <c r="E104" i="46"/>
  <c r="F104" i="46" s="1"/>
  <c r="E108" i="46"/>
  <c r="F108" i="46" s="1"/>
  <c r="E74" i="46"/>
  <c r="F74" i="46" s="1"/>
  <c r="E93" i="46"/>
  <c r="F93" i="46" s="1"/>
  <c r="E137" i="46"/>
  <c r="F137" i="46" s="1"/>
  <c r="E146" i="46"/>
  <c r="F146" i="46" s="1"/>
  <c r="E71" i="46"/>
  <c r="F71" i="46" s="1"/>
  <c r="E128" i="46"/>
  <c r="F128" i="46" s="1"/>
  <c r="E66" i="46"/>
  <c r="F66" i="46" s="1"/>
  <c r="E73" i="46"/>
  <c r="F73" i="46" s="1"/>
  <c r="E105" i="46"/>
  <c r="F105" i="46" s="1"/>
  <c r="E130" i="46"/>
  <c r="F130" i="46" s="1"/>
  <c r="E67" i="46"/>
  <c r="F67" i="46" s="1"/>
  <c r="E118" i="46"/>
  <c r="F118" i="46" s="1"/>
  <c r="E133" i="46"/>
  <c r="F133" i="46" s="1"/>
  <c r="E337" i="46"/>
  <c r="F337" i="46" s="1"/>
  <c r="E323" i="46"/>
  <c r="F323" i="46" s="1"/>
  <c r="E480" i="46"/>
  <c r="F480" i="46" s="1"/>
  <c r="E99" i="46"/>
  <c r="F99" i="46" s="1"/>
  <c r="E115" i="46"/>
  <c r="F115" i="46" s="1"/>
  <c r="E559" i="46"/>
  <c r="F559" i="46" s="1"/>
  <c r="E136" i="46"/>
  <c r="F136" i="46" s="1"/>
  <c r="E79" i="46"/>
  <c r="F79" i="46" s="1"/>
  <c r="E239" i="46"/>
  <c r="F239" i="46" s="1"/>
  <c r="E101" i="46"/>
  <c r="F101" i="46" s="1"/>
  <c r="E150" i="46"/>
  <c r="F150" i="46" s="1"/>
  <c r="E333" i="46"/>
  <c r="F333" i="46" s="1"/>
  <c r="E124" i="46"/>
  <c r="F124" i="46" s="1"/>
  <c r="E139" i="46"/>
  <c r="F139" i="46" s="1"/>
  <c r="E119" i="46"/>
  <c r="F119" i="46" s="1"/>
  <c r="E205" i="46"/>
  <c r="F205" i="46" s="1"/>
  <c r="E103" i="46"/>
  <c r="F103" i="46" s="1"/>
  <c r="E138" i="46"/>
  <c r="F138" i="46" s="1"/>
  <c r="E83" i="46"/>
  <c r="F83" i="46" s="1"/>
  <c r="E78" i="46"/>
  <c r="F78" i="46" s="1"/>
  <c r="E348" i="46"/>
  <c r="F348" i="46" s="1"/>
  <c r="E88" i="46"/>
  <c r="F88" i="46" s="1"/>
  <c r="E110" i="46"/>
  <c r="F110" i="46" s="1"/>
  <c r="E112" i="46"/>
  <c r="F112" i="46" s="1"/>
  <c r="E65" i="46"/>
  <c r="F65" i="46" s="1"/>
  <c r="E122" i="46"/>
  <c r="F122" i="46" s="1"/>
  <c r="E347" i="46"/>
  <c r="F347" i="46" s="1"/>
  <c r="E154" i="46"/>
  <c r="F154" i="46" s="1"/>
  <c r="E227" i="46"/>
  <c r="F227" i="46" s="1"/>
  <c r="E134" i="46"/>
  <c r="F134" i="46" s="1"/>
  <c r="E69" i="46"/>
  <c r="F69" i="46" s="1"/>
  <c r="E72" i="46"/>
  <c r="F72" i="46" s="1"/>
  <c r="E166" i="46"/>
  <c r="F166" i="46" s="1"/>
  <c r="E222" i="46"/>
  <c r="F222" i="46" s="1"/>
  <c r="E85" i="46"/>
  <c r="F85" i="46" s="1"/>
  <c r="E81" i="46"/>
  <c r="F81" i="46" s="1"/>
  <c r="E107" i="46"/>
  <c r="F107" i="46" s="1"/>
  <c r="E280" i="46"/>
  <c r="F280" i="46" s="1"/>
  <c r="E76" i="46"/>
  <c r="F76" i="46" s="1"/>
  <c r="E325" i="46"/>
  <c r="F325" i="46" s="1"/>
  <c r="E389" i="46"/>
  <c r="F389" i="46" s="1"/>
  <c r="E262" i="46"/>
  <c r="F262" i="46" s="1"/>
  <c r="E573" i="46"/>
  <c r="F573" i="46" s="1"/>
  <c r="E456" i="46"/>
  <c r="F456" i="46" s="1"/>
  <c r="E68" i="46"/>
  <c r="F68" i="46" s="1"/>
  <c r="E86" i="46"/>
  <c r="F86" i="46" s="1"/>
  <c r="E117" i="46"/>
  <c r="F117" i="46" s="1"/>
  <c r="E168" i="46"/>
  <c r="F168" i="46" s="1"/>
  <c r="E90" i="46"/>
  <c r="F90" i="46" s="1"/>
  <c r="E529" i="46"/>
  <c r="F529" i="46" s="1"/>
  <c r="E92" i="46"/>
  <c r="F92" i="46" s="1"/>
  <c r="E80" i="46"/>
  <c r="F80" i="46" s="1"/>
  <c r="E354" i="46"/>
  <c r="F354" i="46" s="1"/>
  <c r="E332" i="46"/>
  <c r="F332" i="46" s="1"/>
  <c r="E106" i="46"/>
  <c r="F106" i="46" s="1"/>
  <c r="E131" i="46"/>
  <c r="F131" i="46" s="1"/>
  <c r="E82" i="46"/>
  <c r="F82" i="46" s="1"/>
  <c r="E91" i="46"/>
  <c r="F91" i="46" s="1"/>
  <c r="E162" i="46"/>
  <c r="F162" i="46" s="1"/>
  <c r="E186" i="46"/>
  <c r="F186" i="46" s="1"/>
  <c r="E266" i="46"/>
  <c r="F266" i="46" s="1"/>
  <c r="E102" i="46"/>
  <c r="F102" i="46" s="1"/>
  <c r="E570" i="46"/>
  <c r="F570" i="46" s="1"/>
  <c r="E260" i="46"/>
  <c r="F260" i="46" s="1"/>
  <c r="E120" i="46"/>
  <c r="F120" i="46" s="1"/>
  <c r="E77" i="46"/>
  <c r="F77" i="46" s="1"/>
  <c r="E417" i="46"/>
  <c r="F417" i="46" s="1"/>
  <c r="E509" i="46"/>
  <c r="F509" i="46" s="1"/>
  <c r="E338" i="46"/>
  <c r="F338" i="46" s="1"/>
  <c r="E411" i="46"/>
  <c r="F411" i="46" s="1"/>
  <c r="E217" i="46"/>
  <c r="F217" i="46" s="1"/>
  <c r="E125" i="46"/>
  <c r="F125" i="46" s="1"/>
  <c r="E87" i="46"/>
  <c r="F87" i="46" s="1"/>
  <c r="E75" i="46"/>
  <c r="F75" i="46" s="1"/>
  <c r="E331" i="46"/>
  <c r="F331" i="46" s="1"/>
  <c r="E70" i="46"/>
  <c r="F70" i="46" s="1"/>
  <c r="E127" i="46"/>
  <c r="F127" i="46" s="1"/>
  <c r="E135" i="46"/>
  <c r="F135" i="46" s="1"/>
  <c r="E285" i="46"/>
  <c r="F285" i="46" s="1"/>
  <c r="E180" i="46"/>
  <c r="F180" i="46" s="1"/>
  <c r="E247" i="46"/>
  <c r="F247" i="46" s="1"/>
  <c r="E919" i="46"/>
  <c r="F919" i="46" s="1"/>
  <c r="E415" i="46"/>
  <c r="F415" i="46" s="1"/>
  <c r="E144" i="46"/>
  <c r="F144" i="46" s="1"/>
  <c r="E464" i="46"/>
  <c r="F464" i="46" s="1"/>
  <c r="E111" i="46"/>
  <c r="F111" i="46" s="1"/>
  <c r="E574" i="46"/>
  <c r="F574" i="46" s="1"/>
  <c r="E928" i="46"/>
  <c r="F928" i="46" s="1"/>
  <c r="E109" i="46"/>
  <c r="F109" i="46" s="1"/>
  <c r="E702" i="46"/>
  <c r="F702" i="46" s="1"/>
  <c r="E293" i="46"/>
  <c r="F293" i="46" s="1"/>
  <c r="E419" i="46"/>
  <c r="F419" i="46" s="1"/>
  <c r="E152" i="46"/>
  <c r="F152" i="46" s="1"/>
  <c r="E944" i="46"/>
  <c r="F944" i="46" s="1"/>
  <c r="E98" i="46"/>
  <c r="F98" i="46" s="1"/>
  <c r="G810" i="46" l="1"/>
  <c r="H810" i="46" s="1"/>
  <c r="I825" i="46"/>
  <c r="I994" i="46"/>
  <c r="I941" i="46"/>
  <c r="I894" i="46"/>
  <c r="I922" i="46"/>
  <c r="I851" i="46"/>
  <c r="G893" i="46"/>
  <c r="H893" i="46" s="1"/>
  <c r="I887" i="46"/>
  <c r="I856" i="46"/>
  <c r="I902" i="46"/>
  <c r="I842" i="46"/>
  <c r="I912" i="46"/>
  <c r="I963" i="46"/>
  <c r="I985" i="46"/>
  <c r="I800" i="46"/>
  <c r="I794" i="46"/>
  <c r="I878" i="46"/>
  <c r="I796" i="46"/>
  <c r="I927" i="46"/>
  <c r="I999" i="46"/>
  <c r="I845" i="46"/>
  <c r="G940" i="46"/>
  <c r="H940" i="46" s="1"/>
  <c r="G939" i="46"/>
  <c r="H939" i="46" s="1"/>
  <c r="I945" i="46"/>
  <c r="I982" i="46"/>
  <c r="I925" i="46"/>
  <c r="I953" i="46"/>
  <c r="I862" i="46"/>
  <c r="G971" i="46"/>
  <c r="H971" i="46" s="1"/>
  <c r="G867" i="46"/>
  <c r="H867" i="46" s="1"/>
  <c r="I918" i="46"/>
  <c r="G913" i="46"/>
  <c r="H913" i="46" s="1"/>
  <c r="G806" i="46"/>
  <c r="H806" i="46" s="1"/>
  <c r="I973" i="46"/>
  <c r="I876" i="46"/>
  <c r="G916" i="46"/>
  <c r="H916" i="46" s="1"/>
  <c r="I917" i="46"/>
  <c r="I906" i="46"/>
  <c r="G790" i="46"/>
  <c r="H790" i="46" s="1"/>
  <c r="G863" i="46"/>
  <c r="H863" i="46" s="1"/>
  <c r="G848" i="46"/>
  <c r="H848" i="46" s="1"/>
  <c r="I822" i="46"/>
  <c r="I929" i="46"/>
  <c r="I908" i="46"/>
  <c r="I792" i="46"/>
  <c r="I891" i="46"/>
  <c r="I837" i="46"/>
  <c r="G991" i="46"/>
  <c r="H991" i="46" s="1"/>
  <c r="I907" i="46"/>
  <c r="I914" i="46"/>
  <c r="G901" i="46"/>
  <c r="H901" i="46" s="1"/>
  <c r="G849" i="46"/>
  <c r="H849" i="46" s="1"/>
  <c r="I965" i="46"/>
  <c r="I934" i="46"/>
  <c r="G855" i="46"/>
  <c r="H855" i="46" s="1"/>
  <c r="I818" i="46"/>
  <c r="I885" i="46"/>
  <c r="I960" i="46"/>
  <c r="G805" i="46"/>
  <c r="H805" i="46" s="1"/>
  <c r="I858" i="46"/>
  <c r="G803" i="46"/>
  <c r="H803" i="46" s="1"/>
  <c r="I904" i="46"/>
  <c r="I959" i="46"/>
  <c r="I942" i="46"/>
  <c r="I841" i="46"/>
  <c r="G997" i="46"/>
  <c r="H997" i="46" s="1"/>
  <c r="G814" i="46"/>
  <c r="H814" i="46" s="1"/>
  <c r="G952" i="46"/>
  <c r="H952" i="46" s="1"/>
  <c r="I905" i="46"/>
  <c r="I832" i="46"/>
  <c r="I986" i="46"/>
  <c r="I992" i="46"/>
  <c r="G898" i="46"/>
  <c r="H898" i="46" s="1"/>
  <c r="I879" i="46"/>
  <c r="I975" i="46"/>
  <c r="G860" i="46"/>
  <c r="H860" i="46" s="1"/>
  <c r="G909" i="46"/>
  <c r="H909" i="46" s="1"/>
  <c r="I909" i="46"/>
  <c r="G830" i="46"/>
  <c r="H830" i="46" s="1"/>
  <c r="I830" i="46"/>
  <c r="I972" i="46"/>
  <c r="G972" i="46"/>
  <c r="H972" i="46" s="1"/>
  <c r="I903" i="46"/>
  <c r="G903" i="46"/>
  <c r="H903" i="46" s="1"/>
  <c r="G807" i="46"/>
  <c r="H807" i="46" s="1"/>
  <c r="I807" i="46"/>
  <c r="I886" i="46"/>
  <c r="I988" i="46"/>
  <c r="G983" i="46"/>
  <c r="H983" i="46" s="1"/>
  <c r="I983" i="46"/>
  <c r="G821" i="46"/>
  <c r="H821" i="46" s="1"/>
  <c r="I821" i="46"/>
  <c r="G875" i="46"/>
  <c r="H875" i="46" s="1"/>
  <c r="I875" i="46"/>
  <c r="G948" i="46"/>
  <c r="H948" i="46" s="1"/>
  <c r="I948" i="46"/>
  <c r="I828" i="46"/>
  <c r="G828" i="46"/>
  <c r="H828" i="46" s="1"/>
  <c r="I820" i="46"/>
  <c r="G820" i="46"/>
  <c r="H820" i="46" s="1"/>
  <c r="G839" i="46"/>
  <c r="H839" i="46" s="1"/>
  <c r="I920" i="46"/>
  <c r="I846" i="46"/>
  <c r="G981" i="46"/>
  <c r="H981" i="46" s="1"/>
  <c r="G857" i="46"/>
  <c r="H857" i="46" s="1"/>
  <c r="I857" i="46"/>
  <c r="I910" i="46"/>
  <c r="I861" i="46"/>
  <c r="I817" i="46"/>
  <c r="G969" i="46"/>
  <c r="H969" i="46" s="1"/>
  <c r="I969" i="46"/>
  <c r="G877" i="46"/>
  <c r="H877" i="46" s="1"/>
  <c r="G955" i="46"/>
  <c r="H955" i="46" s="1"/>
  <c r="G795" i="46"/>
  <c r="H795" i="46" s="1"/>
  <c r="I958" i="46"/>
  <c r="G854" i="46"/>
  <c r="H854" i="46" s="1"/>
  <c r="I854" i="46"/>
  <c r="G852" i="46"/>
  <c r="H852" i="46" s="1"/>
  <c r="I852" i="46"/>
  <c r="I974" i="46"/>
  <c r="G793" i="46"/>
  <c r="H793" i="46" s="1"/>
  <c r="G930" i="46"/>
  <c r="H930" i="46" s="1"/>
  <c r="G799" i="46"/>
  <c r="H799" i="46" s="1"/>
  <c r="I947" i="46"/>
  <c r="I869" i="46"/>
  <c r="I998" i="46"/>
  <c r="G897" i="46"/>
  <c r="H897" i="46" s="1"/>
  <c r="I946" i="46"/>
  <c r="G946" i="46"/>
  <c r="H946" i="46" s="1"/>
  <c r="I995" i="46"/>
  <c r="G995" i="46"/>
  <c r="H995" i="46" s="1"/>
  <c r="G843" i="46"/>
  <c r="H843" i="46" s="1"/>
  <c r="I843" i="46"/>
  <c r="G883" i="46"/>
  <c r="H883" i="46" s="1"/>
  <c r="I883" i="46"/>
  <c r="G813" i="46"/>
  <c r="H813" i="46" s="1"/>
  <c r="I813" i="46"/>
  <c r="G977" i="46"/>
  <c r="H977" i="46" s="1"/>
  <c r="I977" i="46"/>
  <c r="G829" i="46"/>
  <c r="H829" i="46" s="1"/>
  <c r="I829" i="46"/>
  <c r="I835" i="46"/>
  <c r="I921" i="46"/>
  <c r="G900" i="46"/>
  <c r="H900" i="46" s="1"/>
  <c r="G964" i="46"/>
  <c r="H964" i="46" s="1"/>
  <c r="I957" i="46"/>
  <c r="G943" i="46"/>
  <c r="H943" i="46" s="1"/>
  <c r="I873" i="46"/>
  <c r="G840" i="46"/>
  <c r="H840" i="46" s="1"/>
  <c r="I954" i="46"/>
  <c r="G989" i="46"/>
  <c r="H989" i="46" s="1"/>
  <c r="I923" i="46"/>
  <c r="I866" i="46"/>
  <c r="G871" i="46"/>
  <c r="H871" i="46" s="1"/>
  <c r="G884" i="46"/>
  <c r="H884" i="46" s="1"/>
  <c r="G924" i="46"/>
  <c r="H924" i="46" s="1"/>
  <c r="I890" i="46"/>
  <c r="I870" i="46"/>
  <c r="G984" i="46"/>
  <c r="H984" i="46" s="1"/>
  <c r="G827" i="46"/>
  <c r="H827" i="46" s="1"/>
  <c r="G938" i="46"/>
  <c r="H938" i="46" s="1"/>
  <c r="I896" i="46"/>
  <c r="I811" i="46"/>
  <c r="G801" i="46"/>
  <c r="H801" i="46" s="1"/>
  <c r="G996" i="46"/>
  <c r="H996" i="46" s="1"/>
  <c r="G889" i="46"/>
  <c r="H889" i="46" s="1"/>
  <c r="G833" i="46"/>
  <c r="H833" i="46" s="1"/>
  <c r="I950" i="46"/>
  <c r="I993" i="46"/>
  <c r="I962" i="46"/>
  <c r="I872" i="46"/>
  <c r="I961" i="46"/>
  <c r="G967" i="46"/>
  <c r="H967" i="46" s="1"/>
  <c r="I880" i="46"/>
  <c r="I865" i="46"/>
  <c r="G895" i="46"/>
  <c r="H895" i="46" s="1"/>
  <c r="I874" i="46"/>
  <c r="I968" i="46"/>
  <c r="I798" i="46"/>
  <c r="G935" i="46"/>
  <c r="H935" i="46" s="1"/>
  <c r="G797" i="46"/>
  <c r="H797" i="46" s="1"/>
  <c r="G838" i="46"/>
  <c r="H838" i="46" s="1"/>
  <c r="G809" i="46"/>
  <c r="H809" i="46" s="1"/>
  <c r="I864" i="46"/>
  <c r="I990" i="46"/>
  <c r="G892" i="46"/>
  <c r="H892" i="46" s="1"/>
  <c r="I804" i="46"/>
  <c r="I970" i="46"/>
  <c r="G956" i="46"/>
  <c r="H956" i="46" s="1"/>
  <c r="G808" i="46"/>
  <c r="H808" i="46" s="1"/>
  <c r="I931" i="46"/>
  <c r="I915" i="46"/>
  <c r="I824" i="46"/>
  <c r="I1001" i="46"/>
  <c r="I978" i="46"/>
  <c r="I819" i="46"/>
  <c r="G823" i="46"/>
  <c r="H823" i="46" s="1"/>
  <c r="G932" i="46"/>
  <c r="H932" i="46" s="1"/>
  <c r="G815" i="46"/>
  <c r="H815" i="46" s="1"/>
  <c r="G987" i="46"/>
  <c r="H987" i="46" s="1"/>
  <c r="I859" i="46"/>
  <c r="I1000" i="46"/>
  <c r="I1002" i="46"/>
  <c r="I949" i="46"/>
  <c r="I976" i="46"/>
  <c r="G868" i="46"/>
  <c r="H868" i="46" s="1"/>
  <c r="G836" i="46"/>
  <c r="H836" i="46" s="1"/>
  <c r="I850" i="46"/>
  <c r="I834" i="46"/>
  <c r="I882" i="46"/>
  <c r="I888" i="46"/>
  <c r="I933" i="46"/>
  <c r="G951" i="46"/>
  <c r="H951" i="46" s="1"/>
  <c r="G831" i="46"/>
  <c r="H831" i="46" s="1"/>
  <c r="I791" i="46"/>
  <c r="G980" i="46"/>
  <c r="H980" i="46" s="1"/>
  <c r="P15" i="46"/>
  <c r="I926" i="46"/>
  <c r="I802" i="46"/>
  <c r="I135" i="46"/>
  <c r="I88" i="46"/>
  <c r="I67" i="46"/>
  <c r="I144" i="46"/>
  <c r="I509" i="46"/>
  <c r="I80" i="46"/>
  <c r="I81" i="46"/>
  <c r="I154" i="46"/>
  <c r="I333" i="46"/>
  <c r="I105" i="46"/>
  <c r="I123" i="46"/>
  <c r="I694" i="46"/>
  <c r="I484" i="46"/>
  <c r="I665" i="46"/>
  <c r="P39" i="46"/>
  <c r="I1003" i="46"/>
  <c r="G1003" i="46"/>
  <c r="H1003" i="46" s="1"/>
  <c r="G812" i="46"/>
  <c r="H812" i="46" s="1"/>
  <c r="I812" i="46"/>
  <c r="I189" i="46"/>
  <c r="I911" i="46"/>
  <c r="G911" i="46"/>
  <c r="H911" i="46" s="1"/>
  <c r="I353" i="46"/>
  <c r="I98" i="46"/>
  <c r="I117" i="46"/>
  <c r="I110" i="46"/>
  <c r="I111" i="46"/>
  <c r="I332" i="46"/>
  <c r="I559" i="46"/>
  <c r="I419" i="46"/>
  <c r="I70" i="46"/>
  <c r="I186" i="46"/>
  <c r="I456" i="46"/>
  <c r="I78" i="46"/>
  <c r="I99" i="46"/>
  <c r="I74" i="46"/>
  <c r="I293" i="46"/>
  <c r="I415" i="46"/>
  <c r="I331" i="46"/>
  <c r="I417" i="46"/>
  <c r="I162" i="46"/>
  <c r="I92" i="46"/>
  <c r="I573" i="46"/>
  <c r="I85" i="46"/>
  <c r="I347" i="46"/>
  <c r="I83" i="46"/>
  <c r="I150" i="46"/>
  <c r="I480" i="46"/>
  <c r="I73" i="46"/>
  <c r="I108" i="46"/>
  <c r="I181" i="46"/>
  <c r="G937" i="46"/>
  <c r="H937" i="46" s="1"/>
  <c r="I937" i="46"/>
  <c r="I703" i="46"/>
  <c r="P13" i="46"/>
  <c r="I377" i="46"/>
  <c r="G826" i="46"/>
  <c r="H826" i="46" s="1"/>
  <c r="I826" i="46"/>
  <c r="I546" i="46"/>
  <c r="I280" i="46"/>
  <c r="I75" i="46"/>
  <c r="I529" i="46"/>
  <c r="I138" i="46"/>
  <c r="I499" i="46"/>
  <c r="P5" i="46"/>
  <c r="I351" i="46"/>
  <c r="I388" i="46"/>
  <c r="I563" i="46"/>
  <c r="I570" i="46"/>
  <c r="I118" i="46"/>
  <c r="I102" i="46"/>
  <c r="I702" i="46"/>
  <c r="I91" i="46"/>
  <c r="I247" i="46"/>
  <c r="I87" i="46"/>
  <c r="I82" i="46"/>
  <c r="I166" i="46"/>
  <c r="I103" i="46"/>
  <c r="I337" i="46"/>
  <c r="I121" i="46"/>
  <c r="I608" i="46"/>
  <c r="I321" i="46"/>
  <c r="P48" i="46"/>
  <c r="I100" i="46"/>
  <c r="G853" i="46"/>
  <c r="H853" i="46" s="1"/>
  <c r="I853" i="46"/>
  <c r="I252" i="46"/>
  <c r="I285" i="46"/>
  <c r="I69" i="46"/>
  <c r="I146" i="46"/>
  <c r="I411" i="46"/>
  <c r="I134" i="46"/>
  <c r="I919" i="46"/>
  <c r="G919" i="46"/>
  <c r="H919" i="46" s="1"/>
  <c r="I77" i="46"/>
  <c r="I262" i="46"/>
  <c r="I222" i="46"/>
  <c r="I122" i="46"/>
  <c r="I101" i="46"/>
  <c r="I323" i="46"/>
  <c r="I66" i="46"/>
  <c r="I104" i="46"/>
  <c r="I194" i="46"/>
  <c r="I109" i="46"/>
  <c r="I120" i="46"/>
  <c r="I90" i="46"/>
  <c r="I389" i="46"/>
  <c r="I65" i="46"/>
  <c r="I239" i="46"/>
  <c r="I128" i="46"/>
  <c r="I140" i="46"/>
  <c r="G928" i="46"/>
  <c r="H928" i="46" s="1"/>
  <c r="I928" i="46"/>
  <c r="I180" i="46"/>
  <c r="I125" i="46"/>
  <c r="I260" i="46"/>
  <c r="I131" i="46"/>
  <c r="I168" i="46"/>
  <c r="I325" i="46"/>
  <c r="I72" i="46"/>
  <c r="I112" i="46"/>
  <c r="I205" i="46"/>
  <c r="I79" i="46"/>
  <c r="I133" i="46"/>
  <c r="I71" i="46"/>
  <c r="I95" i="46"/>
  <c r="I114" i="46"/>
  <c r="G966" i="46"/>
  <c r="H966" i="46" s="1"/>
  <c r="I966" i="46"/>
  <c r="I699" i="46"/>
  <c r="I381" i="46"/>
  <c r="P44" i="46"/>
  <c r="I242" i="46"/>
  <c r="G881" i="46"/>
  <c r="H881" i="46" s="1"/>
  <c r="I881" i="46"/>
  <c r="I366" i="46"/>
  <c r="I106" i="46"/>
  <c r="I119" i="46"/>
  <c r="I502" i="46"/>
  <c r="G899" i="46"/>
  <c r="H899" i="46" s="1"/>
  <c r="I899" i="46"/>
  <c r="I441" i="46"/>
  <c r="P19" i="46"/>
  <c r="P55" i="46"/>
  <c r="G816" i="46"/>
  <c r="H816" i="46" s="1"/>
  <c r="I816" i="46"/>
  <c r="I587" i="46"/>
  <c r="I617" i="46"/>
  <c r="I380" i="46"/>
  <c r="I574" i="46"/>
  <c r="I76" i="46"/>
  <c r="I89" i="46"/>
  <c r="G944" i="46"/>
  <c r="H944" i="46" s="1"/>
  <c r="I944" i="46"/>
  <c r="I86" i="46"/>
  <c r="I139" i="46"/>
  <c r="I137" i="46"/>
  <c r="I96" i="46"/>
  <c r="I517" i="46"/>
  <c r="I219" i="46"/>
  <c r="I284" i="46"/>
  <c r="P32" i="46"/>
  <c r="I682" i="46"/>
  <c r="I281" i="46"/>
  <c r="I847" i="46"/>
  <c r="G847" i="46"/>
  <c r="H847" i="46" s="1"/>
  <c r="I217" i="46"/>
  <c r="I136" i="46"/>
  <c r="I152" i="46"/>
  <c r="I464" i="46"/>
  <c r="I127" i="46"/>
  <c r="I338" i="46"/>
  <c r="I266" i="46"/>
  <c r="I354" i="46"/>
  <c r="I68" i="46"/>
  <c r="I107" i="46"/>
  <c r="I227" i="46"/>
  <c r="I348" i="46"/>
  <c r="I124" i="46"/>
  <c r="I115" i="46"/>
  <c r="I130" i="46"/>
  <c r="I93" i="46"/>
  <c r="F64" i="46"/>
  <c r="G484" i="46" s="1"/>
  <c r="P58" i="46"/>
  <c r="P54" i="46"/>
  <c r="P51" i="46"/>
  <c r="P47" i="46"/>
  <c r="P18" i="46"/>
  <c r="P45" i="46"/>
  <c r="P57" i="46"/>
  <c r="P10" i="46"/>
  <c r="P31" i="46"/>
  <c r="P46" i="46"/>
  <c r="P26" i="46"/>
  <c r="P34" i="46"/>
  <c r="P49" i="46"/>
  <c r="P14" i="46"/>
  <c r="P16" i="46"/>
  <c r="P23" i="46"/>
  <c r="P40" i="46"/>
  <c r="P43" i="46"/>
  <c r="P11" i="46"/>
  <c r="P53" i="46"/>
  <c r="P4" i="46"/>
  <c r="P6" i="46"/>
  <c r="P29" i="46"/>
  <c r="P35" i="46"/>
  <c r="P37" i="46"/>
  <c r="P9" i="46"/>
  <c r="P33" i="46"/>
  <c r="P56" i="46"/>
  <c r="P36" i="46"/>
  <c r="P28" i="46"/>
  <c r="P7" i="46"/>
  <c r="P12" i="46"/>
  <c r="P52" i="46"/>
  <c r="P21" i="46"/>
  <c r="P20" i="46"/>
  <c r="P24" i="46"/>
  <c r="P17" i="46"/>
  <c r="P30" i="46"/>
  <c r="P27" i="46"/>
  <c r="P50" i="46"/>
  <c r="P41" i="46"/>
  <c r="P22" i="46"/>
  <c r="P61" i="46"/>
  <c r="P59" i="46"/>
  <c r="P25" i="46"/>
  <c r="P60" i="46"/>
  <c r="P8" i="46"/>
  <c r="P62" i="46"/>
  <c r="P63" i="46"/>
  <c r="I352" i="46"/>
  <c r="I676" i="46"/>
  <c r="I844" i="46"/>
  <c r="G844" i="46"/>
  <c r="H844" i="46" s="1"/>
  <c r="P38" i="46"/>
  <c r="P42" i="46"/>
  <c r="I406" i="46"/>
  <c r="I979" i="46"/>
  <c r="G979" i="46"/>
  <c r="H979" i="46" s="1"/>
  <c r="G936" i="46"/>
  <c r="H936" i="46" s="1"/>
  <c r="I936" i="46"/>
  <c r="G227" i="46" l="1"/>
  <c r="G136" i="46"/>
  <c r="G676" i="46"/>
  <c r="G115" i="46"/>
  <c r="G517" i="46"/>
  <c r="G406" i="46"/>
  <c r="G352" i="46"/>
  <c r="G130" i="46"/>
  <c r="G281" i="46"/>
  <c r="G411" i="46"/>
  <c r="G71" i="46"/>
  <c r="G262" i="46"/>
  <c r="G266" i="46"/>
  <c r="G217" i="46"/>
  <c r="G608" i="46"/>
  <c r="G338" i="46"/>
  <c r="G699" i="46"/>
  <c r="G131" i="46"/>
  <c r="G252" i="46"/>
  <c r="G112" i="46"/>
  <c r="G93" i="46"/>
  <c r="G354" i="46"/>
  <c r="G137" i="46"/>
  <c r="G617" i="46"/>
  <c r="G441" i="46"/>
  <c r="G106" i="46"/>
  <c r="G381" i="46"/>
  <c r="G180" i="46"/>
  <c r="G87" i="46"/>
  <c r="G102" i="46"/>
  <c r="G388" i="46"/>
  <c r="G529" i="46"/>
  <c r="G480" i="46"/>
  <c r="G417" i="46"/>
  <c r="G74" i="46"/>
  <c r="G186" i="46"/>
  <c r="G332" i="46"/>
  <c r="G98" i="46"/>
  <c r="G144" i="46"/>
  <c r="G348" i="46"/>
  <c r="G464" i="46"/>
  <c r="G587" i="46"/>
  <c r="G95" i="46"/>
  <c r="G205" i="46"/>
  <c r="G168" i="46"/>
  <c r="G239" i="46"/>
  <c r="G120" i="46"/>
  <c r="G66" i="46"/>
  <c r="G222" i="46"/>
  <c r="G134" i="46"/>
  <c r="G285" i="46"/>
  <c r="G247" i="46"/>
  <c r="G150" i="46"/>
  <c r="G331" i="46"/>
  <c r="G353" i="46"/>
  <c r="G694" i="46"/>
  <c r="G154" i="46"/>
  <c r="G152" i="46"/>
  <c r="G219" i="46"/>
  <c r="G139" i="46"/>
  <c r="G76" i="46"/>
  <c r="G366" i="46"/>
  <c r="G65" i="46"/>
  <c r="G109" i="46"/>
  <c r="G323" i="46"/>
  <c r="G321" i="46"/>
  <c r="G103" i="46"/>
  <c r="G118" i="46"/>
  <c r="G351" i="46"/>
  <c r="G181" i="46"/>
  <c r="G573" i="46"/>
  <c r="G99" i="46"/>
  <c r="G70" i="46"/>
  <c r="G111" i="46"/>
  <c r="G81" i="46"/>
  <c r="G75" i="46"/>
  <c r="G377" i="46"/>
  <c r="G123" i="46"/>
  <c r="G67" i="46"/>
  <c r="G86" i="46"/>
  <c r="G574" i="46"/>
  <c r="G502" i="46"/>
  <c r="G140" i="46"/>
  <c r="G389" i="46"/>
  <c r="G101" i="46"/>
  <c r="G77" i="46"/>
  <c r="G146" i="46"/>
  <c r="G166" i="46"/>
  <c r="G91" i="46"/>
  <c r="G570" i="46"/>
  <c r="G108" i="46"/>
  <c r="G83" i="46"/>
  <c r="G92" i="46"/>
  <c r="G415" i="46"/>
  <c r="G78" i="46"/>
  <c r="G419" i="46"/>
  <c r="G110" i="46"/>
  <c r="G105" i="46"/>
  <c r="G107" i="46"/>
  <c r="G682" i="46"/>
  <c r="H682" i="46" s="1"/>
  <c r="G133" i="46"/>
  <c r="G72" i="46"/>
  <c r="G260" i="46"/>
  <c r="G194" i="46"/>
  <c r="G121" i="46"/>
  <c r="G499" i="46"/>
  <c r="G280" i="46"/>
  <c r="G703" i="46"/>
  <c r="G73" i="46"/>
  <c r="G162" i="46"/>
  <c r="G117" i="46"/>
  <c r="G665" i="46"/>
  <c r="G80" i="46"/>
  <c r="G88" i="46"/>
  <c r="G96" i="46"/>
  <c r="G380" i="46"/>
  <c r="G119" i="46"/>
  <c r="G242" i="46"/>
  <c r="G125" i="46"/>
  <c r="G69" i="46"/>
  <c r="G82" i="46"/>
  <c r="G702" i="46"/>
  <c r="G563" i="46"/>
  <c r="G138" i="46"/>
  <c r="G347" i="46"/>
  <c r="G293" i="46"/>
  <c r="G456" i="46"/>
  <c r="G559" i="46"/>
  <c r="G189" i="46"/>
  <c r="G64" i="46"/>
  <c r="H64" i="46" s="1"/>
  <c r="I64" i="46"/>
  <c r="G782" i="46"/>
  <c r="G748" i="46"/>
  <c r="G773" i="46"/>
  <c r="G731" i="46"/>
  <c r="G713" i="46"/>
  <c r="G761" i="46"/>
  <c r="G714" i="46"/>
  <c r="G739" i="46"/>
  <c r="H739" i="46" s="1"/>
  <c r="G785" i="46"/>
  <c r="G709" i="46"/>
  <c r="G746" i="46"/>
  <c r="G716" i="46"/>
  <c r="G705" i="46"/>
  <c r="G733" i="46"/>
  <c r="G747" i="46"/>
  <c r="G767" i="46"/>
  <c r="G777" i="46"/>
  <c r="G764" i="46"/>
  <c r="G760" i="46"/>
  <c r="G729" i="46"/>
  <c r="G752" i="46"/>
  <c r="G762" i="46"/>
  <c r="G778" i="46"/>
  <c r="G732" i="46"/>
  <c r="G727" i="46"/>
  <c r="G770" i="46"/>
  <c r="G775" i="46"/>
  <c r="G715" i="46"/>
  <c r="G766" i="46"/>
  <c r="G768" i="46"/>
  <c r="G779" i="46"/>
  <c r="H779" i="46" s="1"/>
  <c r="G712" i="46"/>
  <c r="G737" i="46"/>
  <c r="H737" i="46" s="1"/>
  <c r="G738" i="46"/>
  <c r="G743" i="46"/>
  <c r="H743" i="46" s="1"/>
  <c r="G774" i="46"/>
  <c r="G740" i="46"/>
  <c r="H740" i="46" s="1"/>
  <c r="G730" i="46"/>
  <c r="G759" i="46"/>
  <c r="G772" i="46"/>
  <c r="G718" i="46"/>
  <c r="G706" i="46"/>
  <c r="G728" i="46"/>
  <c r="G769" i="46"/>
  <c r="G745" i="46"/>
  <c r="G749" i="46"/>
  <c r="G751" i="46"/>
  <c r="G741" i="46"/>
  <c r="G719" i="46"/>
  <c r="G724" i="46"/>
  <c r="G757" i="46"/>
  <c r="G786" i="46"/>
  <c r="G755" i="46"/>
  <c r="G725" i="46"/>
  <c r="G726" i="46"/>
  <c r="G753" i="46"/>
  <c r="G780" i="46"/>
  <c r="G758" i="46"/>
  <c r="G710" i="46"/>
  <c r="G788" i="46"/>
  <c r="G708" i="46"/>
  <c r="G765" i="46"/>
  <c r="G783" i="46"/>
  <c r="G721" i="46"/>
  <c r="G784" i="46"/>
  <c r="G717" i="46"/>
  <c r="G723" i="46"/>
  <c r="G707" i="46"/>
  <c r="H707" i="46" s="1"/>
  <c r="G789" i="46"/>
  <c r="G734" i="46"/>
  <c r="G736" i="46"/>
  <c r="G781" i="46"/>
  <c r="G735" i="46"/>
  <c r="H735" i="46" s="1"/>
  <c r="G750" i="46"/>
  <c r="H750" i="46" s="1"/>
  <c r="G742" i="46"/>
  <c r="H742" i="46" s="1"/>
  <c r="G771" i="46"/>
  <c r="G776" i="46"/>
  <c r="G722" i="46"/>
  <c r="G754" i="46"/>
  <c r="G787" i="46"/>
  <c r="G720" i="46"/>
  <c r="G744" i="46"/>
  <c r="G711" i="46"/>
  <c r="G756" i="46"/>
  <c r="G387" i="46"/>
  <c r="G471" i="46"/>
  <c r="G359" i="46"/>
  <c r="G202" i="46"/>
  <c r="G549" i="46"/>
  <c r="G586" i="46"/>
  <c r="G213" i="46"/>
  <c r="G704" i="46"/>
  <c r="G458" i="46"/>
  <c r="G569" i="46"/>
  <c r="G408" i="46"/>
  <c r="G553" i="46"/>
  <c r="G324" i="46"/>
  <c r="G404" i="46"/>
  <c r="G683" i="46"/>
  <c r="G600" i="46"/>
  <c r="G455" i="46"/>
  <c r="G257" i="46"/>
  <c r="G343" i="46"/>
  <c r="H343" i="46" s="1"/>
  <c r="G465" i="46"/>
  <c r="G439" i="46"/>
  <c r="G246" i="46"/>
  <c r="G560" i="46"/>
  <c r="G390" i="46"/>
  <c r="G454" i="46"/>
  <c r="G230" i="46"/>
  <c r="G218" i="46"/>
  <c r="G689" i="46"/>
  <c r="G495" i="46"/>
  <c r="G149" i="46"/>
  <c r="G445" i="46"/>
  <c r="G156" i="46"/>
  <c r="G373" i="46"/>
  <c r="G316" i="46"/>
  <c r="G196" i="46"/>
  <c r="G237" i="46"/>
  <c r="G272" i="46"/>
  <c r="G311" i="46"/>
  <c r="G648" i="46"/>
  <c r="G228" i="46"/>
  <c r="G179" i="46"/>
  <c r="G221" i="46"/>
  <c r="G229" i="46"/>
  <c r="G94" i="46"/>
  <c r="G393" i="46"/>
  <c r="G163" i="46"/>
  <c r="G398" i="46"/>
  <c r="G251" i="46"/>
  <c r="G399" i="46"/>
  <c r="G397" i="46"/>
  <c r="G113" i="46"/>
  <c r="G451" i="46"/>
  <c r="G346" i="46"/>
  <c r="G400" i="46"/>
  <c r="G644" i="46"/>
  <c r="H644" i="46" s="1"/>
  <c r="G652" i="46"/>
  <c r="H652" i="46" s="1"/>
  <c r="G599" i="46"/>
  <c r="G695" i="46"/>
  <c r="G538" i="46"/>
  <c r="G535" i="46"/>
  <c r="G176" i="46"/>
  <c r="G249" i="46"/>
  <c r="G302" i="46"/>
  <c r="G210" i="46"/>
  <c r="G273" i="46"/>
  <c r="G367" i="46"/>
  <c r="G164" i="46"/>
  <c r="G418" i="46"/>
  <c r="G116" i="46"/>
  <c r="G561" i="46"/>
  <c r="G384" i="46"/>
  <c r="G432" i="46"/>
  <c r="G537" i="46"/>
  <c r="G172" i="46"/>
  <c r="G684" i="46"/>
  <c r="G341" i="46"/>
  <c r="G405" i="46"/>
  <c r="G297" i="46"/>
  <c r="G414" i="46"/>
  <c r="G175" i="46"/>
  <c r="G330" i="46"/>
  <c r="G374" i="46"/>
  <c r="G657" i="46"/>
  <c r="G364" i="46"/>
  <c r="G477" i="46"/>
  <c r="G630" i="46"/>
  <c r="G177" i="46"/>
  <c r="G187" i="46"/>
  <c r="G511" i="46"/>
  <c r="G449" i="46"/>
  <c r="G185" i="46"/>
  <c r="G271" i="46"/>
  <c r="G540" i="46"/>
  <c r="G424" i="46"/>
  <c r="G97" i="46"/>
  <c r="G169" i="46"/>
  <c r="G255" i="46"/>
  <c r="G170" i="46"/>
  <c r="G650" i="46"/>
  <c r="G547" i="46"/>
  <c r="G510" i="46"/>
  <c r="G488" i="46"/>
  <c r="G253" i="46"/>
  <c r="G391" i="46"/>
  <c r="G519" i="46"/>
  <c r="G568" i="46"/>
  <c r="G225" i="46"/>
  <c r="G394" i="46"/>
  <c r="G214" i="46"/>
  <c r="G305" i="46"/>
  <c r="G379" i="46"/>
  <c r="G167" i="46"/>
  <c r="G369" i="46"/>
  <c r="G649" i="46"/>
  <c r="G356" i="46"/>
  <c r="G349" i="46"/>
  <c r="G291" i="46"/>
  <c r="G203" i="46"/>
  <c r="G485" i="46"/>
  <c r="G317" i="46"/>
  <c r="G550" i="46"/>
  <c r="G241" i="46"/>
  <c r="G409" i="46"/>
  <c r="G151" i="46"/>
  <c r="G672" i="46"/>
  <c r="G467" i="46"/>
  <c r="G638" i="46"/>
  <c r="G763" i="46"/>
  <c r="G413" i="46"/>
  <c r="G287" i="46"/>
  <c r="G236" i="46"/>
  <c r="G579" i="46"/>
  <c r="G403" i="46"/>
  <c r="G479" i="46"/>
  <c r="G313" i="46"/>
  <c r="G264" i="46"/>
  <c r="G362" i="46"/>
  <c r="G693" i="46"/>
  <c r="G238" i="46"/>
  <c r="G486" i="46"/>
  <c r="G211" i="46"/>
  <c r="G597" i="46"/>
  <c r="G161" i="46"/>
  <c r="G533" i="46"/>
  <c r="G145" i="46"/>
  <c r="G490" i="46"/>
  <c r="G402" i="46"/>
  <c r="G318" i="46"/>
  <c r="G640" i="46"/>
  <c r="G267" i="46"/>
  <c r="G401" i="46"/>
  <c r="G545" i="46"/>
  <c r="G660" i="46"/>
  <c r="G508" i="46"/>
  <c r="G274" i="46"/>
  <c r="G178" i="46"/>
  <c r="G522" i="46"/>
  <c r="G626" i="46"/>
  <c r="G474" i="46"/>
  <c r="G514" i="46"/>
  <c r="G383" i="46"/>
  <c r="G562" i="46"/>
  <c r="G385" i="46"/>
  <c r="G201" i="46"/>
  <c r="G531" i="46"/>
  <c r="G615" i="46"/>
  <c r="G501" i="46"/>
  <c r="G371" i="46"/>
  <c r="G322" i="46"/>
  <c r="G472" i="46"/>
  <c r="G429" i="46"/>
  <c r="G687" i="46"/>
  <c r="G132" i="46"/>
  <c r="G521" i="46"/>
  <c r="G450" i="46"/>
  <c r="G668" i="46"/>
  <c r="G461" i="46"/>
  <c r="G326" i="46"/>
  <c r="G192" i="46"/>
  <c r="G204" i="46"/>
  <c r="G300" i="46"/>
  <c r="G142" i="46"/>
  <c r="G492" i="46"/>
  <c r="G500" i="46"/>
  <c r="G583" i="46"/>
  <c r="G692" i="46"/>
  <c r="G233" i="46"/>
  <c r="G288" i="46"/>
  <c r="G443" i="46"/>
  <c r="G478" i="46"/>
  <c r="G601" i="46"/>
  <c r="G372" i="46"/>
  <c r="G234" i="46"/>
  <c r="G190" i="46"/>
  <c r="G532" i="46"/>
  <c r="G365" i="46"/>
  <c r="G265" i="46"/>
  <c r="G680" i="46"/>
  <c r="G592" i="46"/>
  <c r="G298" i="46"/>
  <c r="G294" i="46"/>
  <c r="G496" i="46"/>
  <c r="G226" i="46"/>
  <c r="G430" i="46"/>
  <c r="G386" i="46"/>
  <c r="G526" i="46"/>
  <c r="G498" i="46"/>
  <c r="G518" i="46"/>
  <c r="G276" i="46"/>
  <c r="G530" i="46"/>
  <c r="G209" i="46"/>
  <c r="G564" i="46"/>
  <c r="G304" i="46"/>
  <c r="G440" i="46"/>
  <c r="G636" i="46"/>
  <c r="G232" i="46"/>
  <c r="G602" i="46"/>
  <c r="G448" i="46"/>
  <c r="G436" i="46"/>
  <c r="G344" i="46"/>
  <c r="G643" i="46"/>
  <c r="G669" i="46"/>
  <c r="G248" i="46"/>
  <c r="G299" i="46"/>
  <c r="G491" i="46"/>
  <c r="G254" i="46"/>
  <c r="G685" i="46"/>
  <c r="G607" i="46"/>
  <c r="G193" i="46"/>
  <c r="G690" i="46"/>
  <c r="G525" i="46"/>
  <c r="G173" i="46"/>
  <c r="G635" i="46"/>
  <c r="G578" i="46"/>
  <c r="G670" i="46"/>
  <c r="G558" i="46"/>
  <c r="G315" i="46"/>
  <c r="G223" i="46"/>
  <c r="G301" i="46"/>
  <c r="G335" i="46"/>
  <c r="G506" i="46"/>
  <c r="G435" i="46"/>
  <c r="G378" i="46"/>
  <c r="G507" i="46"/>
  <c r="G614" i="46"/>
  <c r="G250" i="46"/>
  <c r="G627" i="46"/>
  <c r="G493" i="46"/>
  <c r="G243" i="46"/>
  <c r="G544" i="46"/>
  <c r="G632" i="46"/>
  <c r="H632" i="46" s="1"/>
  <c r="G575" i="46"/>
  <c r="G157" i="46"/>
  <c r="G360" i="46"/>
  <c r="G580" i="46"/>
  <c r="G376" i="46"/>
  <c r="G482" i="46"/>
  <c r="G199" i="46"/>
  <c r="G375" i="46"/>
  <c r="H375" i="46" s="1"/>
  <c r="G675" i="46"/>
  <c r="G565" i="46"/>
  <c r="G512" i="46"/>
  <c r="G585" i="46"/>
  <c r="G153" i="46"/>
  <c r="G420" i="46"/>
  <c r="G195" i="46"/>
  <c r="G698" i="46"/>
  <c r="G487" i="46"/>
  <c r="G654" i="46"/>
  <c r="G447" i="46"/>
  <c r="G571" i="46"/>
  <c r="G462" i="46"/>
  <c r="G516" i="46"/>
  <c r="G392" i="46"/>
  <c r="G612" i="46"/>
  <c r="G342" i="46"/>
  <c r="G197" i="46"/>
  <c r="G208" i="46"/>
  <c r="G658" i="46"/>
  <c r="G206" i="46"/>
  <c r="G412" i="46"/>
  <c r="G358" i="46"/>
  <c r="G155" i="46"/>
  <c r="G141" i="46"/>
  <c r="G460" i="46"/>
  <c r="G270" i="46"/>
  <c r="G345" i="46"/>
  <c r="G594" i="46"/>
  <c r="G428" i="46"/>
  <c r="G416" i="46"/>
  <c r="G312" i="46"/>
  <c r="G334" i="46"/>
  <c r="G240" i="46"/>
  <c r="G700" i="46"/>
  <c r="G148" i="46"/>
  <c r="G473" i="46"/>
  <c r="H473" i="46" s="1"/>
  <c r="G572" i="46"/>
  <c r="G591" i="46"/>
  <c r="G328" i="46"/>
  <c r="G339" i="46"/>
  <c r="G513" i="46"/>
  <c r="G620" i="46"/>
  <c r="G663" i="46"/>
  <c r="G410" i="46"/>
  <c r="G336" i="46"/>
  <c r="G84" i="46"/>
  <c r="G452" i="46"/>
  <c r="G605" i="46"/>
  <c r="G468" i="46"/>
  <c r="G370" i="46"/>
  <c r="G642" i="46"/>
  <c r="G504" i="46"/>
  <c r="H504" i="46" s="1"/>
  <c r="G421" i="46"/>
  <c r="G595" i="46"/>
  <c r="G308" i="46"/>
  <c r="G621" i="46"/>
  <c r="G623" i="46"/>
  <c r="G604" i="46"/>
  <c r="G655" i="46"/>
  <c r="G129" i="46"/>
  <c r="G446" i="46"/>
  <c r="G590" i="46"/>
  <c r="G701" i="46"/>
  <c r="G295" i="46"/>
  <c r="G306" i="46"/>
  <c r="G611" i="46"/>
  <c r="G235" i="46"/>
  <c r="G396" i="46"/>
  <c r="G659" i="46"/>
  <c r="H659" i="46" s="1"/>
  <c r="G494" i="46"/>
  <c r="G309" i="46"/>
  <c r="G528" i="46"/>
  <c r="G256" i="46"/>
  <c r="G355" i="46"/>
  <c r="G320" i="46"/>
  <c r="G489" i="46"/>
  <c r="G437" i="46"/>
  <c r="G671" i="46"/>
  <c r="G268" i="46"/>
  <c r="G259" i="46"/>
  <c r="G261" i="46"/>
  <c r="G395" i="46"/>
  <c r="G539" i="46"/>
  <c r="H539" i="46" s="1"/>
  <c r="G207" i="46"/>
  <c r="G662" i="46"/>
  <c r="G329" i="46"/>
  <c r="G677" i="46"/>
  <c r="G634" i="46"/>
  <c r="G277" i="46"/>
  <c r="G527" i="46"/>
  <c r="H527" i="46" s="1"/>
  <c r="G619" i="46"/>
  <c r="G422" i="46"/>
  <c r="G191" i="46"/>
  <c r="G407" i="46"/>
  <c r="G666" i="46"/>
  <c r="G216" i="46"/>
  <c r="G589" i="46"/>
  <c r="G363" i="46"/>
  <c r="G319" i="46"/>
  <c r="G159" i="46"/>
  <c r="G183" i="46"/>
  <c r="G696" i="46"/>
  <c r="G661" i="46"/>
  <c r="G582" i="46"/>
  <c r="G645" i="46"/>
  <c r="G552" i="46"/>
  <c r="G126" i="46"/>
  <c r="G548" i="46"/>
  <c r="G651" i="46"/>
  <c r="G625" i="46"/>
  <c r="G557" i="46"/>
  <c r="H557" i="46" s="1"/>
  <c r="G171" i="46"/>
  <c r="G613" i="46"/>
  <c r="G681" i="46"/>
  <c r="G459" i="46"/>
  <c r="H459" i="46" s="1"/>
  <c r="G224" i="46"/>
  <c r="G279" i="46"/>
  <c r="G624" i="46"/>
  <c r="G269" i="46"/>
  <c r="G307" i="46"/>
  <c r="G314" i="46"/>
  <c r="G606" i="46"/>
  <c r="G340" i="46"/>
  <c r="G555" i="46"/>
  <c r="G357" i="46"/>
  <c r="G551" i="46"/>
  <c r="G303" i="46"/>
  <c r="G667" i="46"/>
  <c r="G656" i="46"/>
  <c r="G566" i="46"/>
  <c r="G427" i="46"/>
  <c r="G520" i="46"/>
  <c r="G444" i="46"/>
  <c r="G609" i="46"/>
  <c r="G466" i="46"/>
  <c r="G603" i="46"/>
  <c r="G588" i="46"/>
  <c r="G275" i="46"/>
  <c r="G457" i="46"/>
  <c r="G515" i="46"/>
  <c r="G442" i="46"/>
  <c r="G361" i="46"/>
  <c r="G646" i="46"/>
  <c r="G542" i="46"/>
  <c r="G290" i="46"/>
  <c r="G633" i="46"/>
  <c r="H633" i="46" s="1"/>
  <c r="G534" i="46"/>
  <c r="G543" i="46"/>
  <c r="G622" i="46"/>
  <c r="G198" i="46"/>
  <c r="G215" i="46"/>
  <c r="G524" i="46"/>
  <c r="G505" i="46"/>
  <c r="G453" i="46"/>
  <c r="G556" i="46"/>
  <c r="G647" i="46"/>
  <c r="G231" i="46"/>
  <c r="G160" i="46"/>
  <c r="G639" i="46"/>
  <c r="G292" i="46"/>
  <c r="G469" i="46"/>
  <c r="G188" i="46"/>
  <c r="G200" i="46"/>
  <c r="G628" i="46"/>
  <c r="G481" i="46"/>
  <c r="G629" i="46"/>
  <c r="G576" i="46"/>
  <c r="G143" i="46"/>
  <c r="G679" i="46"/>
  <c r="G631" i="46"/>
  <c r="G567" i="46"/>
  <c r="G327" i="46"/>
  <c r="G618" i="46"/>
  <c r="G686" i="46"/>
  <c r="G503" i="46"/>
  <c r="G278" i="46"/>
  <c r="G263" i="46"/>
  <c r="G497" i="46"/>
  <c r="G577" i="46"/>
  <c r="G245" i="46"/>
  <c r="G678" i="46"/>
  <c r="G616" i="46"/>
  <c r="G584" i="46"/>
  <c r="G691" i="46"/>
  <c r="G697" i="46"/>
  <c r="G286" i="46"/>
  <c r="G554" i="46"/>
  <c r="G463" i="46"/>
  <c r="H463" i="46" s="1"/>
  <c r="G258" i="46"/>
  <c r="G674" i="46"/>
  <c r="G174" i="46"/>
  <c r="G470" i="46"/>
  <c r="G423" i="46"/>
  <c r="G350" i="46"/>
  <c r="G596" i="46"/>
  <c r="G283" i="46"/>
  <c r="G368" i="46"/>
  <c r="G476" i="46"/>
  <c r="G296" i="46"/>
  <c r="G434" i="46"/>
  <c r="G475" i="46"/>
  <c r="H475" i="46" s="1"/>
  <c r="G212" i="46"/>
  <c r="G147" i="46"/>
  <c r="G581" i="46"/>
  <c r="G165" i="46"/>
  <c r="G425" i="46"/>
  <c r="G158" i="46"/>
  <c r="G426" i="46"/>
  <c r="G282" i="46"/>
  <c r="G637" i="46"/>
  <c r="G433" i="46"/>
  <c r="G653" i="46"/>
  <c r="G438" i="46"/>
  <c r="G598" i="46"/>
  <c r="G673" i="46"/>
  <c r="G536" i="46"/>
  <c r="G220" i="46"/>
  <c r="G593" i="46"/>
  <c r="G541" i="46"/>
  <c r="G289" i="46"/>
  <c r="G641" i="46"/>
  <c r="G310" i="46"/>
  <c r="G483" i="46"/>
  <c r="G610" i="46"/>
  <c r="G382" i="46"/>
  <c r="G688" i="46"/>
  <c r="G431" i="46"/>
  <c r="G523" i="46"/>
  <c r="G664" i="46"/>
  <c r="G244" i="46"/>
  <c r="G182" i="46"/>
  <c r="G184" i="46"/>
  <c r="G124" i="46"/>
  <c r="G68" i="46"/>
  <c r="G127" i="46"/>
  <c r="G284" i="46"/>
  <c r="G89" i="46"/>
  <c r="G114" i="46"/>
  <c r="G79" i="46"/>
  <c r="G325" i="46"/>
  <c r="G128" i="46"/>
  <c r="G90" i="46"/>
  <c r="G104" i="46"/>
  <c r="G122" i="46"/>
  <c r="G100" i="46"/>
  <c r="G337" i="46"/>
  <c r="H337" i="46" s="1"/>
  <c r="G546" i="46"/>
  <c r="G85" i="46"/>
  <c r="G333" i="46"/>
  <c r="G509" i="46"/>
  <c r="G135" i="46"/>
  <c r="H68" i="46" l="1"/>
  <c r="H79" i="46"/>
  <c r="H135" i="46"/>
  <c r="H104" i="46"/>
  <c r="H85" i="46"/>
  <c r="H114" i="46"/>
  <c r="H244" i="46"/>
  <c r="H310" i="46"/>
  <c r="H598" i="46"/>
  <c r="H127" i="46"/>
  <c r="H541" i="46"/>
  <c r="H433" i="46"/>
  <c r="H147" i="46"/>
  <c r="H596" i="46"/>
  <c r="H554" i="46"/>
  <c r="H577" i="46"/>
  <c r="H567" i="46"/>
  <c r="H200" i="46"/>
  <c r="H556" i="46"/>
  <c r="H534" i="46"/>
  <c r="H457" i="46"/>
  <c r="H427" i="46"/>
  <c r="H340" i="46"/>
  <c r="H126" i="46"/>
  <c r="H319" i="46"/>
  <c r="H619" i="46"/>
  <c r="H320" i="46"/>
  <c r="H235" i="46"/>
  <c r="H655" i="46"/>
  <c r="H642" i="46"/>
  <c r="H663" i="46"/>
  <c r="H148" i="46"/>
  <c r="H345" i="46"/>
  <c r="H658" i="46"/>
  <c r="H571" i="46"/>
  <c r="H585" i="46"/>
  <c r="H580" i="46"/>
  <c r="H627" i="46"/>
  <c r="H301" i="46"/>
  <c r="H525" i="46"/>
  <c r="H248" i="46"/>
  <c r="H636" i="46"/>
  <c r="H498" i="46"/>
  <c r="H592" i="46"/>
  <c r="H601" i="46"/>
  <c r="H492" i="46"/>
  <c r="H450" i="46"/>
  <c r="H501" i="46"/>
  <c r="H474" i="46"/>
  <c r="H401" i="46"/>
  <c r="H161" i="46"/>
  <c r="H313" i="46"/>
  <c r="H638" i="46"/>
  <c r="H485" i="46"/>
  <c r="H379" i="46"/>
  <c r="H253" i="46"/>
  <c r="H97" i="46"/>
  <c r="H177" i="46"/>
  <c r="H414" i="46"/>
  <c r="H384" i="46"/>
  <c r="H302" i="46"/>
  <c r="H398" i="46"/>
  <c r="H648" i="46"/>
  <c r="H445" i="46"/>
  <c r="H560" i="46"/>
  <c r="H683" i="46"/>
  <c r="H213" i="46"/>
  <c r="H711" i="46"/>
  <c r="H723" i="46"/>
  <c r="H710" i="46"/>
  <c r="H757" i="46"/>
  <c r="H728" i="46"/>
  <c r="H775" i="46"/>
  <c r="H760" i="46"/>
  <c r="H746" i="46"/>
  <c r="H773" i="46"/>
  <c r="H559" i="46"/>
  <c r="H69" i="46"/>
  <c r="H281" i="46"/>
  <c r="H280" i="46"/>
  <c r="H107" i="46"/>
  <c r="H415" i="46"/>
  <c r="H77" i="46"/>
  <c r="H136" i="46"/>
  <c r="H111" i="46"/>
  <c r="H321" i="46"/>
  <c r="H152" i="46"/>
  <c r="H150" i="46"/>
  <c r="H168" i="46"/>
  <c r="H144" i="46"/>
  <c r="H388" i="46"/>
  <c r="H137" i="46"/>
  <c r="H509" i="46"/>
  <c r="H90" i="46"/>
  <c r="H593" i="46"/>
  <c r="H350" i="46"/>
  <c r="H286" i="46"/>
  <c r="H497" i="46"/>
  <c r="H631" i="46"/>
  <c r="H188" i="46"/>
  <c r="H453" i="46"/>
  <c r="H275" i="46"/>
  <c r="H566" i="46"/>
  <c r="H606" i="46"/>
  <c r="H681" i="46"/>
  <c r="H552" i="46"/>
  <c r="H363" i="46"/>
  <c r="H395" i="46"/>
  <c r="H355" i="46"/>
  <c r="H611" i="46"/>
  <c r="H604" i="46"/>
  <c r="H370" i="46"/>
  <c r="H620" i="46"/>
  <c r="H700" i="46"/>
  <c r="H270" i="46"/>
  <c r="H208" i="46"/>
  <c r="H447" i="46"/>
  <c r="H512" i="46"/>
  <c r="H360" i="46"/>
  <c r="H250" i="46"/>
  <c r="H223" i="46"/>
  <c r="H690" i="46"/>
  <c r="H669" i="46"/>
  <c r="H440" i="46"/>
  <c r="H526" i="46"/>
  <c r="H680" i="46"/>
  <c r="H478" i="46"/>
  <c r="H142" i="46"/>
  <c r="H521" i="46"/>
  <c r="H615" i="46"/>
  <c r="H626" i="46"/>
  <c r="H267" i="46"/>
  <c r="H597" i="46"/>
  <c r="H479" i="46"/>
  <c r="H467" i="46"/>
  <c r="H203" i="46"/>
  <c r="H305" i="46"/>
  <c r="H488" i="46"/>
  <c r="H424" i="46"/>
  <c r="H630" i="46"/>
  <c r="H297" i="46"/>
  <c r="H561" i="46"/>
  <c r="H249" i="46"/>
  <c r="H400" i="46"/>
  <c r="H163" i="46"/>
  <c r="H311" i="46"/>
  <c r="H149" i="46"/>
  <c r="H246" i="46"/>
  <c r="H404" i="46"/>
  <c r="H586" i="46"/>
  <c r="H744" i="46"/>
  <c r="H717" i="46"/>
  <c r="H758" i="46"/>
  <c r="H724" i="46"/>
  <c r="H706" i="46"/>
  <c r="H738" i="46"/>
  <c r="H770" i="46"/>
  <c r="H764" i="46"/>
  <c r="H709" i="46"/>
  <c r="H748" i="46"/>
  <c r="H456" i="46"/>
  <c r="H125" i="46"/>
  <c r="H88" i="46"/>
  <c r="H499" i="46"/>
  <c r="H115" i="46"/>
  <c r="H92" i="46"/>
  <c r="H101" i="46"/>
  <c r="H338" i="46"/>
  <c r="H70" i="46"/>
  <c r="H323" i="46"/>
  <c r="H676" i="46"/>
  <c r="H247" i="46"/>
  <c r="H205" i="46"/>
  <c r="H98" i="46"/>
  <c r="H102" i="46"/>
  <c r="H354" i="46"/>
  <c r="H688" i="46"/>
  <c r="H637" i="46"/>
  <c r="H212" i="46"/>
  <c r="H333" i="46"/>
  <c r="H128" i="46"/>
  <c r="H124" i="46"/>
  <c r="H382" i="46"/>
  <c r="H220" i="46"/>
  <c r="H282" i="46"/>
  <c r="H423" i="46"/>
  <c r="H697" i="46"/>
  <c r="H263" i="46"/>
  <c r="H679" i="46"/>
  <c r="H469" i="46"/>
  <c r="H505" i="46"/>
  <c r="H290" i="46"/>
  <c r="H588" i="46"/>
  <c r="H656" i="46"/>
  <c r="H314" i="46"/>
  <c r="H613" i="46"/>
  <c r="H645" i="46"/>
  <c r="H589" i="46"/>
  <c r="H277" i="46"/>
  <c r="H261" i="46"/>
  <c r="H256" i="46"/>
  <c r="H306" i="46"/>
  <c r="H623" i="46"/>
  <c r="H468" i="46"/>
  <c r="H513" i="46"/>
  <c r="H240" i="46"/>
  <c r="H460" i="46"/>
  <c r="H197" i="46"/>
  <c r="H654" i="46"/>
  <c r="H565" i="46"/>
  <c r="H157" i="46"/>
  <c r="H614" i="46"/>
  <c r="H315" i="46"/>
  <c r="H193" i="46"/>
  <c r="H643" i="46"/>
  <c r="H304" i="46"/>
  <c r="H386" i="46"/>
  <c r="H265" i="46"/>
  <c r="H443" i="46"/>
  <c r="H300" i="46"/>
  <c r="H132" i="46"/>
  <c r="H531" i="46"/>
  <c r="H522" i="46"/>
  <c r="H640" i="46"/>
  <c r="H211" i="46"/>
  <c r="H403" i="46"/>
  <c r="H672" i="46"/>
  <c r="H291" i="46"/>
  <c r="H214" i="46"/>
  <c r="H510" i="46"/>
  <c r="H540" i="46"/>
  <c r="H477" i="46"/>
  <c r="H405" i="46"/>
  <c r="H116" i="46"/>
  <c r="H176" i="46"/>
  <c r="H346" i="46"/>
  <c r="H393" i="46"/>
  <c r="H272" i="46"/>
  <c r="H495" i="46"/>
  <c r="H439" i="46"/>
  <c r="H324" i="46"/>
  <c r="H549" i="46"/>
  <c r="H720" i="46"/>
  <c r="H784" i="46"/>
  <c r="H780" i="46"/>
  <c r="H719" i="46"/>
  <c r="H718" i="46"/>
  <c r="H727" i="46"/>
  <c r="H777" i="46"/>
  <c r="H785" i="46"/>
  <c r="H782" i="46"/>
  <c r="H293" i="46"/>
  <c r="H242" i="46"/>
  <c r="H80" i="46"/>
  <c r="H121" i="46"/>
  <c r="H112" i="46"/>
  <c r="H83" i="46"/>
  <c r="H389" i="46"/>
  <c r="H67" i="46"/>
  <c r="H99" i="46"/>
  <c r="H109" i="46"/>
  <c r="H262" i="46"/>
  <c r="H285" i="46"/>
  <c r="H95" i="46"/>
  <c r="H332" i="46"/>
  <c r="H87" i="46"/>
  <c r="H93" i="46"/>
  <c r="H431" i="46"/>
  <c r="H325" i="46"/>
  <c r="H184" i="46"/>
  <c r="H610" i="46"/>
  <c r="H536" i="46"/>
  <c r="H426" i="46"/>
  <c r="H434" i="46"/>
  <c r="H470" i="46"/>
  <c r="H691" i="46"/>
  <c r="H278" i="46"/>
  <c r="H143" i="46"/>
  <c r="H292" i="46"/>
  <c r="H524" i="46"/>
  <c r="H542" i="46"/>
  <c r="H603" i="46"/>
  <c r="H667" i="46"/>
  <c r="H307" i="46"/>
  <c r="H171" i="46"/>
  <c r="H582" i="46"/>
  <c r="H216" i="46"/>
  <c r="H634" i="46"/>
  <c r="H259" i="46"/>
  <c r="H528" i="46"/>
  <c r="H295" i="46"/>
  <c r="H621" i="46"/>
  <c r="H605" i="46"/>
  <c r="H339" i="46"/>
  <c r="H334" i="46"/>
  <c r="H141" i="46"/>
  <c r="H342" i="46"/>
  <c r="H487" i="46"/>
  <c r="H675" i="46"/>
  <c r="H575" i="46"/>
  <c r="H507" i="46"/>
  <c r="H558" i="46"/>
  <c r="H607" i="46"/>
  <c r="H344" i="46"/>
  <c r="H564" i="46"/>
  <c r="H430" i="46"/>
  <c r="H365" i="46"/>
  <c r="H288" i="46"/>
  <c r="H204" i="46"/>
  <c r="H687" i="46"/>
  <c r="H201" i="46"/>
  <c r="H178" i="46"/>
  <c r="H318" i="46"/>
  <c r="H486" i="46"/>
  <c r="H579" i="46"/>
  <c r="H151" i="46"/>
  <c r="H349" i="46"/>
  <c r="H394" i="46"/>
  <c r="H547" i="46"/>
  <c r="H271" i="46"/>
  <c r="H364" i="46"/>
  <c r="H341" i="46"/>
  <c r="H418" i="46"/>
  <c r="H535" i="46"/>
  <c r="H451" i="46"/>
  <c r="H94" i="46"/>
  <c r="H237" i="46"/>
  <c r="H689" i="46"/>
  <c r="H465" i="46"/>
  <c r="H553" i="46"/>
  <c r="H202" i="46"/>
  <c r="H787" i="46"/>
  <c r="H781" i="46"/>
  <c r="H721" i="46"/>
  <c r="H753" i="46"/>
  <c r="H741" i="46"/>
  <c r="H772" i="46"/>
  <c r="H712" i="46"/>
  <c r="H732" i="46"/>
  <c r="H767" i="46"/>
  <c r="H347" i="46"/>
  <c r="H119" i="46"/>
  <c r="H665" i="46"/>
  <c r="H194" i="46"/>
  <c r="H130" i="46"/>
  <c r="H108" i="46"/>
  <c r="H140" i="46"/>
  <c r="H123" i="46"/>
  <c r="H573" i="46"/>
  <c r="H65" i="46"/>
  <c r="H227" i="46"/>
  <c r="H134" i="46"/>
  <c r="H587" i="46"/>
  <c r="H186" i="46"/>
  <c r="H180" i="46"/>
  <c r="H352" i="46"/>
  <c r="H546" i="46"/>
  <c r="H182" i="46"/>
  <c r="H483" i="46"/>
  <c r="H673" i="46"/>
  <c r="H158" i="46"/>
  <c r="H296" i="46"/>
  <c r="H174" i="46"/>
  <c r="H584" i="46"/>
  <c r="H503" i="46"/>
  <c r="H576" i="46"/>
  <c r="H639" i="46"/>
  <c r="H215" i="46"/>
  <c r="H646" i="46"/>
  <c r="H466" i="46"/>
  <c r="H303" i="46"/>
  <c r="H269" i="46"/>
  <c r="H661" i="46"/>
  <c r="H666" i="46"/>
  <c r="H677" i="46"/>
  <c r="H268" i="46"/>
  <c r="H309" i="46"/>
  <c r="H701" i="46"/>
  <c r="H308" i="46"/>
  <c r="H452" i="46"/>
  <c r="H328" i="46"/>
  <c r="H312" i="46"/>
  <c r="H155" i="46"/>
  <c r="H612" i="46"/>
  <c r="H698" i="46"/>
  <c r="H378" i="46"/>
  <c r="H670" i="46"/>
  <c r="H685" i="46"/>
  <c r="H436" i="46"/>
  <c r="H209" i="46"/>
  <c r="H226" i="46"/>
  <c r="H532" i="46"/>
  <c r="H233" i="46"/>
  <c r="H192" i="46"/>
  <c r="H429" i="46"/>
  <c r="H385" i="46"/>
  <c r="H274" i="46"/>
  <c r="H402" i="46"/>
  <c r="H238" i="46"/>
  <c r="H236" i="46"/>
  <c r="H409" i="46"/>
  <c r="H356" i="46"/>
  <c r="H225" i="46"/>
  <c r="H650" i="46"/>
  <c r="H185" i="46"/>
  <c r="H657" i="46"/>
  <c r="H684" i="46"/>
  <c r="H164" i="46"/>
  <c r="H538" i="46"/>
  <c r="H113" i="46"/>
  <c r="H229" i="46"/>
  <c r="H196" i="46"/>
  <c r="H218" i="46"/>
  <c r="H408" i="46"/>
  <c r="H359" i="46"/>
  <c r="H754" i="46"/>
  <c r="H736" i="46"/>
  <c r="H783" i="46"/>
  <c r="H726" i="46"/>
  <c r="H751" i="46"/>
  <c r="H759" i="46"/>
  <c r="H778" i="46"/>
  <c r="H747" i="46"/>
  <c r="H714" i="46"/>
  <c r="L64" i="46"/>
  <c r="H138" i="46"/>
  <c r="H380" i="46"/>
  <c r="H117" i="46"/>
  <c r="H260" i="46"/>
  <c r="H105" i="46"/>
  <c r="H570" i="46"/>
  <c r="H502" i="46"/>
  <c r="H377" i="46"/>
  <c r="H181" i="46"/>
  <c r="H366" i="46"/>
  <c r="H154" i="46"/>
  <c r="H222" i="46"/>
  <c r="H464" i="46"/>
  <c r="H74" i="46"/>
  <c r="H381" i="46"/>
  <c r="H252" i="46"/>
  <c r="H425" i="46"/>
  <c r="H616" i="46"/>
  <c r="H686" i="46"/>
  <c r="H629" i="46"/>
  <c r="H160" i="46"/>
  <c r="H198" i="46"/>
  <c r="H361" i="46"/>
  <c r="H609" i="46"/>
  <c r="H551" i="46"/>
  <c r="H624" i="46"/>
  <c r="H625" i="46"/>
  <c r="H696" i="46"/>
  <c r="H407" i="46"/>
  <c r="H329" i="46"/>
  <c r="H671" i="46"/>
  <c r="H494" i="46"/>
  <c r="H590" i="46"/>
  <c r="H595" i="46"/>
  <c r="H84" i="46"/>
  <c r="H591" i="46"/>
  <c r="H416" i="46"/>
  <c r="H358" i="46"/>
  <c r="H392" i="46"/>
  <c r="H195" i="46"/>
  <c r="H199" i="46"/>
  <c r="H544" i="46"/>
  <c r="H435" i="46"/>
  <c r="H578" i="46"/>
  <c r="H254" i="46"/>
  <c r="H448" i="46"/>
  <c r="H530" i="46"/>
  <c r="H496" i="46"/>
  <c r="H190" i="46"/>
  <c r="H692" i="46"/>
  <c r="H326" i="46"/>
  <c r="H472" i="46"/>
  <c r="H562" i="46"/>
  <c r="H508" i="46"/>
  <c r="H490" i="46"/>
  <c r="H693" i="46"/>
  <c r="H287" i="46"/>
  <c r="H241" i="46"/>
  <c r="H649" i="46"/>
  <c r="H568" i="46"/>
  <c r="H170" i="46"/>
  <c r="H449" i="46"/>
  <c r="H374" i="46"/>
  <c r="H172" i="46"/>
  <c r="H367" i="46"/>
  <c r="H695" i="46"/>
  <c r="H397" i="46"/>
  <c r="H221" i="46"/>
  <c r="H316" i="46"/>
  <c r="H230" i="46"/>
  <c r="H257" i="46"/>
  <c r="H569" i="46"/>
  <c r="H471" i="46"/>
  <c r="H722" i="46"/>
  <c r="H734" i="46"/>
  <c r="H765" i="46"/>
  <c r="H725" i="46"/>
  <c r="H749" i="46"/>
  <c r="H730" i="46"/>
  <c r="H768" i="46"/>
  <c r="H762" i="46"/>
  <c r="H733" i="46"/>
  <c r="H761" i="46"/>
  <c r="H406" i="46"/>
  <c r="H563" i="46"/>
  <c r="H96" i="46"/>
  <c r="H162" i="46"/>
  <c r="H72" i="46"/>
  <c r="H110" i="46"/>
  <c r="H91" i="46"/>
  <c r="H574" i="46"/>
  <c r="H75" i="46"/>
  <c r="H351" i="46"/>
  <c r="H76" i="46"/>
  <c r="H694" i="46"/>
  <c r="H66" i="46"/>
  <c r="H348" i="46"/>
  <c r="H417" i="46"/>
  <c r="H106" i="46"/>
  <c r="H131" i="46"/>
  <c r="H476" i="46"/>
  <c r="H664" i="46"/>
  <c r="H641" i="46"/>
  <c r="H438" i="46"/>
  <c r="H165" i="46"/>
  <c r="H368" i="46"/>
  <c r="H258" i="46"/>
  <c r="H678" i="46"/>
  <c r="H618" i="46"/>
  <c r="H481" i="46"/>
  <c r="H231" i="46"/>
  <c r="H622" i="46"/>
  <c r="H442" i="46"/>
  <c r="H444" i="46"/>
  <c r="H357" i="46"/>
  <c r="H279" i="46"/>
  <c r="H651" i="46"/>
  <c r="H183" i="46"/>
  <c r="H191" i="46"/>
  <c r="H662" i="46"/>
  <c r="H437" i="46"/>
  <c r="H446" i="46"/>
  <c r="H421" i="46"/>
  <c r="H336" i="46"/>
  <c r="H572" i="46"/>
  <c r="H428" i="46"/>
  <c r="H412" i="46"/>
  <c r="H516" i="46"/>
  <c r="H420" i="46"/>
  <c r="H482" i="46"/>
  <c r="H243" i="46"/>
  <c r="H506" i="46"/>
  <c r="H635" i="46"/>
  <c r="H491" i="46"/>
  <c r="H602" i="46"/>
  <c r="H276" i="46"/>
  <c r="H294" i="46"/>
  <c r="H234" i="46"/>
  <c r="H583" i="46"/>
  <c r="H461" i="46"/>
  <c r="H322" i="46"/>
  <c r="H383" i="46"/>
  <c r="H660" i="46"/>
  <c r="H145" i="46"/>
  <c r="H362" i="46"/>
  <c r="H413" i="46"/>
  <c r="H550" i="46"/>
  <c r="H369" i="46"/>
  <c r="H519" i="46"/>
  <c r="H255" i="46"/>
  <c r="H511" i="46"/>
  <c r="H330" i="46"/>
  <c r="H537" i="46"/>
  <c r="H273" i="46"/>
  <c r="H599" i="46"/>
  <c r="H399" i="46"/>
  <c r="H179" i="46"/>
  <c r="H373" i="46"/>
  <c r="H454" i="46"/>
  <c r="H455" i="46"/>
  <c r="H458" i="46"/>
  <c r="H387" i="46"/>
  <c r="H776" i="46"/>
  <c r="H789" i="46"/>
  <c r="H708" i="46"/>
  <c r="H755" i="46"/>
  <c r="H745" i="46"/>
  <c r="H766" i="46"/>
  <c r="H752" i="46"/>
  <c r="H705" i="46"/>
  <c r="H713" i="46"/>
  <c r="H71" i="46"/>
  <c r="H702" i="46"/>
  <c r="H217" i="46"/>
  <c r="H73" i="46"/>
  <c r="H133" i="46"/>
  <c r="H419" i="46"/>
  <c r="H166" i="46"/>
  <c r="H86" i="46"/>
  <c r="H81" i="46"/>
  <c r="H118" i="46"/>
  <c r="H139" i="46"/>
  <c r="H353" i="46"/>
  <c r="H120" i="46"/>
  <c r="H411" i="46"/>
  <c r="H480" i="46"/>
  <c r="H441" i="46"/>
  <c r="H699" i="46"/>
  <c r="H674" i="46"/>
  <c r="H100" i="46"/>
  <c r="H89" i="46"/>
  <c r="H122" i="46"/>
  <c r="H284" i="46"/>
  <c r="H523" i="46"/>
  <c r="H289" i="46"/>
  <c r="H653" i="46"/>
  <c r="H581" i="46"/>
  <c r="H283" i="46"/>
  <c r="H245" i="46"/>
  <c r="H327" i="46"/>
  <c r="H628" i="46"/>
  <c r="H647" i="46"/>
  <c r="H543" i="46"/>
  <c r="H515" i="46"/>
  <c r="H520" i="46"/>
  <c r="H555" i="46"/>
  <c r="H224" i="46"/>
  <c r="H548" i="46"/>
  <c r="H159" i="46"/>
  <c r="H422" i="46"/>
  <c r="H207" i="46"/>
  <c r="H489" i="46"/>
  <c r="H396" i="46"/>
  <c r="H129" i="46"/>
  <c r="H410" i="46"/>
  <c r="H594" i="46"/>
  <c r="H206" i="46"/>
  <c r="H462" i="46"/>
  <c r="H153" i="46"/>
  <c r="H376" i="46"/>
  <c r="H493" i="46"/>
  <c r="H335" i="46"/>
  <c r="H173" i="46"/>
  <c r="H299" i="46"/>
  <c r="H232" i="46"/>
  <c r="H518" i="46"/>
  <c r="H298" i="46"/>
  <c r="H372" i="46"/>
  <c r="H500" i="46"/>
  <c r="H668" i="46"/>
  <c r="H371" i="46"/>
  <c r="H514" i="46"/>
  <c r="H545" i="46"/>
  <c r="H533" i="46"/>
  <c r="H264" i="46"/>
  <c r="H763" i="46"/>
  <c r="H317" i="46"/>
  <c r="H167" i="46"/>
  <c r="H391" i="46"/>
  <c r="H169" i="46"/>
  <c r="H187" i="46"/>
  <c r="H175" i="46"/>
  <c r="H432" i="46"/>
  <c r="H210" i="46"/>
  <c r="H251" i="46"/>
  <c r="H228" i="46"/>
  <c r="H156" i="46"/>
  <c r="H390" i="46"/>
  <c r="H600" i="46"/>
  <c r="H704" i="46"/>
  <c r="H756" i="46"/>
  <c r="H771" i="46"/>
  <c r="H788" i="46"/>
  <c r="H786" i="46"/>
  <c r="H769" i="46"/>
  <c r="H774" i="46"/>
  <c r="H715" i="46"/>
  <c r="H729" i="46"/>
  <c r="H716" i="46"/>
  <c r="H731" i="46"/>
  <c r="H189" i="46"/>
  <c r="H82" i="46"/>
  <c r="H608" i="46"/>
  <c r="H703" i="46"/>
  <c r="H78" i="46"/>
  <c r="H146" i="46"/>
  <c r="H517" i="46"/>
  <c r="H103" i="46"/>
  <c r="H219" i="46"/>
  <c r="H331" i="46"/>
  <c r="H239" i="46"/>
  <c r="H266" i="46"/>
  <c r="H529" i="46"/>
  <c r="H617" i="46"/>
  <c r="H484" i="46"/>
  <c r="L302" i="46" l="1"/>
  <c r="N302" i="46" s="1"/>
  <c r="L517" i="46"/>
  <c r="O517" i="46" s="1"/>
  <c r="L714" i="46"/>
  <c r="O714" i="46" s="1"/>
  <c r="L240" i="46"/>
  <c r="L473" i="46"/>
  <c r="L841" i="46"/>
  <c r="L937" i="46"/>
  <c r="L884" i="46"/>
  <c r="L442" i="46"/>
  <c r="L71" i="46"/>
  <c r="L706" i="46"/>
  <c r="L465" i="46"/>
  <c r="L959" i="46"/>
  <c r="L414" i="46"/>
  <c r="L791" i="46"/>
  <c r="L90" i="46"/>
  <c r="L887" i="46"/>
  <c r="L830" i="46"/>
  <c r="L343" i="46"/>
  <c r="L420" i="46"/>
  <c r="L943" i="46"/>
  <c r="L274" i="46"/>
  <c r="L524" i="46"/>
  <c r="L957" i="46"/>
  <c r="L270" i="46"/>
  <c r="L683" i="46"/>
  <c r="L208" i="46"/>
  <c r="L671" i="46"/>
  <c r="L823" i="46"/>
  <c r="L719" i="46"/>
  <c r="L83" i="46"/>
  <c r="L335" i="46"/>
  <c r="L820" i="46"/>
  <c r="L536" i="46"/>
  <c r="L835" i="46"/>
  <c r="L579" i="46"/>
  <c r="L604" i="46"/>
  <c r="L362" i="46"/>
  <c r="L475" i="46"/>
  <c r="L644" i="46"/>
  <c r="L670" i="46"/>
  <c r="L951" i="46"/>
  <c r="L308" i="46"/>
  <c r="L254" i="46"/>
  <c r="L609" i="46"/>
  <c r="L631" i="46"/>
  <c r="L183" i="46"/>
  <c r="L251" i="46"/>
  <c r="L726" i="46"/>
  <c r="L986" i="46"/>
  <c r="L672" i="46"/>
  <c r="L546" i="46"/>
  <c r="L138" i="46"/>
  <c r="L503" i="46"/>
  <c r="L630" i="46"/>
  <c r="L200" i="46"/>
  <c r="L535" i="46"/>
  <c r="L279" i="46"/>
  <c r="L968" i="46"/>
  <c r="L946" i="46"/>
  <c r="L939" i="46"/>
  <c r="L415" i="46"/>
  <c r="L445" i="46"/>
  <c r="L868" i="46"/>
  <c r="L429" i="46"/>
  <c r="L708" i="46"/>
  <c r="L969" i="46"/>
  <c r="L210" i="46"/>
  <c r="L75" i="46"/>
  <c r="L602" i="46"/>
  <c r="L432" i="46"/>
  <c r="L614" i="46"/>
  <c r="L339" i="46"/>
  <c r="L971" i="46"/>
  <c r="L316" i="46"/>
  <c r="L668" i="46"/>
  <c r="L563" i="46"/>
  <c r="L95" i="46"/>
  <c r="L322" i="46"/>
  <c r="L560" i="46"/>
  <c r="L510" i="46"/>
  <c r="L853" i="46"/>
  <c r="L897" i="46"/>
  <c r="L99" i="46"/>
  <c r="L724" i="46"/>
  <c r="L319" i="46"/>
  <c r="L412" i="46"/>
  <c r="L762" i="46"/>
  <c r="L755" i="46"/>
  <c r="L775" i="46"/>
  <c r="L901" i="46"/>
  <c r="L161" i="46"/>
  <c r="L679" i="46"/>
  <c r="L938" i="46"/>
  <c r="L523" i="46"/>
  <c r="L815" i="46"/>
  <c r="L555" i="46"/>
  <c r="L940" i="46"/>
  <c r="L766" i="46"/>
  <c r="L947" i="46"/>
  <c r="L911" i="46"/>
  <c r="L970" i="46"/>
  <c r="L430" i="46"/>
  <c r="L541" i="46"/>
  <c r="L743" i="46"/>
  <c r="L106" i="46"/>
  <c r="L114" i="46"/>
  <c r="L482" i="46"/>
  <c r="L352" i="46"/>
  <c r="L127" i="46"/>
  <c r="L513" i="46"/>
  <c r="L295" i="46"/>
  <c r="L797" i="46"/>
  <c r="L811" i="46"/>
  <c r="L238" i="46"/>
  <c r="L315" i="46"/>
  <c r="L355" i="46"/>
  <c r="L338" i="46"/>
  <c r="L713" i="46"/>
  <c r="L506" i="46"/>
  <c r="L451" i="46"/>
  <c r="L239" i="46"/>
  <c r="L426" i="46"/>
  <c r="L512" i="46"/>
  <c r="L516" i="46"/>
  <c r="L621" i="46"/>
  <c r="L215" i="46"/>
  <c r="L678" i="46"/>
  <c r="L288" i="46"/>
  <c r="L387" i="46"/>
  <c r="L996" i="46"/>
  <c r="L681" i="46"/>
  <c r="L303" i="46"/>
  <c r="L119" i="46"/>
  <c r="L582" i="46"/>
  <c r="L80" i="46"/>
  <c r="L407" i="46"/>
  <c r="L68" i="46"/>
  <c r="L345" i="46"/>
  <c r="L462" i="46"/>
  <c r="L176" i="46"/>
  <c r="L749" i="46"/>
  <c r="L873" i="46"/>
  <c r="L397" i="46"/>
  <c r="L300" i="46"/>
  <c r="L93" i="46"/>
  <c r="L266" i="46"/>
  <c r="L753" i="46"/>
  <c r="L292" i="46"/>
  <c r="L696" i="46"/>
  <c r="L822" i="46"/>
  <c r="L846" i="46"/>
  <c r="L821" i="46"/>
  <c r="L395" i="46"/>
  <c r="L757" i="46"/>
  <c r="L150" i="46"/>
  <c r="L914" i="46"/>
  <c r="L145" i="46"/>
  <c r="L919" i="46"/>
  <c r="L908" i="46"/>
  <c r="L566" i="46"/>
  <c r="L980" i="46"/>
  <c r="L597" i="46"/>
  <c r="L798" i="46"/>
  <c r="L403" i="46"/>
  <c r="L754" i="46"/>
  <c r="L589" i="46"/>
  <c r="L662" i="46"/>
  <c r="L768" i="46"/>
  <c r="L693" i="46"/>
  <c r="L88" i="46"/>
  <c r="L861" i="46"/>
  <c r="L440" i="46"/>
  <c r="L428" i="46"/>
  <c r="L312" i="46"/>
  <c r="L851" i="46"/>
  <c r="L928" i="46"/>
  <c r="L404" i="46"/>
  <c r="L845" i="46"/>
  <c r="L700" i="46"/>
  <c r="L595" i="46"/>
  <c r="L898" i="46"/>
  <c r="L309" i="46"/>
  <c r="L562" i="46"/>
  <c r="L659" i="46"/>
  <c r="L636" i="46"/>
  <c r="L615" i="46"/>
  <c r="L872" i="46"/>
  <c r="L487" i="46"/>
  <c r="L871" i="46"/>
  <c r="L110" i="46"/>
  <c r="L675" i="46"/>
  <c r="L441" i="46"/>
  <c r="L285" i="46"/>
  <c r="L605" i="46"/>
  <c r="L350" i="46"/>
  <c r="O64" i="46"/>
  <c r="P64" i="46"/>
  <c r="M64" i="46"/>
  <c r="N64" i="46"/>
  <c r="L575" i="46"/>
  <c r="L168" i="46"/>
  <c r="L320" i="46"/>
  <c r="L129" i="46"/>
  <c r="L364" i="46"/>
  <c r="L405" i="46"/>
  <c r="L206" i="46"/>
  <c r="L538" i="46"/>
  <c r="L131" i="46"/>
  <c r="L452" i="46"/>
  <c r="L809" i="46"/>
  <c r="L337" i="46"/>
  <c r="L81" i="46"/>
  <c r="L895" i="46"/>
  <c r="L268" i="46"/>
  <c r="L784" i="46"/>
  <c r="L197" i="46"/>
  <c r="L577" i="46"/>
  <c r="L271" i="46"/>
  <c r="L391" i="46"/>
  <c r="L532" i="46"/>
  <c r="L156" i="46"/>
  <c r="L422" i="46"/>
  <c r="L673" i="46"/>
  <c r="L221" i="46"/>
  <c r="L847" i="46"/>
  <c r="L995" i="46"/>
  <c r="L348" i="46"/>
  <c r="L792" i="46"/>
  <c r="L455" i="46"/>
  <c r="L371" i="46"/>
  <c r="L548" i="46"/>
  <c r="L378" i="46"/>
  <c r="L983" i="46"/>
  <c r="L587" i="46"/>
  <c r="L187" i="46"/>
  <c r="L912" i="46"/>
  <c r="L633" i="46"/>
  <c r="L247" i="46"/>
  <c r="L810" i="46"/>
  <c r="L147" i="46"/>
  <c r="L394" i="46"/>
  <c r="L981" i="46"/>
  <c r="L705" i="46"/>
  <c r="L561" i="46"/>
  <c r="L521" i="46"/>
  <c r="L877" i="46"/>
  <c r="L890" i="46"/>
  <c r="L298" i="46"/>
  <c r="L567" i="46"/>
  <c r="L484" i="46"/>
  <c r="L783" i="46"/>
  <c r="L843" i="46"/>
  <c r="L211" i="46"/>
  <c r="L569" i="46"/>
  <c r="L721" i="46"/>
  <c r="L78" i="46"/>
  <c r="L514" i="46"/>
  <c r="L922" i="46"/>
  <c r="L148" i="46"/>
  <c r="L293" i="46"/>
  <c r="L520" i="46"/>
  <c r="L444" i="46"/>
  <c r="L607" i="46"/>
  <c r="L351" i="46"/>
  <c r="L773" i="46"/>
  <c r="L505" i="46"/>
  <c r="L246" i="46"/>
  <c r="L447" i="46"/>
  <c r="L175" i="46"/>
  <c r="L101" i="46"/>
  <c r="L522" i="46"/>
  <c r="L697" i="46"/>
  <c r="L264" i="46"/>
  <c r="L256" i="46"/>
  <c r="L133" i="46"/>
  <c r="L759" i="46"/>
  <c r="L172" i="46"/>
  <c r="L742" i="46"/>
  <c r="L837" i="46"/>
  <c r="L357" i="46"/>
  <c r="L525" i="46"/>
  <c r="L381" i="46"/>
  <c r="L626" i="46"/>
  <c r="L599" i="46"/>
  <c r="L117" i="46"/>
  <c r="L549" i="46"/>
  <c r="L552" i="46"/>
  <c r="L677" i="46"/>
  <c r="L966" i="46"/>
  <c r="L237" i="46"/>
  <c r="L963" i="46"/>
  <c r="L283" i="46"/>
  <c r="L651" i="46"/>
  <c r="L367" i="46"/>
  <c r="L950" i="46"/>
  <c r="L519" i="46"/>
  <c r="L955" i="46"/>
  <c r="L592" i="46"/>
  <c r="L695" i="46"/>
  <c r="L682" i="46"/>
  <c r="L688" i="46"/>
  <c r="L284" i="46"/>
  <c r="L158" i="46"/>
  <c r="L448" i="46"/>
  <c r="L155" i="46"/>
  <c r="L875" i="46"/>
  <c r="L824" i="46"/>
  <c r="L450" i="46"/>
  <c r="L689" i="46"/>
  <c r="L360" i="46"/>
  <c r="L317" i="46"/>
  <c r="L730" i="46"/>
  <c r="L76" i="46"/>
  <c r="L229" i="46"/>
  <c r="L576" i="46"/>
  <c r="L326" i="46"/>
  <c r="L496" i="46"/>
  <c r="L435" i="46"/>
  <c r="L73" i="46"/>
  <c r="L533" i="46"/>
  <c r="L674" i="46"/>
  <c r="L733" i="46"/>
  <c r="L834" i="46"/>
  <c r="L982" i="46"/>
  <c r="L489" i="46"/>
  <c r="L375" i="46"/>
  <c r="L625" i="46"/>
  <c r="L864" i="46"/>
  <c r="L888" i="46"/>
  <c r="L992" i="46"/>
  <c r="L323" i="46"/>
  <c r="L807" i="46"/>
  <c r="L867" i="46"/>
  <c r="L616" i="46"/>
  <c r="L989" i="46"/>
  <c r="L472" i="46"/>
  <c r="L628" i="46"/>
  <c r="L839" i="46"/>
  <c r="L438" i="46"/>
  <c r="L504" i="46"/>
  <c r="L702" i="46"/>
  <c r="L777" i="46"/>
  <c r="L543" i="46"/>
  <c r="L518" i="46"/>
  <c r="L787" i="46"/>
  <c r="L738" i="46"/>
  <c r="L408" i="46"/>
  <c r="L958" i="46"/>
  <c r="L650" i="46"/>
  <c r="L86" i="46"/>
  <c r="L334" i="46"/>
  <c r="L140" i="46"/>
  <c r="L978" i="46"/>
  <c r="L786" i="46"/>
  <c r="L141" i="46"/>
  <c r="L199" i="46"/>
  <c r="L715" i="46"/>
  <c r="L353" i="46"/>
  <c r="L336" i="46"/>
  <c r="L65" i="46"/>
  <c r="L789" i="46"/>
  <c r="L655" i="46"/>
  <c r="L572" i="46"/>
  <c r="L906" i="46"/>
  <c r="L960" i="46"/>
  <c r="L250" i="46"/>
  <c r="L390" i="46"/>
  <c r="L979" i="46"/>
  <c r="L216" i="46"/>
  <c r="L623" i="46"/>
  <c r="L893" i="46"/>
  <c r="L704" i="46"/>
  <c r="L729" i="46"/>
  <c r="L321" i="46"/>
  <c r="L306" i="46"/>
  <c r="L812" i="46"/>
  <c r="L664" i="46"/>
  <c r="L202" i="46"/>
  <c r="L965" i="46"/>
  <c r="L253" i="46"/>
  <c r="L527" i="46"/>
  <c r="L498" i="46"/>
  <c r="L249" i="46"/>
  <c r="L154" i="46"/>
  <c r="L780" i="46"/>
  <c r="L819" i="46"/>
  <c r="L918" i="46"/>
  <c r="L389" i="46"/>
  <c r="L126" i="46"/>
  <c r="L739" i="46"/>
  <c r="L273" i="46"/>
  <c r="L103" i="46"/>
  <c r="L985" i="46"/>
  <c r="L848" i="46"/>
  <c r="L698" i="46"/>
  <c r="L658" i="46"/>
  <c r="L201" i="46"/>
  <c r="L639" i="46"/>
  <c r="L526" i="46"/>
  <c r="L860" i="46"/>
  <c r="L622" i="46"/>
  <c r="L431" i="46"/>
  <c r="L449" i="46"/>
  <c r="L832" i="46"/>
  <c r="L734" i="46"/>
  <c r="L486" i="46"/>
  <c r="L840" i="46"/>
  <c r="L501" i="46"/>
  <c r="L157" i="46"/>
  <c r="L993" i="46"/>
  <c r="L396" i="46"/>
  <c r="L870" i="46"/>
  <c r="L143" i="46"/>
  <c r="L169" i="46"/>
  <c r="L112" i="46"/>
  <c r="L618" i="46"/>
  <c r="L795" i="46"/>
  <c r="L439" i="46"/>
  <c r="L581" i="46"/>
  <c r="L857" i="46"/>
  <c r="L909" i="46"/>
  <c r="L436" i="46"/>
  <c r="L710" i="46"/>
  <c r="L953" i="46"/>
  <c r="L699" i="46"/>
  <c r="L828" i="46"/>
  <c r="L492" i="46"/>
  <c r="L931" i="46"/>
  <c r="L146" i="46"/>
  <c r="L591" i="46"/>
  <c r="L638" i="46"/>
  <c r="L282" i="46"/>
  <c r="L485" i="46"/>
  <c r="L170" i="46"/>
  <c r="L854" i="46"/>
  <c r="L193" i="46"/>
  <c r="L796" i="46"/>
  <c r="L437" i="46"/>
  <c r="L578" i="46"/>
  <c r="L772" i="46"/>
  <c r="L469" i="46"/>
  <c r="L488" i="46"/>
  <c r="L162" i="46"/>
  <c r="L457" i="46"/>
  <c r="L272" i="46"/>
  <c r="L386" i="46"/>
  <c r="L297" i="46"/>
  <c r="L933" i="46"/>
  <c r="L771" i="46"/>
  <c r="L929" i="46"/>
  <c r="L91" i="46"/>
  <c r="L347" i="46"/>
  <c r="L716" i="46"/>
  <c r="L464" i="46"/>
  <c r="L235" i="46"/>
  <c r="L747" i="46"/>
  <c r="L458" i="46"/>
  <c r="L299" i="46"/>
  <c r="L808" i="46"/>
  <c r="L620" i="46"/>
  <c r="L718" i="46"/>
  <c r="L913" i="46"/>
  <c r="L842" i="46"/>
  <c r="L476" i="46"/>
  <c r="L916" i="46"/>
  <c r="L973" i="46"/>
  <c r="L477" i="46"/>
  <c r="L723" i="46"/>
  <c r="L974" i="46"/>
  <c r="L987" i="46"/>
  <c r="L756" i="46"/>
  <c r="L105" i="46"/>
  <c r="L774" i="46"/>
  <c r="L120" i="46"/>
  <c r="L927" i="46"/>
  <c r="L233" i="46"/>
  <c r="L925" i="46"/>
  <c r="L258" i="46"/>
  <c r="L260" i="46"/>
  <c r="L262" i="46"/>
  <c r="L661" i="46"/>
  <c r="L676" i="46"/>
  <c r="L179" i="46"/>
  <c r="L192" i="46"/>
  <c r="L874" i="46"/>
  <c r="L424" i="46"/>
  <c r="L926" i="46"/>
  <c r="L77" i="46"/>
  <c r="L813" i="46"/>
  <c r="L296" i="46"/>
  <c r="L214" i="46"/>
  <c r="L831" i="46"/>
  <c r="L882" i="46"/>
  <c r="L160" i="46"/>
  <c r="L944" i="46"/>
  <c r="L227" i="46"/>
  <c r="L817" i="46"/>
  <c r="L190" i="46"/>
  <c r="L596" i="46"/>
  <c r="L135" i="46"/>
  <c r="L182" i="46"/>
  <c r="L446" i="46"/>
  <c r="L225" i="46"/>
  <c r="L167" i="46"/>
  <c r="L594" i="46"/>
  <c r="L165" i="46"/>
  <c r="L856" i="46"/>
  <c r="L936" i="46"/>
  <c r="L363" i="46"/>
  <c r="L400" i="46"/>
  <c r="L380" i="46"/>
  <c r="L727" i="46"/>
  <c r="L342" i="46"/>
  <c r="L635" i="46"/>
  <c r="L781" i="46"/>
  <c r="L421" i="46"/>
  <c r="L765" i="46"/>
  <c r="L778" i="46"/>
  <c r="L470" i="46"/>
  <c r="L241" i="46"/>
  <c r="L313" i="46"/>
  <c r="L411" i="46"/>
  <c r="L711" i="46"/>
  <c r="L988" i="46"/>
  <c r="L691" i="46"/>
  <c r="L949" i="46"/>
  <c r="L495" i="46"/>
  <c r="L976" i="46"/>
  <c r="L571" i="46"/>
  <c r="L826" i="46"/>
  <c r="L194" i="46"/>
  <c r="L467" i="46"/>
  <c r="L574" i="46"/>
  <c r="L852" i="46"/>
  <c r="L935" i="46"/>
  <c r="L863" i="46"/>
  <c r="L265" i="46"/>
  <c r="L732" i="46"/>
  <c r="L629" i="46"/>
  <c r="L637" i="46"/>
  <c r="L330" i="46"/>
  <c r="L687" i="46"/>
  <c r="L967" i="46"/>
  <c r="L490" i="46"/>
  <c r="L108" i="46"/>
  <c r="L619" i="46"/>
  <c r="L991" i="46"/>
  <c r="L349" i="46"/>
  <c r="L508" i="46"/>
  <c r="L327" i="46"/>
  <c r="L862" i="46"/>
  <c r="L230" i="46"/>
  <c r="L124" i="46"/>
  <c r="L794" i="46"/>
  <c r="L722" i="46"/>
  <c r="L416" i="46"/>
  <c r="L189" i="46"/>
  <c r="L666" i="46"/>
  <c r="L816" i="46"/>
  <c r="L617" i="46"/>
  <c r="L204" i="46"/>
  <c r="L307" i="46"/>
  <c r="L454" i="46"/>
  <c r="L545" i="46"/>
  <c r="L923" i="46"/>
  <c r="L934" i="46"/>
  <c r="L511" i="46"/>
  <c r="L717" i="46"/>
  <c r="L556" i="46"/>
  <c r="L885" i="46"/>
  <c r="L281" i="46"/>
  <c r="L374" i="46"/>
  <c r="L383" i="46"/>
  <c r="L641" i="46"/>
  <c r="L881" i="46"/>
  <c r="L553" i="46"/>
  <c r="L89" i="46"/>
  <c r="L707" i="46"/>
  <c r="L222" i="46"/>
  <c r="L453" i="46"/>
  <c r="L660" i="46"/>
  <c r="L584" i="46"/>
  <c r="L213" i="46"/>
  <c r="L181" i="46"/>
  <c r="L769" i="46"/>
  <c r="L999" i="46"/>
  <c r="L291" i="46"/>
  <c r="L657" i="46"/>
  <c r="L758" i="46"/>
  <c r="L844" i="46"/>
  <c r="L433" i="46"/>
  <c r="L159" i="46"/>
  <c r="L460" i="46"/>
  <c r="L891" i="46"/>
  <c r="L243" i="46"/>
  <c r="L745" i="46"/>
  <c r="L542" i="46"/>
  <c r="L990" i="46"/>
  <c r="L427" i="46"/>
  <c r="L379" i="46"/>
  <c r="L667" i="46"/>
  <c r="L779" i="46"/>
  <c r="L275" i="46"/>
  <c r="L178" i="46"/>
  <c r="L82" i="46"/>
  <c r="L203" i="46"/>
  <c r="L547" i="46"/>
  <c r="L163" i="46"/>
  <c r="L171" i="46"/>
  <c r="L550" i="46"/>
  <c r="L948" i="46"/>
  <c r="L423" i="46"/>
  <c r="L899" i="46"/>
  <c r="L252" i="46"/>
  <c r="L376" i="46"/>
  <c r="L801" i="46"/>
  <c r="L598" i="46"/>
  <c r="L318" i="46"/>
  <c r="L956" i="46"/>
  <c r="L564" i="46"/>
  <c r="L123" i="46"/>
  <c r="L507" i="46"/>
  <c r="L892" i="46"/>
  <c r="L186" i="46"/>
  <c r="L910" i="46"/>
  <c r="L196" i="46"/>
  <c r="L385" i="46"/>
  <c r="L684" i="46"/>
  <c r="L410" i="46"/>
  <c r="L346" i="46"/>
  <c r="L972" i="46"/>
  <c r="L483" i="46"/>
  <c r="L94" i="46"/>
  <c r="L606" i="46"/>
  <c r="L752" i="46"/>
  <c r="L865" i="46"/>
  <c r="L975" i="46"/>
  <c r="L902" i="46"/>
  <c r="L889" i="46"/>
  <c r="L804" i="46"/>
  <c r="L785" i="46"/>
  <c r="L647" i="46"/>
  <c r="L585" i="46"/>
  <c r="L833" i="46"/>
  <c r="L601" i="46"/>
  <c r="L907" i="46"/>
  <c r="L802" i="46"/>
  <c r="L632" i="46"/>
  <c r="L962" i="46"/>
  <c r="L537" i="46"/>
  <c r="L116" i="46"/>
  <c r="L166" i="46"/>
  <c r="L491" i="46"/>
  <c r="L827" i="46"/>
  <c r="L359" i="46"/>
  <c r="L188" i="46"/>
  <c r="L289" i="46"/>
  <c r="L418" i="46"/>
  <c r="L694" i="46"/>
  <c r="L173" i="46"/>
  <c r="L735" i="46"/>
  <c r="L459" i="46"/>
  <c r="L500" i="46"/>
  <c r="L149" i="46"/>
  <c r="L554" i="46"/>
  <c r="L645" i="46"/>
  <c r="L764" i="46"/>
  <c r="L924" i="46"/>
  <c r="L66" i="46"/>
  <c r="L551" i="46"/>
  <c r="L588" i="46"/>
  <c r="L332" i="46"/>
  <c r="L750" i="46"/>
  <c r="L333" i="46"/>
  <c r="L515" i="46"/>
  <c r="L245" i="46"/>
  <c r="L964" i="46"/>
  <c r="L224" i="46"/>
  <c r="L325" i="46"/>
  <c r="L648" i="46"/>
  <c r="L481" i="46"/>
  <c r="L653" i="46"/>
  <c r="L92" i="46"/>
  <c r="L409" i="46"/>
  <c r="L692" i="46"/>
  <c r="L838" i="46"/>
  <c r="L132" i="46"/>
  <c r="L915" i="46"/>
  <c r="L219" i="46"/>
  <c r="L869" i="46"/>
  <c r="L788" i="46"/>
  <c r="L900" i="46"/>
  <c r="L328" i="46"/>
  <c r="L767" i="46"/>
  <c r="L79" i="46"/>
  <c r="L652" i="46"/>
  <c r="L314" i="46"/>
  <c r="L646" i="46"/>
  <c r="L107" i="46"/>
  <c r="L904" i="46"/>
  <c r="L725" i="46"/>
  <c r="L1001" i="46"/>
  <c r="L248" i="46"/>
  <c r="L932" i="46"/>
  <c r="L643" i="46"/>
  <c r="L393" i="46"/>
  <c r="L104" i="46"/>
  <c r="L818" i="46"/>
  <c r="L468" i="46"/>
  <c r="L109" i="46"/>
  <c r="L356" i="46"/>
  <c r="L593" i="46"/>
  <c r="L879" i="46"/>
  <c r="L205" i="46"/>
  <c r="L184" i="46"/>
  <c r="L434" i="46"/>
  <c r="L286" i="46"/>
  <c r="L878" i="46"/>
  <c r="L782" i="46"/>
  <c r="L509" i="46"/>
  <c r="L530" i="46"/>
  <c r="L198" i="46"/>
  <c r="L539" i="46"/>
  <c r="L331" i="46"/>
  <c r="L366" i="46"/>
  <c r="L883" i="46"/>
  <c r="L122" i="46"/>
  <c r="L354" i="46"/>
  <c r="L113" i="46"/>
  <c r="L84" i="46"/>
  <c r="L663" i="46"/>
  <c r="L920" i="46"/>
  <c r="L685" i="46"/>
  <c r="L836" i="46"/>
  <c r="L728" i="46"/>
  <c r="L406" i="46"/>
  <c r="L803" i="46"/>
  <c r="L921" i="46"/>
  <c r="L849" i="46"/>
  <c r="L855" i="46"/>
  <c r="L340" i="46"/>
  <c r="L174" i="46"/>
  <c r="L701" i="46"/>
  <c r="L223" i="46"/>
  <c r="L96" i="46"/>
  <c r="L69" i="46"/>
  <c r="L329" i="46"/>
  <c r="L236" i="46"/>
  <c r="L570" i="46"/>
  <c r="L790" i="46"/>
  <c r="L886" i="46"/>
  <c r="L800" i="46"/>
  <c r="L368" i="46"/>
  <c r="L466" i="46"/>
  <c r="L876" i="46"/>
  <c r="L954" i="46"/>
  <c r="L67" i="46"/>
  <c r="L232" i="46"/>
  <c r="L128" i="46"/>
  <c r="L185" i="46"/>
  <c r="L600" i="46"/>
  <c r="L557" i="46"/>
  <c r="L544" i="46"/>
  <c r="L751" i="46"/>
  <c r="L388" i="46"/>
  <c r="L280" i="46"/>
  <c r="L209" i="46"/>
  <c r="L231" i="46"/>
  <c r="L494" i="46"/>
  <c r="L568" i="46"/>
  <c r="L680" i="46"/>
  <c r="L748" i="46"/>
  <c r="L642" i="46"/>
  <c r="L98" i="46"/>
  <c r="L770" i="46"/>
  <c r="L763" i="46"/>
  <c r="L880" i="46"/>
  <c r="L977" i="46"/>
  <c r="L590" i="46"/>
  <c r="L580" i="46"/>
  <c r="L139" i="46"/>
  <c r="L310" i="46"/>
  <c r="L255" i="46"/>
  <c r="L829" i="46"/>
  <c r="L741" i="46"/>
  <c r="L244" i="46"/>
  <c r="L806" i="46"/>
  <c r="L736" i="46"/>
  <c r="L401" i="46"/>
  <c r="L961" i="46"/>
  <c r="L384" i="46"/>
  <c r="L558" i="46"/>
  <c r="L480" i="46"/>
  <c r="L398" i="46"/>
  <c r="L941" i="46"/>
  <c r="L242" i="46"/>
  <c r="L502" i="46"/>
  <c r="L905" i="46"/>
  <c r="L805" i="46"/>
  <c r="L793" i="46"/>
  <c r="L737" i="46"/>
  <c r="L997" i="46"/>
  <c r="L497" i="46"/>
  <c r="L627" i="46"/>
  <c r="L945" i="46"/>
  <c r="L461" i="46"/>
  <c r="L305" i="46"/>
  <c r="L866" i="46"/>
  <c r="L740" i="46"/>
  <c r="L324" i="46"/>
  <c r="L850" i="46"/>
  <c r="L478" i="46"/>
  <c r="L531" i="46"/>
  <c r="L344" i="46"/>
  <c r="L894" i="46"/>
  <c r="L234" i="46"/>
  <c r="L649" i="46"/>
  <c r="L341" i="46"/>
  <c r="L499" i="46"/>
  <c r="L269" i="46"/>
  <c r="L372" i="46"/>
  <c r="L471" i="46"/>
  <c r="L1002" i="46"/>
  <c r="L746" i="46"/>
  <c r="L703" i="46"/>
  <c r="L259" i="46"/>
  <c r="L102" i="46"/>
  <c r="L859" i="46"/>
  <c r="L413" i="46"/>
  <c r="L608" i="46"/>
  <c r="L540" i="46"/>
  <c r="L118" i="46"/>
  <c r="L377" i="46"/>
  <c r="L456" i="46"/>
  <c r="L731" i="46"/>
  <c r="L761" i="46"/>
  <c r="L686" i="46"/>
  <c r="L130" i="46"/>
  <c r="L137" i="46"/>
  <c r="L903" i="46"/>
  <c r="L87" i="46"/>
  <c r="L164" i="46"/>
  <c r="L382" i="46"/>
  <c r="L565" i="46"/>
  <c r="L218" i="46"/>
  <c r="L97" i="46"/>
  <c r="L479" i="46"/>
  <c r="L586" i="46"/>
  <c r="L290" i="46"/>
  <c r="L776" i="46"/>
  <c r="L634" i="46"/>
  <c r="L263" i="46"/>
  <c r="L195" i="46"/>
  <c r="L152" i="46"/>
  <c r="L528" i="46"/>
  <c r="L559" i="46"/>
  <c r="L474" i="46"/>
  <c r="L361" i="46"/>
  <c r="L365" i="46"/>
  <c r="L402" i="46"/>
  <c r="L301" i="46"/>
  <c r="L85" i="46"/>
  <c r="L74" i="46"/>
  <c r="L115" i="46"/>
  <c r="L111" i="46"/>
  <c r="L370" i="46"/>
  <c r="L142" i="46"/>
  <c r="L134" i="46"/>
  <c r="L212" i="46"/>
  <c r="L220" i="46"/>
  <c r="L392" i="46"/>
  <c r="L217" i="46"/>
  <c r="L665" i="46"/>
  <c r="L311" i="46"/>
  <c r="L207" i="46"/>
  <c r="L709" i="46"/>
  <c r="L125" i="46"/>
  <c r="L70" i="46"/>
  <c r="L583" i="46"/>
  <c r="L690" i="46"/>
  <c r="L917" i="46"/>
  <c r="L669" i="46"/>
  <c r="L799" i="46"/>
  <c r="L417" i="46"/>
  <c r="L267" i="46"/>
  <c r="L358" i="46"/>
  <c r="L760" i="46"/>
  <c r="L191" i="46"/>
  <c r="L534" i="46"/>
  <c r="L261" i="46"/>
  <c r="L136" i="46"/>
  <c r="L100" i="46"/>
  <c r="L226" i="46"/>
  <c r="L984" i="46"/>
  <c r="L994" i="46"/>
  <c r="L529" i="46"/>
  <c r="L998" i="46"/>
  <c r="L294" i="46"/>
  <c r="L825" i="46"/>
  <c r="L177" i="46"/>
  <c r="L603" i="46"/>
  <c r="L952" i="46"/>
  <c r="L153" i="46"/>
  <c r="L276" i="46"/>
  <c r="L610" i="46"/>
  <c r="L942" i="46"/>
  <c r="L896" i="46"/>
  <c r="L369" i="46"/>
  <c r="L654" i="46"/>
  <c r="L151" i="46"/>
  <c r="L720" i="46"/>
  <c r="L399" i="46"/>
  <c r="L257" i="46"/>
  <c r="L1000" i="46"/>
  <c r="L612" i="46"/>
  <c r="L573" i="46"/>
  <c r="L373" i="46"/>
  <c r="L463" i="46"/>
  <c r="L493" i="46"/>
  <c r="L744" i="46"/>
  <c r="L712" i="46"/>
  <c r="L611" i="46"/>
  <c r="L144" i="46"/>
  <c r="L121" i="46"/>
  <c r="L930" i="46"/>
  <c r="L640" i="46"/>
  <c r="L425" i="46"/>
  <c r="L287" i="46"/>
  <c r="L228" i="46"/>
  <c r="L443" i="46"/>
  <c r="L72" i="46"/>
  <c r="L278" i="46"/>
  <c r="L419" i="46"/>
  <c r="L613" i="46"/>
  <c r="L277" i="46"/>
  <c r="L1003" i="46"/>
  <c r="L656" i="46"/>
  <c r="L304" i="46"/>
  <c r="L180" i="46"/>
  <c r="L814" i="46"/>
  <c r="L858" i="46"/>
  <c r="L624" i="46"/>
  <c r="P714" i="46" l="1"/>
  <c r="M714" i="46"/>
  <c r="M517" i="46"/>
  <c r="P302" i="46"/>
  <c r="N517" i="46"/>
  <c r="O302" i="46"/>
  <c r="P517" i="46"/>
  <c r="M302" i="46"/>
  <c r="N714" i="46"/>
  <c r="O930" i="46"/>
  <c r="N930" i="46"/>
  <c r="P930" i="46"/>
  <c r="M930" i="46"/>
  <c r="M624" i="46"/>
  <c r="N624" i="46"/>
  <c r="P624" i="46"/>
  <c r="O624" i="46"/>
  <c r="P613" i="46"/>
  <c r="M613" i="46"/>
  <c r="O613" i="46"/>
  <c r="N613" i="46"/>
  <c r="P640" i="46"/>
  <c r="N640" i="46"/>
  <c r="O640" i="46"/>
  <c r="M640" i="46"/>
  <c r="N463" i="46"/>
  <c r="P463" i="46"/>
  <c r="M463" i="46"/>
  <c r="O463" i="46"/>
  <c r="O151" i="46"/>
  <c r="N151" i="46"/>
  <c r="P151" i="46"/>
  <c r="M151" i="46"/>
  <c r="N952" i="46"/>
  <c r="M952" i="46"/>
  <c r="P952" i="46"/>
  <c r="O952" i="46"/>
  <c r="P984" i="46"/>
  <c r="N984" i="46"/>
  <c r="O984" i="46"/>
  <c r="M984" i="46"/>
  <c r="O358" i="46"/>
  <c r="M358" i="46"/>
  <c r="N358" i="46"/>
  <c r="P358" i="46"/>
  <c r="P70" i="46"/>
  <c r="M70" i="46"/>
  <c r="O70" i="46"/>
  <c r="N70" i="46"/>
  <c r="M220" i="46"/>
  <c r="P220" i="46"/>
  <c r="N220" i="46"/>
  <c r="O220" i="46"/>
  <c r="P85" i="46"/>
  <c r="O85" i="46"/>
  <c r="M85" i="46"/>
  <c r="N85" i="46"/>
  <c r="N152" i="46"/>
  <c r="M152" i="46"/>
  <c r="O152" i="46"/>
  <c r="P152" i="46"/>
  <c r="N97" i="46"/>
  <c r="O97" i="46"/>
  <c r="M97" i="46"/>
  <c r="P97" i="46"/>
  <c r="M130" i="46"/>
  <c r="O130" i="46"/>
  <c r="N130" i="46"/>
  <c r="P130" i="46"/>
  <c r="P608" i="46"/>
  <c r="O608" i="46"/>
  <c r="M608" i="46"/>
  <c r="N608" i="46"/>
  <c r="O471" i="46"/>
  <c r="M471" i="46"/>
  <c r="N471" i="46"/>
  <c r="P471" i="46"/>
  <c r="N344" i="46"/>
  <c r="M344" i="46"/>
  <c r="P344" i="46"/>
  <c r="O344" i="46"/>
  <c r="P461" i="46"/>
  <c r="O461" i="46"/>
  <c r="N461" i="46"/>
  <c r="M461" i="46"/>
  <c r="O905" i="46"/>
  <c r="N905" i="46"/>
  <c r="P905" i="46"/>
  <c r="M905" i="46"/>
  <c r="O961" i="46"/>
  <c r="P961" i="46"/>
  <c r="M961" i="46"/>
  <c r="N961" i="46"/>
  <c r="O310" i="46"/>
  <c r="P310" i="46"/>
  <c r="N310" i="46"/>
  <c r="M310" i="46"/>
  <c r="N98" i="46"/>
  <c r="P98" i="46"/>
  <c r="M98" i="46"/>
  <c r="O98" i="46"/>
  <c r="O280" i="46"/>
  <c r="N280" i="46"/>
  <c r="M280" i="46"/>
  <c r="P280" i="46"/>
  <c r="N232" i="46"/>
  <c r="O232" i="46"/>
  <c r="P232" i="46"/>
  <c r="M232" i="46"/>
  <c r="O790" i="46"/>
  <c r="N790" i="46"/>
  <c r="M790" i="46"/>
  <c r="P790" i="46"/>
  <c r="N174" i="46"/>
  <c r="M174" i="46"/>
  <c r="O174" i="46"/>
  <c r="P174" i="46"/>
  <c r="N836" i="46"/>
  <c r="O836" i="46"/>
  <c r="P836" i="46"/>
  <c r="M836" i="46"/>
  <c r="M883" i="46"/>
  <c r="N883" i="46"/>
  <c r="P883" i="46"/>
  <c r="O883" i="46"/>
  <c r="O878" i="46"/>
  <c r="P878" i="46"/>
  <c r="N878" i="46"/>
  <c r="M878" i="46"/>
  <c r="N109" i="46"/>
  <c r="M109" i="46"/>
  <c r="P109" i="46"/>
  <c r="O109" i="46"/>
  <c r="M1001" i="46"/>
  <c r="P1001" i="46"/>
  <c r="N1001" i="46"/>
  <c r="O1001" i="46"/>
  <c r="N767" i="46"/>
  <c r="O767" i="46"/>
  <c r="M767" i="46"/>
  <c r="P767" i="46"/>
  <c r="O838" i="46"/>
  <c r="M838" i="46"/>
  <c r="P838" i="46"/>
  <c r="N838" i="46"/>
  <c r="N224" i="46"/>
  <c r="P224" i="46"/>
  <c r="M224" i="46"/>
  <c r="O224" i="46"/>
  <c r="O551" i="46"/>
  <c r="N551" i="46"/>
  <c r="P551" i="46"/>
  <c r="M551" i="46"/>
  <c r="M459" i="46"/>
  <c r="O459" i="46"/>
  <c r="N459" i="46"/>
  <c r="P459" i="46"/>
  <c r="M827" i="46"/>
  <c r="O827" i="46"/>
  <c r="P827" i="46"/>
  <c r="N827" i="46"/>
  <c r="M907" i="46"/>
  <c r="P907" i="46"/>
  <c r="O907" i="46"/>
  <c r="N907" i="46"/>
  <c r="O902" i="46"/>
  <c r="N902" i="46"/>
  <c r="P902" i="46"/>
  <c r="M902" i="46"/>
  <c r="M346" i="46"/>
  <c r="O346" i="46"/>
  <c r="N346" i="46"/>
  <c r="P346" i="46"/>
  <c r="M507" i="46"/>
  <c r="N507" i="46"/>
  <c r="O507" i="46"/>
  <c r="P507" i="46"/>
  <c r="O252" i="46"/>
  <c r="M252" i="46"/>
  <c r="N252" i="46"/>
  <c r="P252" i="46"/>
  <c r="M203" i="46"/>
  <c r="P203" i="46"/>
  <c r="O203" i="46"/>
  <c r="N203" i="46"/>
  <c r="M990" i="46"/>
  <c r="N990" i="46"/>
  <c r="O990" i="46"/>
  <c r="P990" i="46"/>
  <c r="P844" i="46"/>
  <c r="N844" i="46"/>
  <c r="O844" i="46"/>
  <c r="M844" i="46"/>
  <c r="P584" i="46"/>
  <c r="O584" i="46"/>
  <c r="N584" i="46"/>
  <c r="M584" i="46"/>
  <c r="O641" i="46"/>
  <c r="M641" i="46"/>
  <c r="P641" i="46"/>
  <c r="N641" i="46"/>
  <c r="M934" i="46"/>
  <c r="P934" i="46"/>
  <c r="N934" i="46"/>
  <c r="O934" i="46"/>
  <c r="N666" i="46"/>
  <c r="P666" i="46"/>
  <c r="O666" i="46"/>
  <c r="M666" i="46"/>
  <c r="N327" i="46"/>
  <c r="M327" i="46"/>
  <c r="P327" i="46"/>
  <c r="O327" i="46"/>
  <c r="N687" i="46"/>
  <c r="O687" i="46"/>
  <c r="M687" i="46"/>
  <c r="P687" i="46"/>
  <c r="M852" i="46"/>
  <c r="O852" i="46"/>
  <c r="P852" i="46"/>
  <c r="N852" i="46"/>
  <c r="P949" i="46"/>
  <c r="N949" i="46"/>
  <c r="O949" i="46"/>
  <c r="M949" i="46"/>
  <c r="M778" i="46"/>
  <c r="P778" i="46"/>
  <c r="O778" i="46"/>
  <c r="N778" i="46"/>
  <c r="N400" i="46"/>
  <c r="O400" i="46"/>
  <c r="P400" i="46"/>
  <c r="M400" i="46"/>
  <c r="M446" i="46"/>
  <c r="P446" i="46"/>
  <c r="O446" i="46"/>
  <c r="N446" i="46"/>
  <c r="O160" i="46"/>
  <c r="N160" i="46"/>
  <c r="P160" i="46"/>
  <c r="M160" i="46"/>
  <c r="P424" i="46"/>
  <c r="M424" i="46"/>
  <c r="N424" i="46"/>
  <c r="O424" i="46"/>
  <c r="O258" i="46"/>
  <c r="M258" i="46"/>
  <c r="P258" i="46"/>
  <c r="N258" i="46"/>
  <c r="O987" i="46"/>
  <c r="P987" i="46"/>
  <c r="M987" i="46"/>
  <c r="N987" i="46"/>
  <c r="M913" i="46"/>
  <c r="N913" i="46"/>
  <c r="P913" i="46"/>
  <c r="O913" i="46"/>
  <c r="M464" i="46"/>
  <c r="N464" i="46"/>
  <c r="P464" i="46"/>
  <c r="O464" i="46"/>
  <c r="M386" i="46"/>
  <c r="O386" i="46"/>
  <c r="N386" i="46"/>
  <c r="P386" i="46"/>
  <c r="M437" i="46"/>
  <c r="N437" i="46"/>
  <c r="P437" i="46"/>
  <c r="O437" i="46"/>
  <c r="N591" i="46"/>
  <c r="P591" i="46"/>
  <c r="M591" i="46"/>
  <c r="O591" i="46"/>
  <c r="P436" i="46"/>
  <c r="O436" i="46"/>
  <c r="N436" i="46"/>
  <c r="M436" i="46"/>
  <c r="M169" i="46"/>
  <c r="O169" i="46"/>
  <c r="P169" i="46"/>
  <c r="N169" i="46"/>
  <c r="N486" i="46"/>
  <c r="M486" i="46"/>
  <c r="P486" i="46"/>
  <c r="O486" i="46"/>
  <c r="O639" i="46"/>
  <c r="P639" i="46"/>
  <c r="M639" i="46"/>
  <c r="N639" i="46"/>
  <c r="N739" i="46"/>
  <c r="M739" i="46"/>
  <c r="O739" i="46"/>
  <c r="P739" i="46"/>
  <c r="M498" i="46"/>
  <c r="P498" i="46"/>
  <c r="O498" i="46"/>
  <c r="N498" i="46"/>
  <c r="M321" i="46"/>
  <c r="P321" i="46"/>
  <c r="N321" i="46"/>
  <c r="O321" i="46"/>
  <c r="P250" i="46"/>
  <c r="O250" i="46"/>
  <c r="N250" i="46"/>
  <c r="M250" i="46"/>
  <c r="M353" i="46"/>
  <c r="N353" i="46"/>
  <c r="O353" i="46"/>
  <c r="P353" i="46"/>
  <c r="N86" i="46"/>
  <c r="P86" i="46"/>
  <c r="M86" i="46"/>
  <c r="O86" i="46"/>
  <c r="P777" i="46"/>
  <c r="M777" i="46"/>
  <c r="N777" i="46"/>
  <c r="O777" i="46"/>
  <c r="P616" i="46"/>
  <c r="O616" i="46"/>
  <c r="M616" i="46"/>
  <c r="N616" i="46"/>
  <c r="M375" i="46"/>
  <c r="O375" i="46"/>
  <c r="N375" i="46"/>
  <c r="P375" i="46"/>
  <c r="P435" i="46"/>
  <c r="M435" i="46"/>
  <c r="O435" i="46"/>
  <c r="N435" i="46"/>
  <c r="O360" i="46"/>
  <c r="P360" i="46"/>
  <c r="N360" i="46"/>
  <c r="M360" i="46"/>
  <c r="N284" i="46"/>
  <c r="P284" i="46"/>
  <c r="O284" i="46"/>
  <c r="M284" i="46"/>
  <c r="P367" i="46"/>
  <c r="M367" i="46"/>
  <c r="N367" i="46"/>
  <c r="O367" i="46"/>
  <c r="M549" i="46"/>
  <c r="O549" i="46"/>
  <c r="P549" i="46"/>
  <c r="N549" i="46"/>
  <c r="P742" i="46"/>
  <c r="O742" i="46"/>
  <c r="N742" i="46"/>
  <c r="M742" i="46"/>
  <c r="P101" i="46"/>
  <c r="O101" i="46"/>
  <c r="N101" i="46"/>
  <c r="M101" i="46"/>
  <c r="P444" i="46"/>
  <c r="M444" i="46"/>
  <c r="N444" i="46"/>
  <c r="O444" i="46"/>
  <c r="N569" i="46"/>
  <c r="P569" i="46"/>
  <c r="M569" i="46"/>
  <c r="O569" i="46"/>
  <c r="N877" i="46"/>
  <c r="M877" i="46"/>
  <c r="O877" i="46"/>
  <c r="P877" i="46"/>
  <c r="M247" i="46"/>
  <c r="N247" i="46"/>
  <c r="P247" i="46"/>
  <c r="O247" i="46"/>
  <c r="N371" i="46"/>
  <c r="M371" i="46"/>
  <c r="O371" i="46"/>
  <c r="P371" i="46"/>
  <c r="M422" i="46"/>
  <c r="O422" i="46"/>
  <c r="P422" i="46"/>
  <c r="N422" i="46"/>
  <c r="P268" i="46"/>
  <c r="O268" i="46"/>
  <c r="M268" i="46"/>
  <c r="N268" i="46"/>
  <c r="M206" i="46"/>
  <c r="N206" i="46"/>
  <c r="P206" i="46"/>
  <c r="O206" i="46"/>
  <c r="P110" i="46"/>
  <c r="N110" i="46"/>
  <c r="O110" i="46"/>
  <c r="M110" i="46"/>
  <c r="M309" i="46"/>
  <c r="N309" i="46"/>
  <c r="O309" i="46"/>
  <c r="P309" i="46"/>
  <c r="O312" i="46"/>
  <c r="M312" i="46"/>
  <c r="P312" i="46"/>
  <c r="N312" i="46"/>
  <c r="O589" i="46"/>
  <c r="M589" i="46"/>
  <c r="N589" i="46"/>
  <c r="P589" i="46"/>
  <c r="O919" i="46"/>
  <c r="N919" i="46"/>
  <c r="M919" i="46"/>
  <c r="P919" i="46"/>
  <c r="N822" i="46"/>
  <c r="M822" i="46"/>
  <c r="P822" i="46"/>
  <c r="O822" i="46"/>
  <c r="N873" i="46"/>
  <c r="P873" i="46"/>
  <c r="M873" i="46"/>
  <c r="O873" i="46"/>
  <c r="M582" i="46"/>
  <c r="P582" i="46"/>
  <c r="O582" i="46"/>
  <c r="N582" i="46"/>
  <c r="M215" i="46"/>
  <c r="P215" i="46"/>
  <c r="N215" i="46"/>
  <c r="O215" i="46"/>
  <c r="O713" i="46"/>
  <c r="M713" i="46"/>
  <c r="N713" i="46"/>
  <c r="P713" i="46"/>
  <c r="M513" i="46"/>
  <c r="O513" i="46"/>
  <c r="P513" i="46"/>
  <c r="N513" i="46"/>
  <c r="M430" i="46"/>
  <c r="N430" i="46"/>
  <c r="P430" i="46"/>
  <c r="O430" i="46"/>
  <c r="M523" i="46"/>
  <c r="N523" i="46"/>
  <c r="P523" i="46"/>
  <c r="O523" i="46"/>
  <c r="M412" i="46"/>
  <c r="N412" i="46"/>
  <c r="P412" i="46"/>
  <c r="O412" i="46"/>
  <c r="O322" i="46"/>
  <c r="P322" i="46"/>
  <c r="N322" i="46"/>
  <c r="M322" i="46"/>
  <c r="O432" i="46"/>
  <c r="N432" i="46"/>
  <c r="P432" i="46"/>
  <c r="M432" i="46"/>
  <c r="O445" i="46"/>
  <c r="N445" i="46"/>
  <c r="M445" i="46"/>
  <c r="P445" i="46"/>
  <c r="P630" i="46"/>
  <c r="N630" i="46"/>
  <c r="M630" i="46"/>
  <c r="O630" i="46"/>
  <c r="O183" i="46"/>
  <c r="N183" i="46"/>
  <c r="P183" i="46"/>
  <c r="M183" i="46"/>
  <c r="M475" i="46"/>
  <c r="N475" i="46"/>
  <c r="P475" i="46"/>
  <c r="O475" i="46"/>
  <c r="P83" i="46"/>
  <c r="M83" i="46"/>
  <c r="N83" i="46"/>
  <c r="O83" i="46"/>
  <c r="N524" i="46"/>
  <c r="P524" i="46"/>
  <c r="O524" i="46"/>
  <c r="M524" i="46"/>
  <c r="P791" i="46"/>
  <c r="O791" i="46"/>
  <c r="M791" i="46"/>
  <c r="N791" i="46"/>
  <c r="O937" i="46"/>
  <c r="P937" i="46"/>
  <c r="M937" i="46"/>
  <c r="N937" i="46"/>
  <c r="M841" i="46"/>
  <c r="O841" i="46"/>
  <c r="P841" i="46"/>
  <c r="N841" i="46"/>
  <c r="M823" i="46"/>
  <c r="N823" i="46"/>
  <c r="O823" i="46"/>
  <c r="P823" i="46"/>
  <c r="O943" i="46"/>
  <c r="P943" i="46"/>
  <c r="M943" i="46"/>
  <c r="N943" i="46"/>
  <c r="O959" i="46"/>
  <c r="N959" i="46"/>
  <c r="P959" i="46"/>
  <c r="M959" i="46"/>
  <c r="M473" i="46"/>
  <c r="P473" i="46"/>
  <c r="N473" i="46"/>
  <c r="O473" i="46"/>
  <c r="M858" i="46"/>
  <c r="P858" i="46"/>
  <c r="N858" i="46"/>
  <c r="O858" i="46"/>
  <c r="N603" i="46"/>
  <c r="M603" i="46"/>
  <c r="O603" i="46"/>
  <c r="P603" i="46"/>
  <c r="P212" i="46"/>
  <c r="O212" i="46"/>
  <c r="N212" i="46"/>
  <c r="M212" i="46"/>
  <c r="P686" i="46"/>
  <c r="N686" i="46"/>
  <c r="O686" i="46"/>
  <c r="M686" i="46"/>
  <c r="N945" i="46"/>
  <c r="P945" i="46"/>
  <c r="M945" i="46"/>
  <c r="O945" i="46"/>
  <c r="P642" i="46"/>
  <c r="O642" i="46"/>
  <c r="N642" i="46"/>
  <c r="M642" i="46"/>
  <c r="O340" i="46"/>
  <c r="N340" i="46"/>
  <c r="M340" i="46"/>
  <c r="P340" i="46"/>
  <c r="M468" i="46"/>
  <c r="N468" i="46"/>
  <c r="O468" i="46"/>
  <c r="P468" i="46"/>
  <c r="M964" i="46"/>
  <c r="N964" i="46"/>
  <c r="O964" i="46"/>
  <c r="P964" i="46"/>
  <c r="M601" i="46"/>
  <c r="N601" i="46"/>
  <c r="O601" i="46"/>
  <c r="P601" i="46"/>
  <c r="M123" i="46"/>
  <c r="P123" i="46"/>
  <c r="O123" i="46"/>
  <c r="N123" i="46"/>
  <c r="N758" i="46"/>
  <c r="O758" i="46"/>
  <c r="M758" i="46"/>
  <c r="P758" i="46"/>
  <c r="O189" i="46"/>
  <c r="N189" i="46"/>
  <c r="P189" i="46"/>
  <c r="M189" i="46"/>
  <c r="O691" i="46"/>
  <c r="N691" i="46"/>
  <c r="M691" i="46"/>
  <c r="P691" i="46"/>
  <c r="O882" i="46"/>
  <c r="P882" i="46"/>
  <c r="N882" i="46"/>
  <c r="M882" i="46"/>
  <c r="N718" i="46"/>
  <c r="O718" i="46"/>
  <c r="P718" i="46"/>
  <c r="M718" i="46"/>
  <c r="M796" i="46"/>
  <c r="P796" i="46"/>
  <c r="N796" i="46"/>
  <c r="O796" i="46"/>
  <c r="P734" i="46"/>
  <c r="M734" i="46"/>
  <c r="O734" i="46"/>
  <c r="N734" i="46"/>
  <c r="M729" i="46"/>
  <c r="N729" i="46"/>
  <c r="P729" i="46"/>
  <c r="O729" i="46"/>
  <c r="N702" i="46"/>
  <c r="O702" i="46"/>
  <c r="M702" i="46"/>
  <c r="P702" i="46"/>
  <c r="P689" i="46"/>
  <c r="N689" i="46"/>
  <c r="O689" i="46"/>
  <c r="M689" i="46"/>
  <c r="M117" i="46"/>
  <c r="N117" i="46"/>
  <c r="P117" i="46"/>
  <c r="O117" i="46"/>
  <c r="P520" i="46"/>
  <c r="N520" i="46"/>
  <c r="O520" i="46"/>
  <c r="M520" i="46"/>
  <c r="O633" i="46"/>
  <c r="N633" i="46"/>
  <c r="P633" i="46"/>
  <c r="M633" i="46"/>
  <c r="N405" i="46"/>
  <c r="O405" i="46"/>
  <c r="M405" i="46"/>
  <c r="P405" i="46"/>
  <c r="M428" i="46"/>
  <c r="P428" i="46"/>
  <c r="N428" i="46"/>
  <c r="O428" i="46"/>
  <c r="P696" i="46"/>
  <c r="N696" i="46"/>
  <c r="M696" i="46"/>
  <c r="O696" i="46"/>
  <c r="P338" i="46"/>
  <c r="O338" i="46"/>
  <c r="N338" i="46"/>
  <c r="M338" i="46"/>
  <c r="O319" i="46"/>
  <c r="M319" i="46"/>
  <c r="N319" i="46"/>
  <c r="P319" i="46"/>
  <c r="M503" i="46"/>
  <c r="O503" i="46"/>
  <c r="N503" i="46"/>
  <c r="P503" i="46"/>
  <c r="M719" i="46"/>
  <c r="N719" i="46"/>
  <c r="O719" i="46"/>
  <c r="P719" i="46"/>
  <c r="M121" i="46"/>
  <c r="O121" i="46"/>
  <c r="P121" i="46"/>
  <c r="N121" i="46"/>
  <c r="O100" i="46"/>
  <c r="P100" i="46"/>
  <c r="N100" i="46"/>
  <c r="M100" i="46"/>
  <c r="P134" i="46"/>
  <c r="O134" i="46"/>
  <c r="M134" i="46"/>
  <c r="N134" i="46"/>
  <c r="O565" i="46"/>
  <c r="P565" i="46"/>
  <c r="M565" i="46"/>
  <c r="N565" i="46"/>
  <c r="O269" i="46"/>
  <c r="N269" i="46"/>
  <c r="M269" i="46"/>
  <c r="P269" i="46"/>
  <c r="M242" i="46"/>
  <c r="N242" i="46"/>
  <c r="O242" i="46"/>
  <c r="P242" i="46"/>
  <c r="P748" i="46"/>
  <c r="O748" i="46"/>
  <c r="M748" i="46"/>
  <c r="N748" i="46"/>
  <c r="O236" i="46"/>
  <c r="P236" i="46"/>
  <c r="N236" i="46"/>
  <c r="M236" i="46"/>
  <c r="P331" i="46"/>
  <c r="O331" i="46"/>
  <c r="M331" i="46"/>
  <c r="N331" i="46"/>
  <c r="O904" i="46"/>
  <c r="P904" i="46"/>
  <c r="M904" i="46"/>
  <c r="N904" i="46"/>
  <c r="N245" i="46"/>
  <c r="M245" i="46"/>
  <c r="P245" i="46"/>
  <c r="O245" i="46"/>
  <c r="N166" i="46"/>
  <c r="M166" i="46"/>
  <c r="O166" i="46"/>
  <c r="P166" i="46"/>
  <c r="O684" i="46"/>
  <c r="M684" i="46"/>
  <c r="N684" i="46"/>
  <c r="P684" i="46"/>
  <c r="N423" i="46"/>
  <c r="P423" i="46"/>
  <c r="M423" i="46"/>
  <c r="O423" i="46"/>
  <c r="M178" i="46"/>
  <c r="N178" i="46"/>
  <c r="P178" i="46"/>
  <c r="O178" i="46"/>
  <c r="O453" i="46"/>
  <c r="N453" i="46"/>
  <c r="P453" i="46"/>
  <c r="M453" i="46"/>
  <c r="M374" i="46"/>
  <c r="N374" i="46"/>
  <c r="O374" i="46"/>
  <c r="P374" i="46"/>
  <c r="N545" i="46"/>
  <c r="M545" i="46"/>
  <c r="O545" i="46"/>
  <c r="P545" i="46"/>
  <c r="N416" i="46"/>
  <c r="M416" i="46"/>
  <c r="P416" i="46"/>
  <c r="O416" i="46"/>
  <c r="M349" i="46"/>
  <c r="P349" i="46"/>
  <c r="O349" i="46"/>
  <c r="N349" i="46"/>
  <c r="N637" i="46"/>
  <c r="O637" i="46"/>
  <c r="M637" i="46"/>
  <c r="P637" i="46"/>
  <c r="N467" i="46"/>
  <c r="M467" i="46"/>
  <c r="O467" i="46"/>
  <c r="P467" i="46"/>
  <c r="M988" i="46"/>
  <c r="P988" i="46"/>
  <c r="N988" i="46"/>
  <c r="O988" i="46"/>
  <c r="O421" i="46"/>
  <c r="N421" i="46"/>
  <c r="P421" i="46"/>
  <c r="M421" i="46"/>
  <c r="P936" i="46"/>
  <c r="O936" i="46"/>
  <c r="M936" i="46"/>
  <c r="N936" i="46"/>
  <c r="O135" i="46"/>
  <c r="M135" i="46"/>
  <c r="P135" i="46"/>
  <c r="N135" i="46"/>
  <c r="M831" i="46"/>
  <c r="O831" i="46"/>
  <c r="N831" i="46"/>
  <c r="P831" i="46"/>
  <c r="M192" i="46"/>
  <c r="P192" i="46"/>
  <c r="N192" i="46"/>
  <c r="O192" i="46"/>
  <c r="O233" i="46"/>
  <c r="P233" i="46"/>
  <c r="M233" i="46"/>
  <c r="N233" i="46"/>
  <c r="P723" i="46"/>
  <c r="N723" i="46"/>
  <c r="O723" i="46"/>
  <c r="M723" i="46"/>
  <c r="N620" i="46"/>
  <c r="M620" i="46"/>
  <c r="P620" i="46"/>
  <c r="O620" i="46"/>
  <c r="M347" i="46"/>
  <c r="N347" i="46"/>
  <c r="O347" i="46"/>
  <c r="P347" i="46"/>
  <c r="O457" i="46"/>
  <c r="M457" i="46"/>
  <c r="N457" i="46"/>
  <c r="P457" i="46"/>
  <c r="M193" i="46"/>
  <c r="O193" i="46"/>
  <c r="P193" i="46"/>
  <c r="N193" i="46"/>
  <c r="M931" i="46"/>
  <c r="N931" i="46"/>
  <c r="P931" i="46"/>
  <c r="O931" i="46"/>
  <c r="O857" i="46"/>
  <c r="P857" i="46"/>
  <c r="N857" i="46"/>
  <c r="M857" i="46"/>
  <c r="M870" i="46"/>
  <c r="P870" i="46"/>
  <c r="O870" i="46"/>
  <c r="N870" i="46"/>
  <c r="M832" i="46"/>
  <c r="P832" i="46"/>
  <c r="N832" i="46"/>
  <c r="O832" i="46"/>
  <c r="N658" i="46"/>
  <c r="M658" i="46"/>
  <c r="P658" i="46"/>
  <c r="O658" i="46"/>
  <c r="O389" i="46"/>
  <c r="P389" i="46"/>
  <c r="M389" i="46"/>
  <c r="N389" i="46"/>
  <c r="N253" i="46"/>
  <c r="O253" i="46"/>
  <c r="P253" i="46"/>
  <c r="M253" i="46"/>
  <c r="O704" i="46"/>
  <c r="P704" i="46"/>
  <c r="N704" i="46"/>
  <c r="M704" i="46"/>
  <c r="O906" i="46"/>
  <c r="N906" i="46"/>
  <c r="M906" i="46"/>
  <c r="P906" i="46"/>
  <c r="O199" i="46"/>
  <c r="N199" i="46"/>
  <c r="P199" i="46"/>
  <c r="M199" i="46"/>
  <c r="N958" i="46"/>
  <c r="M958" i="46"/>
  <c r="O958" i="46"/>
  <c r="P958" i="46"/>
  <c r="O504" i="46"/>
  <c r="M504" i="46"/>
  <c r="N504" i="46"/>
  <c r="P504" i="46"/>
  <c r="N807" i="46"/>
  <c r="O807" i="46"/>
  <c r="M807" i="46"/>
  <c r="P807" i="46"/>
  <c r="M982" i="46"/>
  <c r="N982" i="46"/>
  <c r="O982" i="46"/>
  <c r="P982" i="46"/>
  <c r="M326" i="46"/>
  <c r="P326" i="46"/>
  <c r="N326" i="46"/>
  <c r="O326" i="46"/>
  <c r="N450" i="46"/>
  <c r="M450" i="46"/>
  <c r="P450" i="46"/>
  <c r="O450" i="46"/>
  <c r="M682" i="46"/>
  <c r="O682" i="46"/>
  <c r="P682" i="46"/>
  <c r="N682" i="46"/>
  <c r="O283" i="46"/>
  <c r="N283" i="46"/>
  <c r="P283" i="46"/>
  <c r="M283" i="46"/>
  <c r="N599" i="46"/>
  <c r="P599" i="46"/>
  <c r="O599" i="46"/>
  <c r="M599" i="46"/>
  <c r="M759" i="46"/>
  <c r="O759" i="46"/>
  <c r="P759" i="46"/>
  <c r="N759" i="46"/>
  <c r="O447" i="46"/>
  <c r="P447" i="46"/>
  <c r="M447" i="46"/>
  <c r="N447" i="46"/>
  <c r="M293" i="46"/>
  <c r="O293" i="46"/>
  <c r="N293" i="46"/>
  <c r="P293" i="46"/>
  <c r="P843" i="46"/>
  <c r="O843" i="46"/>
  <c r="M843" i="46"/>
  <c r="N843" i="46"/>
  <c r="O561" i="46"/>
  <c r="N561" i="46"/>
  <c r="M561" i="46"/>
  <c r="P561" i="46"/>
  <c r="N912" i="46"/>
  <c r="M912" i="46"/>
  <c r="O912" i="46"/>
  <c r="P912" i="46"/>
  <c r="O792" i="46"/>
  <c r="M792" i="46"/>
  <c r="P792" i="46"/>
  <c r="N792" i="46"/>
  <c r="O532" i="46"/>
  <c r="N532" i="46"/>
  <c r="P532" i="46"/>
  <c r="M532" i="46"/>
  <c r="P81" i="46"/>
  <c r="N81" i="46"/>
  <c r="O81" i="46"/>
  <c r="M81" i="46"/>
  <c r="N364" i="46"/>
  <c r="M364" i="46"/>
  <c r="P364" i="46"/>
  <c r="O364" i="46"/>
  <c r="P487" i="46"/>
  <c r="M487" i="46"/>
  <c r="O487" i="46"/>
  <c r="N487" i="46"/>
  <c r="P595" i="46"/>
  <c r="O595" i="46"/>
  <c r="M595" i="46"/>
  <c r="N595" i="46"/>
  <c r="P440" i="46"/>
  <c r="N440" i="46"/>
  <c r="M440" i="46"/>
  <c r="O440" i="46"/>
  <c r="P403" i="46"/>
  <c r="M403" i="46"/>
  <c r="N403" i="46"/>
  <c r="O403" i="46"/>
  <c r="P914" i="46"/>
  <c r="O914" i="46"/>
  <c r="N914" i="46"/>
  <c r="M914" i="46"/>
  <c r="O292" i="46"/>
  <c r="N292" i="46"/>
  <c r="M292" i="46"/>
  <c r="P292" i="46"/>
  <c r="N176" i="46"/>
  <c r="P176" i="46"/>
  <c r="O176" i="46"/>
  <c r="M176" i="46"/>
  <c r="N303" i="46"/>
  <c r="M303" i="46"/>
  <c r="P303" i="46"/>
  <c r="O303" i="46"/>
  <c r="N516" i="46"/>
  <c r="M516" i="46"/>
  <c r="P516" i="46"/>
  <c r="O516" i="46"/>
  <c r="M355" i="46"/>
  <c r="N355" i="46"/>
  <c r="P355" i="46"/>
  <c r="O355" i="46"/>
  <c r="N352" i="46"/>
  <c r="O352" i="46"/>
  <c r="P352" i="46"/>
  <c r="M352" i="46"/>
  <c r="M911" i="46"/>
  <c r="P911" i="46"/>
  <c r="N911" i="46"/>
  <c r="O911" i="46"/>
  <c r="O679" i="46"/>
  <c r="P679" i="46"/>
  <c r="M679" i="46"/>
  <c r="N679" i="46"/>
  <c r="O724" i="46"/>
  <c r="M724" i="46"/>
  <c r="P724" i="46"/>
  <c r="N724" i="46"/>
  <c r="O563" i="46"/>
  <c r="M563" i="46"/>
  <c r="P563" i="46"/>
  <c r="N563" i="46"/>
  <c r="M75" i="46"/>
  <c r="N75" i="46"/>
  <c r="P75" i="46"/>
  <c r="O75" i="46"/>
  <c r="N939" i="46"/>
  <c r="P939" i="46"/>
  <c r="M939" i="46"/>
  <c r="O939" i="46"/>
  <c r="M138" i="46"/>
  <c r="N138" i="46"/>
  <c r="O138" i="46"/>
  <c r="P138" i="46"/>
  <c r="O609" i="46"/>
  <c r="P609" i="46"/>
  <c r="M609" i="46"/>
  <c r="N609" i="46"/>
  <c r="P604" i="46"/>
  <c r="M604" i="46"/>
  <c r="O604" i="46"/>
  <c r="N604" i="46"/>
  <c r="N180" i="46"/>
  <c r="M180" i="46"/>
  <c r="P180" i="46"/>
  <c r="O180" i="46"/>
  <c r="O72" i="46"/>
  <c r="P72" i="46"/>
  <c r="N72" i="46"/>
  <c r="M72" i="46"/>
  <c r="N144" i="46"/>
  <c r="O144" i="46"/>
  <c r="M144" i="46"/>
  <c r="P144" i="46"/>
  <c r="P612" i="46"/>
  <c r="M612" i="46"/>
  <c r="O612" i="46"/>
  <c r="N612" i="46"/>
  <c r="O896" i="46"/>
  <c r="P896" i="46"/>
  <c r="M896" i="46"/>
  <c r="N896" i="46"/>
  <c r="M825" i="46"/>
  <c r="N825" i="46"/>
  <c r="P825" i="46"/>
  <c r="O825" i="46"/>
  <c r="N136" i="46"/>
  <c r="P136" i="46"/>
  <c r="M136" i="46"/>
  <c r="O136" i="46"/>
  <c r="M799" i="46"/>
  <c r="O799" i="46"/>
  <c r="P799" i="46"/>
  <c r="N799" i="46"/>
  <c r="M207" i="46"/>
  <c r="P207" i="46"/>
  <c r="O207" i="46"/>
  <c r="N207" i="46"/>
  <c r="M142" i="46"/>
  <c r="N142" i="46"/>
  <c r="O142" i="46"/>
  <c r="P142" i="46"/>
  <c r="N365" i="46"/>
  <c r="O365" i="46"/>
  <c r="P365" i="46"/>
  <c r="M365" i="46"/>
  <c r="N634" i="46"/>
  <c r="M634" i="46"/>
  <c r="O634" i="46"/>
  <c r="P634" i="46"/>
  <c r="P382" i="46"/>
  <c r="N382" i="46"/>
  <c r="M382" i="46"/>
  <c r="O382" i="46"/>
  <c r="N731" i="46"/>
  <c r="P731" i="46"/>
  <c r="O731" i="46"/>
  <c r="M731" i="46"/>
  <c r="P102" i="46"/>
  <c r="M102" i="46"/>
  <c r="N102" i="46"/>
  <c r="O102" i="46"/>
  <c r="M499" i="46"/>
  <c r="N499" i="46"/>
  <c r="P499" i="46"/>
  <c r="O499" i="46"/>
  <c r="M850" i="46"/>
  <c r="O850" i="46"/>
  <c r="P850" i="46"/>
  <c r="N850" i="46"/>
  <c r="N497" i="46"/>
  <c r="O497" i="46"/>
  <c r="M497" i="46"/>
  <c r="P497" i="46"/>
  <c r="N941" i="46"/>
  <c r="P941" i="46"/>
  <c r="M941" i="46"/>
  <c r="O941" i="46"/>
  <c r="N806" i="46"/>
  <c r="O806" i="46"/>
  <c r="P806" i="46"/>
  <c r="M806" i="46"/>
  <c r="N590" i="46"/>
  <c r="O590" i="46"/>
  <c r="P590" i="46"/>
  <c r="M590" i="46"/>
  <c r="O680" i="46"/>
  <c r="M680" i="46"/>
  <c r="N680" i="46"/>
  <c r="P680" i="46"/>
  <c r="O544" i="46"/>
  <c r="M544" i="46"/>
  <c r="P544" i="46"/>
  <c r="N544" i="46"/>
  <c r="N876" i="46"/>
  <c r="M876" i="46"/>
  <c r="O876" i="46"/>
  <c r="P876" i="46"/>
  <c r="O329" i="46"/>
  <c r="M329" i="46"/>
  <c r="P329" i="46"/>
  <c r="N329" i="46"/>
  <c r="N849" i="46"/>
  <c r="M849" i="46"/>
  <c r="P849" i="46"/>
  <c r="O849" i="46"/>
  <c r="P663" i="46"/>
  <c r="N663" i="46"/>
  <c r="M663" i="46"/>
  <c r="O663" i="46"/>
  <c r="M539" i="46"/>
  <c r="P539" i="46"/>
  <c r="O539" i="46"/>
  <c r="N539" i="46"/>
  <c r="O184" i="46"/>
  <c r="P184" i="46"/>
  <c r="M184" i="46"/>
  <c r="N184" i="46"/>
  <c r="O104" i="46"/>
  <c r="N104" i="46"/>
  <c r="P104" i="46"/>
  <c r="M104" i="46"/>
  <c r="P107" i="46"/>
  <c r="M107" i="46"/>
  <c r="N107" i="46"/>
  <c r="O107" i="46"/>
  <c r="M788" i="46"/>
  <c r="P788" i="46"/>
  <c r="N788" i="46"/>
  <c r="O788" i="46"/>
  <c r="M92" i="46"/>
  <c r="P92" i="46"/>
  <c r="O92" i="46"/>
  <c r="N92" i="46"/>
  <c r="O515" i="46"/>
  <c r="P515" i="46"/>
  <c r="M515" i="46"/>
  <c r="N515" i="46"/>
  <c r="M764" i="46"/>
  <c r="P764" i="46"/>
  <c r="O764" i="46"/>
  <c r="N764" i="46"/>
  <c r="O694" i="46"/>
  <c r="N694" i="46"/>
  <c r="P694" i="46"/>
  <c r="M694" i="46"/>
  <c r="N116" i="46"/>
  <c r="O116" i="46"/>
  <c r="M116" i="46"/>
  <c r="P116" i="46"/>
  <c r="P585" i="46"/>
  <c r="O585" i="46"/>
  <c r="N585" i="46"/>
  <c r="M585" i="46"/>
  <c r="P752" i="46"/>
  <c r="N752" i="46"/>
  <c r="M752" i="46"/>
  <c r="O752" i="46"/>
  <c r="M385" i="46"/>
  <c r="P385" i="46"/>
  <c r="O385" i="46"/>
  <c r="N385" i="46"/>
  <c r="M956" i="46"/>
  <c r="O956" i="46"/>
  <c r="P956" i="46"/>
  <c r="N956" i="46"/>
  <c r="M948" i="46"/>
  <c r="P948" i="46"/>
  <c r="O948" i="46"/>
  <c r="N948" i="46"/>
  <c r="M275" i="46"/>
  <c r="O275" i="46"/>
  <c r="P275" i="46"/>
  <c r="N275" i="46"/>
  <c r="O243" i="46"/>
  <c r="N243" i="46"/>
  <c r="M243" i="46"/>
  <c r="P243" i="46"/>
  <c r="N291" i="46"/>
  <c r="M291" i="46"/>
  <c r="O291" i="46"/>
  <c r="P291" i="46"/>
  <c r="M222" i="46"/>
  <c r="N222" i="46"/>
  <c r="P222" i="46"/>
  <c r="O222" i="46"/>
  <c r="M281" i="46"/>
  <c r="O281" i="46"/>
  <c r="N281" i="46"/>
  <c r="P281" i="46"/>
  <c r="N454" i="46"/>
  <c r="P454" i="46"/>
  <c r="M454" i="46"/>
  <c r="O454" i="46"/>
  <c r="O722" i="46"/>
  <c r="N722" i="46"/>
  <c r="P722" i="46"/>
  <c r="M722" i="46"/>
  <c r="O991" i="46"/>
  <c r="N991" i="46"/>
  <c r="P991" i="46"/>
  <c r="M991" i="46"/>
  <c r="N629" i="46"/>
  <c r="O629" i="46"/>
  <c r="M629" i="46"/>
  <c r="P629" i="46"/>
  <c r="M194" i="46"/>
  <c r="P194" i="46"/>
  <c r="N194" i="46"/>
  <c r="O194" i="46"/>
  <c r="P711" i="46"/>
  <c r="N711" i="46"/>
  <c r="O711" i="46"/>
  <c r="M711" i="46"/>
  <c r="M781" i="46"/>
  <c r="O781" i="46"/>
  <c r="P781" i="46"/>
  <c r="N781" i="46"/>
  <c r="M856" i="46"/>
  <c r="P856" i="46"/>
  <c r="N856" i="46"/>
  <c r="O856" i="46"/>
  <c r="P596" i="46"/>
  <c r="N596" i="46"/>
  <c r="M596" i="46"/>
  <c r="O596" i="46"/>
  <c r="P214" i="46"/>
  <c r="M214" i="46"/>
  <c r="O214" i="46"/>
  <c r="N214" i="46"/>
  <c r="P179" i="46"/>
  <c r="O179" i="46"/>
  <c r="M179" i="46"/>
  <c r="N179" i="46"/>
  <c r="M927" i="46"/>
  <c r="P927" i="46"/>
  <c r="N927" i="46"/>
  <c r="O927" i="46"/>
  <c r="N477" i="46"/>
  <c r="O477" i="46"/>
  <c r="M477" i="46"/>
  <c r="P477" i="46"/>
  <c r="O808" i="46"/>
  <c r="N808" i="46"/>
  <c r="M808" i="46"/>
  <c r="P808" i="46"/>
  <c r="O91" i="46"/>
  <c r="P91" i="46"/>
  <c r="N91" i="46"/>
  <c r="M91" i="46"/>
  <c r="P162" i="46"/>
  <c r="M162" i="46"/>
  <c r="O162" i="46"/>
  <c r="N162" i="46"/>
  <c r="O854" i="46"/>
  <c r="P854" i="46"/>
  <c r="N854" i="46"/>
  <c r="M854" i="46"/>
  <c r="O492" i="46"/>
  <c r="N492" i="46"/>
  <c r="P492" i="46"/>
  <c r="M492" i="46"/>
  <c r="O581" i="46"/>
  <c r="N581" i="46"/>
  <c r="P581" i="46"/>
  <c r="M581" i="46"/>
  <c r="M396" i="46"/>
  <c r="N396" i="46"/>
  <c r="P396" i="46"/>
  <c r="O396" i="46"/>
  <c r="N449" i="46"/>
  <c r="P449" i="46"/>
  <c r="M449" i="46"/>
  <c r="O449" i="46"/>
  <c r="N698" i="46"/>
  <c r="M698" i="46"/>
  <c r="P698" i="46"/>
  <c r="O698" i="46"/>
  <c r="P918" i="46"/>
  <c r="N918" i="46"/>
  <c r="M918" i="46"/>
  <c r="O918" i="46"/>
  <c r="N965" i="46"/>
  <c r="P965" i="46"/>
  <c r="M965" i="46"/>
  <c r="O965" i="46"/>
  <c r="O893" i="46"/>
  <c r="M893" i="46"/>
  <c r="P893" i="46"/>
  <c r="N893" i="46"/>
  <c r="P572" i="46"/>
  <c r="N572" i="46"/>
  <c r="O572" i="46"/>
  <c r="M572" i="46"/>
  <c r="N141" i="46"/>
  <c r="P141" i="46"/>
  <c r="M141" i="46"/>
  <c r="O141" i="46"/>
  <c r="M408" i="46"/>
  <c r="N408" i="46"/>
  <c r="O408" i="46"/>
  <c r="P408" i="46"/>
  <c r="N438" i="46"/>
  <c r="O438" i="46"/>
  <c r="M438" i="46"/>
  <c r="P438" i="46"/>
  <c r="N323" i="46"/>
  <c r="O323" i="46"/>
  <c r="P323" i="46"/>
  <c r="M323" i="46"/>
  <c r="M834" i="46"/>
  <c r="O834" i="46"/>
  <c r="P834" i="46"/>
  <c r="N834" i="46"/>
  <c r="M576" i="46"/>
  <c r="P576" i="46"/>
  <c r="N576" i="46"/>
  <c r="O576" i="46"/>
  <c r="N824" i="46"/>
  <c r="O824" i="46"/>
  <c r="P824" i="46"/>
  <c r="M824" i="46"/>
  <c r="N695" i="46"/>
  <c r="O695" i="46"/>
  <c r="M695" i="46"/>
  <c r="P695" i="46"/>
  <c r="N963" i="46"/>
  <c r="O963" i="46"/>
  <c r="M963" i="46"/>
  <c r="P963" i="46"/>
  <c r="O626" i="46"/>
  <c r="M626" i="46"/>
  <c r="P626" i="46"/>
  <c r="N626" i="46"/>
  <c r="N133" i="46"/>
  <c r="O133" i="46"/>
  <c r="M133" i="46"/>
  <c r="P133" i="46"/>
  <c r="N246" i="46"/>
  <c r="M246" i="46"/>
  <c r="O246" i="46"/>
  <c r="P246" i="46"/>
  <c r="N148" i="46"/>
  <c r="O148" i="46"/>
  <c r="P148" i="46"/>
  <c r="M148" i="46"/>
  <c r="N783" i="46"/>
  <c r="M783" i="46"/>
  <c r="O783" i="46"/>
  <c r="P783" i="46"/>
  <c r="M705" i="46"/>
  <c r="O705" i="46"/>
  <c r="N705" i="46"/>
  <c r="P705" i="46"/>
  <c r="N187" i="46"/>
  <c r="M187" i="46"/>
  <c r="P187" i="46"/>
  <c r="O187" i="46"/>
  <c r="N348" i="46"/>
  <c r="O348" i="46"/>
  <c r="M348" i="46"/>
  <c r="P348" i="46"/>
  <c r="N391" i="46"/>
  <c r="O391" i="46"/>
  <c r="P391" i="46"/>
  <c r="M391" i="46"/>
  <c r="N337" i="46"/>
  <c r="O337" i="46"/>
  <c r="P337" i="46"/>
  <c r="M337" i="46"/>
  <c r="P129" i="46"/>
  <c r="N129" i="46"/>
  <c r="O129" i="46"/>
  <c r="M129" i="46"/>
  <c r="P350" i="46"/>
  <c r="O350" i="46"/>
  <c r="M350" i="46"/>
  <c r="N350" i="46"/>
  <c r="M872" i="46"/>
  <c r="P872" i="46"/>
  <c r="O872" i="46"/>
  <c r="N872" i="46"/>
  <c r="M700" i="46"/>
  <c r="O700" i="46"/>
  <c r="N700" i="46"/>
  <c r="P700" i="46"/>
  <c r="M861" i="46"/>
  <c r="P861" i="46"/>
  <c r="N861" i="46"/>
  <c r="O861" i="46"/>
  <c r="M798" i="46"/>
  <c r="N798" i="46"/>
  <c r="P798" i="46"/>
  <c r="O798" i="46"/>
  <c r="P150" i="46"/>
  <c r="M150" i="46"/>
  <c r="N150" i="46"/>
  <c r="O150" i="46"/>
  <c r="P753" i="46"/>
  <c r="O753" i="46"/>
  <c r="M753" i="46"/>
  <c r="N753" i="46"/>
  <c r="N462" i="46"/>
  <c r="O462" i="46"/>
  <c r="P462" i="46"/>
  <c r="M462" i="46"/>
  <c r="N681" i="46"/>
  <c r="P681" i="46"/>
  <c r="O681" i="46"/>
  <c r="M681" i="46"/>
  <c r="N512" i="46"/>
  <c r="M512" i="46"/>
  <c r="P512" i="46"/>
  <c r="O512" i="46"/>
  <c r="O315" i="46"/>
  <c r="M315" i="46"/>
  <c r="N315" i="46"/>
  <c r="P315" i="46"/>
  <c r="P482" i="46"/>
  <c r="O482" i="46"/>
  <c r="N482" i="46"/>
  <c r="M482" i="46"/>
  <c r="N947" i="46"/>
  <c r="O947" i="46"/>
  <c r="M947" i="46"/>
  <c r="P947" i="46"/>
  <c r="O161" i="46"/>
  <c r="P161" i="46"/>
  <c r="M161" i="46"/>
  <c r="N161" i="46"/>
  <c r="P99" i="46"/>
  <c r="O99" i="46"/>
  <c r="M99" i="46"/>
  <c r="N99" i="46"/>
  <c r="O668" i="46"/>
  <c r="P668" i="46"/>
  <c r="M668" i="46"/>
  <c r="N668" i="46"/>
  <c r="N210" i="46"/>
  <c r="O210" i="46"/>
  <c r="P210" i="46"/>
  <c r="M210" i="46"/>
  <c r="O946" i="46"/>
  <c r="P946" i="46"/>
  <c r="M946" i="46"/>
  <c r="N946" i="46"/>
  <c r="M546" i="46"/>
  <c r="N546" i="46"/>
  <c r="P546" i="46"/>
  <c r="O546" i="46"/>
  <c r="O254" i="46"/>
  <c r="N254" i="46"/>
  <c r="M254" i="46"/>
  <c r="P254" i="46"/>
  <c r="M579" i="46"/>
  <c r="O579" i="46"/>
  <c r="N579" i="46"/>
  <c r="P579" i="46"/>
  <c r="M671" i="46"/>
  <c r="P671" i="46"/>
  <c r="N671" i="46"/>
  <c r="O671" i="46"/>
  <c r="M420" i="46"/>
  <c r="N420" i="46"/>
  <c r="O420" i="46"/>
  <c r="P420" i="46"/>
  <c r="N465" i="46"/>
  <c r="M465" i="46"/>
  <c r="P465" i="46"/>
  <c r="O465" i="46"/>
  <c r="P240" i="46"/>
  <c r="M240" i="46"/>
  <c r="N240" i="46"/>
  <c r="O240" i="46"/>
  <c r="P145" i="46"/>
  <c r="O145" i="46"/>
  <c r="N145" i="46"/>
  <c r="M145" i="46"/>
  <c r="N621" i="46"/>
  <c r="M621" i="46"/>
  <c r="P621" i="46"/>
  <c r="O621" i="46"/>
  <c r="N970" i="46"/>
  <c r="M970" i="46"/>
  <c r="P970" i="46"/>
  <c r="O970" i="46"/>
  <c r="O602" i="46"/>
  <c r="N602" i="46"/>
  <c r="M602" i="46"/>
  <c r="P602" i="46"/>
  <c r="M274" i="46"/>
  <c r="N274" i="46"/>
  <c r="O274" i="46"/>
  <c r="P274" i="46"/>
  <c r="N814" i="46"/>
  <c r="M814" i="46"/>
  <c r="O814" i="46"/>
  <c r="P814" i="46"/>
  <c r="P573" i="46"/>
  <c r="M573" i="46"/>
  <c r="N573" i="46"/>
  <c r="O573" i="46"/>
  <c r="N177" i="46"/>
  <c r="P177" i="46"/>
  <c r="O177" i="46"/>
  <c r="M177" i="46"/>
  <c r="O709" i="46"/>
  <c r="N709" i="46"/>
  <c r="M709" i="46"/>
  <c r="P709" i="46"/>
  <c r="P263" i="46"/>
  <c r="O263" i="46"/>
  <c r="N263" i="46"/>
  <c r="M263" i="46"/>
  <c r="P859" i="46"/>
  <c r="M859" i="46"/>
  <c r="O859" i="46"/>
  <c r="N859" i="46"/>
  <c r="M627" i="46"/>
  <c r="O627" i="46"/>
  <c r="N627" i="46"/>
  <c r="P627" i="46"/>
  <c r="P580" i="46"/>
  <c r="M580" i="46"/>
  <c r="O580" i="46"/>
  <c r="N580" i="46"/>
  <c r="O954" i="46"/>
  <c r="N954" i="46"/>
  <c r="M954" i="46"/>
  <c r="P954" i="46"/>
  <c r="P920" i="46"/>
  <c r="O920" i="46"/>
  <c r="N920" i="46"/>
  <c r="M920" i="46"/>
  <c r="O818" i="46"/>
  <c r="N818" i="46"/>
  <c r="P818" i="46"/>
  <c r="M818" i="46"/>
  <c r="P409" i="46"/>
  <c r="O409" i="46"/>
  <c r="M409" i="46"/>
  <c r="N409" i="46"/>
  <c r="N924" i="46"/>
  <c r="O924" i="46"/>
  <c r="M924" i="46"/>
  <c r="P924" i="46"/>
  <c r="M833" i="46"/>
  <c r="O833" i="46"/>
  <c r="P833" i="46"/>
  <c r="N833" i="46"/>
  <c r="P564" i="46"/>
  <c r="N564" i="46"/>
  <c r="M564" i="46"/>
  <c r="O564" i="46"/>
  <c r="N657" i="46"/>
  <c r="P657" i="46"/>
  <c r="M657" i="46"/>
  <c r="O657" i="46"/>
  <c r="M443" i="46"/>
  <c r="P443" i="46"/>
  <c r="O443" i="46"/>
  <c r="N443" i="46"/>
  <c r="O1000" i="46"/>
  <c r="P1000" i="46"/>
  <c r="N1000" i="46"/>
  <c r="M1000" i="46"/>
  <c r="M261" i="46"/>
  <c r="P261" i="46"/>
  <c r="N261" i="46"/>
  <c r="O261" i="46"/>
  <c r="M311" i="46"/>
  <c r="P311" i="46"/>
  <c r="O311" i="46"/>
  <c r="N311" i="46"/>
  <c r="N776" i="46"/>
  <c r="P776" i="46"/>
  <c r="M776" i="46"/>
  <c r="O776" i="46"/>
  <c r="O164" i="46"/>
  <c r="N164" i="46"/>
  <c r="M164" i="46"/>
  <c r="P164" i="46"/>
  <c r="M259" i="46"/>
  <c r="O259" i="46"/>
  <c r="P259" i="46"/>
  <c r="N259" i="46"/>
  <c r="M341" i="46"/>
  <c r="N341" i="46"/>
  <c r="P341" i="46"/>
  <c r="O341" i="46"/>
  <c r="P324" i="46"/>
  <c r="O324" i="46"/>
  <c r="N324" i="46"/>
  <c r="M324" i="46"/>
  <c r="O997" i="46"/>
  <c r="P997" i="46"/>
  <c r="M997" i="46"/>
  <c r="N997" i="46"/>
  <c r="M398" i="46"/>
  <c r="O398" i="46"/>
  <c r="N398" i="46"/>
  <c r="P398" i="46"/>
  <c r="O244" i="46"/>
  <c r="M244" i="46"/>
  <c r="P244" i="46"/>
  <c r="N244" i="46"/>
  <c r="O977" i="46"/>
  <c r="N977" i="46"/>
  <c r="P977" i="46"/>
  <c r="M977" i="46"/>
  <c r="M568" i="46"/>
  <c r="O568" i="46"/>
  <c r="N568" i="46"/>
  <c r="P568" i="46"/>
  <c r="O557" i="46"/>
  <c r="M557" i="46"/>
  <c r="P557" i="46"/>
  <c r="N557" i="46"/>
  <c r="P466" i="46"/>
  <c r="O466" i="46"/>
  <c r="N466" i="46"/>
  <c r="M466" i="46"/>
  <c r="N69" i="46"/>
  <c r="O69" i="46"/>
  <c r="M69" i="46"/>
  <c r="P69" i="46"/>
  <c r="O921" i="46"/>
  <c r="P921" i="46"/>
  <c r="N921" i="46"/>
  <c r="M921" i="46"/>
  <c r="P84" i="46"/>
  <c r="O84" i="46"/>
  <c r="N84" i="46"/>
  <c r="M84" i="46"/>
  <c r="N198" i="46"/>
  <c r="O198" i="46"/>
  <c r="P198" i="46"/>
  <c r="M198" i="46"/>
  <c r="M205" i="46"/>
  <c r="O205" i="46"/>
  <c r="P205" i="46"/>
  <c r="N205" i="46"/>
  <c r="P393" i="46"/>
  <c r="M393" i="46"/>
  <c r="N393" i="46"/>
  <c r="O393" i="46"/>
  <c r="N646" i="46"/>
  <c r="M646" i="46"/>
  <c r="O646" i="46"/>
  <c r="P646" i="46"/>
  <c r="O869" i="46"/>
  <c r="N869" i="46"/>
  <c r="P869" i="46"/>
  <c r="M869" i="46"/>
  <c r="M653" i="46"/>
  <c r="P653" i="46"/>
  <c r="N653" i="46"/>
  <c r="O653" i="46"/>
  <c r="O333" i="46"/>
  <c r="P333" i="46"/>
  <c r="N333" i="46"/>
  <c r="M333" i="46"/>
  <c r="M645" i="46"/>
  <c r="P645" i="46"/>
  <c r="N645" i="46"/>
  <c r="O645" i="46"/>
  <c r="N418" i="46"/>
  <c r="M418" i="46"/>
  <c r="P418" i="46"/>
  <c r="O418" i="46"/>
  <c r="O537" i="46"/>
  <c r="M537" i="46"/>
  <c r="N537" i="46"/>
  <c r="P537" i="46"/>
  <c r="M647" i="46"/>
  <c r="O647" i="46"/>
  <c r="N647" i="46"/>
  <c r="P647" i="46"/>
  <c r="M606" i="46"/>
  <c r="O606" i="46"/>
  <c r="N606" i="46"/>
  <c r="P606" i="46"/>
  <c r="P196" i="46"/>
  <c r="N196" i="46"/>
  <c r="O196" i="46"/>
  <c r="M196" i="46"/>
  <c r="M318" i="46"/>
  <c r="P318" i="46"/>
  <c r="N318" i="46"/>
  <c r="O318" i="46"/>
  <c r="N550" i="46"/>
  <c r="M550" i="46"/>
  <c r="P550" i="46"/>
  <c r="O550" i="46"/>
  <c r="P779" i="46"/>
  <c r="N779" i="46"/>
  <c r="O779" i="46"/>
  <c r="M779" i="46"/>
  <c r="M891" i="46"/>
  <c r="O891" i="46"/>
  <c r="P891" i="46"/>
  <c r="N891" i="46"/>
  <c r="P999" i="46"/>
  <c r="O999" i="46"/>
  <c r="N999" i="46"/>
  <c r="M999" i="46"/>
  <c r="O707" i="46"/>
  <c r="P707" i="46"/>
  <c r="N707" i="46"/>
  <c r="M707" i="46"/>
  <c r="O885" i="46"/>
  <c r="M885" i="46"/>
  <c r="P885" i="46"/>
  <c r="N885" i="46"/>
  <c r="N307" i="46"/>
  <c r="M307" i="46"/>
  <c r="O307" i="46"/>
  <c r="P307" i="46"/>
  <c r="O794" i="46"/>
  <c r="N794" i="46"/>
  <c r="P794" i="46"/>
  <c r="M794" i="46"/>
  <c r="M619" i="46"/>
  <c r="O619" i="46"/>
  <c r="P619" i="46"/>
  <c r="N619" i="46"/>
  <c r="O732" i="46"/>
  <c r="N732" i="46"/>
  <c r="M732" i="46"/>
  <c r="P732" i="46"/>
  <c r="N826" i="46"/>
  <c r="O826" i="46"/>
  <c r="M826" i="46"/>
  <c r="P826" i="46"/>
  <c r="M411" i="46"/>
  <c r="N411" i="46"/>
  <c r="P411" i="46"/>
  <c r="O411" i="46"/>
  <c r="O635" i="46"/>
  <c r="N635" i="46"/>
  <c r="M635" i="46"/>
  <c r="P635" i="46"/>
  <c r="O165" i="46"/>
  <c r="M165" i="46"/>
  <c r="P165" i="46"/>
  <c r="N165" i="46"/>
  <c r="M190" i="46"/>
  <c r="N190" i="46"/>
  <c r="O190" i="46"/>
  <c r="P190" i="46"/>
  <c r="M296" i="46"/>
  <c r="O296" i="46"/>
  <c r="N296" i="46"/>
  <c r="P296" i="46"/>
  <c r="M676" i="46"/>
  <c r="N676" i="46"/>
  <c r="O676" i="46"/>
  <c r="P676" i="46"/>
  <c r="N120" i="46"/>
  <c r="P120" i="46"/>
  <c r="O120" i="46"/>
  <c r="M120" i="46"/>
  <c r="O973" i="46"/>
  <c r="N973" i="46"/>
  <c r="P973" i="46"/>
  <c r="M973" i="46"/>
  <c r="P299" i="46"/>
  <c r="M299" i="46"/>
  <c r="N299" i="46"/>
  <c r="O299" i="46"/>
  <c r="O929" i="46"/>
  <c r="P929" i="46"/>
  <c r="N929" i="46"/>
  <c r="M929" i="46"/>
  <c r="P488" i="46"/>
  <c r="M488" i="46"/>
  <c r="O488" i="46"/>
  <c r="N488" i="46"/>
  <c r="O170" i="46"/>
  <c r="M170" i="46"/>
  <c r="P170" i="46"/>
  <c r="N170" i="46"/>
  <c r="N828" i="46"/>
  <c r="O828" i="46"/>
  <c r="M828" i="46"/>
  <c r="P828" i="46"/>
  <c r="N439" i="46"/>
  <c r="M439" i="46"/>
  <c r="P439" i="46"/>
  <c r="O439" i="46"/>
  <c r="P993" i="46"/>
  <c r="O993" i="46"/>
  <c r="M993" i="46"/>
  <c r="N993" i="46"/>
  <c r="P431" i="46"/>
  <c r="O431" i="46"/>
  <c r="N431" i="46"/>
  <c r="M431" i="46"/>
  <c r="P848" i="46"/>
  <c r="M848" i="46"/>
  <c r="O848" i="46"/>
  <c r="N848" i="46"/>
  <c r="M819" i="46"/>
  <c r="P819" i="46"/>
  <c r="O819" i="46"/>
  <c r="N819" i="46"/>
  <c r="O202" i="46"/>
  <c r="N202" i="46"/>
  <c r="M202" i="46"/>
  <c r="P202" i="46"/>
  <c r="O623" i="46"/>
  <c r="P623" i="46"/>
  <c r="N623" i="46"/>
  <c r="M623" i="46"/>
  <c r="O655" i="46"/>
  <c r="M655" i="46"/>
  <c r="P655" i="46"/>
  <c r="N655" i="46"/>
  <c r="N786" i="46"/>
  <c r="O786" i="46"/>
  <c r="M786" i="46"/>
  <c r="P786" i="46"/>
  <c r="N738" i="46"/>
  <c r="P738" i="46"/>
  <c r="M738" i="46"/>
  <c r="O738" i="46"/>
  <c r="M839" i="46"/>
  <c r="P839" i="46"/>
  <c r="O839" i="46"/>
  <c r="N839" i="46"/>
  <c r="N992" i="46"/>
  <c r="P992" i="46"/>
  <c r="M992" i="46"/>
  <c r="O992" i="46"/>
  <c r="O733" i="46"/>
  <c r="P733" i="46"/>
  <c r="N733" i="46"/>
  <c r="M733" i="46"/>
  <c r="P229" i="46"/>
  <c r="O229" i="46"/>
  <c r="N229" i="46"/>
  <c r="M229" i="46"/>
  <c r="O875" i="46"/>
  <c r="P875" i="46"/>
  <c r="M875" i="46"/>
  <c r="N875" i="46"/>
  <c r="N592" i="46"/>
  <c r="P592" i="46"/>
  <c r="O592" i="46"/>
  <c r="M592" i="46"/>
  <c r="N237" i="46"/>
  <c r="O237" i="46"/>
  <c r="P237" i="46"/>
  <c r="M237" i="46"/>
  <c r="O381" i="46"/>
  <c r="N381" i="46"/>
  <c r="M381" i="46"/>
  <c r="P381" i="46"/>
  <c r="N256" i="46"/>
  <c r="M256" i="46"/>
  <c r="P256" i="46"/>
  <c r="O256" i="46"/>
  <c r="N505" i="46"/>
  <c r="M505" i="46"/>
  <c r="P505" i="46"/>
  <c r="O505" i="46"/>
  <c r="M922" i="46"/>
  <c r="O922" i="46"/>
  <c r="P922" i="46"/>
  <c r="N922" i="46"/>
  <c r="P484" i="46"/>
  <c r="M484" i="46"/>
  <c r="N484" i="46"/>
  <c r="O484" i="46"/>
  <c r="O981" i="46"/>
  <c r="M981" i="46"/>
  <c r="P981" i="46"/>
  <c r="N981" i="46"/>
  <c r="O587" i="46"/>
  <c r="N587" i="46"/>
  <c r="P587" i="46"/>
  <c r="M587" i="46"/>
  <c r="N995" i="46"/>
  <c r="P995" i="46"/>
  <c r="O995" i="46"/>
  <c r="M995" i="46"/>
  <c r="O271" i="46"/>
  <c r="P271" i="46"/>
  <c r="M271" i="46"/>
  <c r="N271" i="46"/>
  <c r="P809" i="46"/>
  <c r="N809" i="46"/>
  <c r="O809" i="46"/>
  <c r="M809" i="46"/>
  <c r="P320" i="46"/>
  <c r="M320" i="46"/>
  <c r="N320" i="46"/>
  <c r="O320" i="46"/>
  <c r="O605" i="46"/>
  <c r="N605" i="46"/>
  <c r="P605" i="46"/>
  <c r="M605" i="46"/>
  <c r="N615" i="46"/>
  <c r="O615" i="46"/>
  <c r="P615" i="46"/>
  <c r="M615" i="46"/>
  <c r="M845" i="46"/>
  <c r="N845" i="46"/>
  <c r="P845" i="46"/>
  <c r="O845" i="46"/>
  <c r="P88" i="46"/>
  <c r="N88" i="46"/>
  <c r="O88" i="46"/>
  <c r="M88" i="46"/>
  <c r="N597" i="46"/>
  <c r="P597" i="46"/>
  <c r="O597" i="46"/>
  <c r="M597" i="46"/>
  <c r="M757" i="46"/>
  <c r="P757" i="46"/>
  <c r="O757" i="46"/>
  <c r="N757" i="46"/>
  <c r="O266" i="46"/>
  <c r="M266" i="46"/>
  <c r="P266" i="46"/>
  <c r="N266" i="46"/>
  <c r="N345" i="46"/>
  <c r="M345" i="46"/>
  <c r="P345" i="46"/>
  <c r="O345" i="46"/>
  <c r="O996" i="46"/>
  <c r="N996" i="46"/>
  <c r="P996" i="46"/>
  <c r="M996" i="46"/>
  <c r="M426" i="46"/>
  <c r="P426" i="46"/>
  <c r="N426" i="46"/>
  <c r="O426" i="46"/>
  <c r="P238" i="46"/>
  <c r="M238" i="46"/>
  <c r="N238" i="46"/>
  <c r="O238" i="46"/>
  <c r="O114" i="46"/>
  <c r="M114" i="46"/>
  <c r="P114" i="46"/>
  <c r="N114" i="46"/>
  <c r="O766" i="46"/>
  <c r="N766" i="46"/>
  <c r="M766" i="46"/>
  <c r="P766" i="46"/>
  <c r="M901" i="46"/>
  <c r="O901" i="46"/>
  <c r="N901" i="46"/>
  <c r="P901" i="46"/>
  <c r="N897" i="46"/>
  <c r="P897" i="46"/>
  <c r="M897" i="46"/>
  <c r="O897" i="46"/>
  <c r="O316" i="46"/>
  <c r="P316" i="46"/>
  <c r="M316" i="46"/>
  <c r="N316" i="46"/>
  <c r="O969" i="46"/>
  <c r="M969" i="46"/>
  <c r="N969" i="46"/>
  <c r="P969" i="46"/>
  <c r="N968" i="46"/>
  <c r="O968" i="46"/>
  <c r="P968" i="46"/>
  <c r="M968" i="46"/>
  <c r="O672" i="46"/>
  <c r="P672" i="46"/>
  <c r="M672" i="46"/>
  <c r="N672" i="46"/>
  <c r="M308" i="46"/>
  <c r="N308" i="46"/>
  <c r="O308" i="46"/>
  <c r="P308" i="46"/>
  <c r="P835" i="46"/>
  <c r="O835" i="46"/>
  <c r="M835" i="46"/>
  <c r="N835" i="46"/>
  <c r="O208" i="46"/>
  <c r="N208" i="46"/>
  <c r="M208" i="46"/>
  <c r="P208" i="46"/>
  <c r="M343" i="46"/>
  <c r="P343" i="46"/>
  <c r="O343" i="46"/>
  <c r="N343" i="46"/>
  <c r="O706" i="46"/>
  <c r="M706" i="46"/>
  <c r="P706" i="46"/>
  <c r="N706" i="46"/>
  <c r="O373" i="46"/>
  <c r="N373" i="46"/>
  <c r="P373" i="46"/>
  <c r="M373" i="46"/>
  <c r="P267" i="46"/>
  <c r="O267" i="46"/>
  <c r="M267" i="46"/>
  <c r="N267" i="46"/>
  <c r="M195" i="46"/>
  <c r="N195" i="46"/>
  <c r="P195" i="46"/>
  <c r="O195" i="46"/>
  <c r="N372" i="46"/>
  <c r="M372" i="46"/>
  <c r="P372" i="46"/>
  <c r="O372" i="46"/>
  <c r="O401" i="46"/>
  <c r="N401" i="46"/>
  <c r="P401" i="46"/>
  <c r="M401" i="46"/>
  <c r="O388" i="46"/>
  <c r="P388" i="46"/>
  <c r="M388" i="46"/>
  <c r="N388" i="46"/>
  <c r="N685" i="46"/>
  <c r="O685" i="46"/>
  <c r="M685" i="46"/>
  <c r="P685" i="46"/>
  <c r="P725" i="46"/>
  <c r="M725" i="46"/>
  <c r="O725" i="46"/>
  <c r="N725" i="46"/>
  <c r="M66" i="46"/>
  <c r="O66" i="46"/>
  <c r="P66" i="46"/>
  <c r="N66" i="46"/>
  <c r="N975" i="46"/>
  <c r="M975" i="46"/>
  <c r="O975" i="46"/>
  <c r="P975" i="46"/>
  <c r="P82" i="46"/>
  <c r="M82" i="46"/>
  <c r="O82" i="46"/>
  <c r="N82" i="46"/>
  <c r="N383" i="46"/>
  <c r="M383" i="46"/>
  <c r="P383" i="46"/>
  <c r="O383" i="46"/>
  <c r="P330" i="46"/>
  <c r="O330" i="46"/>
  <c r="N330" i="46"/>
  <c r="M330" i="46"/>
  <c r="P363" i="46"/>
  <c r="M363" i="46"/>
  <c r="N363" i="46"/>
  <c r="O363" i="46"/>
  <c r="P925" i="46"/>
  <c r="M925" i="46"/>
  <c r="O925" i="46"/>
  <c r="N925" i="46"/>
  <c r="M272" i="46"/>
  <c r="N272" i="46"/>
  <c r="P272" i="46"/>
  <c r="O272" i="46"/>
  <c r="P143" i="46"/>
  <c r="M143" i="46"/>
  <c r="O143" i="46"/>
  <c r="N143" i="46"/>
  <c r="N527" i="46"/>
  <c r="P527" i="46"/>
  <c r="M527" i="46"/>
  <c r="O527" i="46"/>
  <c r="N650" i="46"/>
  <c r="M650" i="46"/>
  <c r="P650" i="46"/>
  <c r="O650" i="46"/>
  <c r="P496" i="46"/>
  <c r="M496" i="46"/>
  <c r="N496" i="46"/>
  <c r="O496" i="46"/>
  <c r="M651" i="46"/>
  <c r="O651" i="46"/>
  <c r="N651" i="46"/>
  <c r="P651" i="46"/>
  <c r="N172" i="46"/>
  <c r="O172" i="46"/>
  <c r="M172" i="46"/>
  <c r="P172" i="46"/>
  <c r="N211" i="46"/>
  <c r="O211" i="46"/>
  <c r="M211" i="46"/>
  <c r="P211" i="46"/>
  <c r="P156" i="46"/>
  <c r="O156" i="46"/>
  <c r="N156" i="46"/>
  <c r="M156" i="46"/>
  <c r="O898" i="46"/>
  <c r="M898" i="46"/>
  <c r="P898" i="46"/>
  <c r="N898" i="46"/>
  <c r="M749" i="46"/>
  <c r="P749" i="46"/>
  <c r="O749" i="46"/>
  <c r="N749" i="46"/>
  <c r="O127" i="46"/>
  <c r="M127" i="46"/>
  <c r="P127" i="46"/>
  <c r="N127" i="46"/>
  <c r="O95" i="46"/>
  <c r="P95" i="46"/>
  <c r="M95" i="46"/>
  <c r="N95" i="46"/>
  <c r="O631" i="46"/>
  <c r="N631" i="46"/>
  <c r="M631" i="46"/>
  <c r="P631" i="46"/>
  <c r="N414" i="46"/>
  <c r="M414" i="46"/>
  <c r="P414" i="46"/>
  <c r="O414" i="46"/>
  <c r="O278" i="46"/>
  <c r="P278" i="46"/>
  <c r="N278" i="46"/>
  <c r="M278" i="46"/>
  <c r="O369" i="46"/>
  <c r="P369" i="46"/>
  <c r="M369" i="46"/>
  <c r="N369" i="46"/>
  <c r="P417" i="46"/>
  <c r="N417" i="46"/>
  <c r="M417" i="46"/>
  <c r="O417" i="46"/>
  <c r="N402" i="46"/>
  <c r="M402" i="46"/>
  <c r="P402" i="46"/>
  <c r="O402" i="46"/>
  <c r="M761" i="46"/>
  <c r="N761" i="46"/>
  <c r="P761" i="46"/>
  <c r="O761" i="46"/>
  <c r="M478" i="46"/>
  <c r="P478" i="46"/>
  <c r="N478" i="46"/>
  <c r="O478" i="46"/>
  <c r="M736" i="46"/>
  <c r="O736" i="46"/>
  <c r="P736" i="46"/>
  <c r="N736" i="46"/>
  <c r="O751" i="46"/>
  <c r="P751" i="46"/>
  <c r="M751" i="46"/>
  <c r="N751" i="46"/>
  <c r="O855" i="46"/>
  <c r="N855" i="46"/>
  <c r="M855" i="46"/>
  <c r="P855" i="46"/>
  <c r="P434" i="46"/>
  <c r="N434" i="46"/>
  <c r="M434" i="46"/>
  <c r="O434" i="46"/>
  <c r="M900" i="46"/>
  <c r="N900" i="46"/>
  <c r="P900" i="46"/>
  <c r="O900" i="46"/>
  <c r="N173" i="46"/>
  <c r="O173" i="46"/>
  <c r="M173" i="46"/>
  <c r="P173" i="46"/>
  <c r="P865" i="46"/>
  <c r="M865" i="46"/>
  <c r="N865" i="46"/>
  <c r="O865" i="46"/>
  <c r="O745" i="46"/>
  <c r="P745" i="46"/>
  <c r="N745" i="46"/>
  <c r="M745" i="46"/>
  <c r="P304" i="46"/>
  <c r="O304" i="46"/>
  <c r="M304" i="46"/>
  <c r="N304" i="46"/>
  <c r="M611" i="46"/>
  <c r="O611" i="46"/>
  <c r="N611" i="46"/>
  <c r="P611" i="46"/>
  <c r="P942" i="46"/>
  <c r="N942" i="46"/>
  <c r="M942" i="46"/>
  <c r="O942" i="46"/>
  <c r="M294" i="46"/>
  <c r="P294" i="46"/>
  <c r="O294" i="46"/>
  <c r="N294" i="46"/>
  <c r="P669" i="46"/>
  <c r="O669" i="46"/>
  <c r="N669" i="46"/>
  <c r="M669" i="46"/>
  <c r="M370" i="46"/>
  <c r="O370" i="46"/>
  <c r="P370" i="46"/>
  <c r="N370" i="46"/>
  <c r="P361" i="46"/>
  <c r="O361" i="46"/>
  <c r="M361" i="46"/>
  <c r="N361" i="46"/>
  <c r="O456" i="46"/>
  <c r="M456" i="46"/>
  <c r="P456" i="46"/>
  <c r="N456" i="46"/>
  <c r="P656" i="46"/>
  <c r="O656" i="46"/>
  <c r="M656" i="46"/>
  <c r="N656" i="46"/>
  <c r="P228" i="46"/>
  <c r="M228" i="46"/>
  <c r="N228" i="46"/>
  <c r="O228" i="46"/>
  <c r="M712" i="46"/>
  <c r="P712" i="46"/>
  <c r="O712" i="46"/>
  <c r="N712" i="46"/>
  <c r="O257" i="46"/>
  <c r="N257" i="46"/>
  <c r="M257" i="46"/>
  <c r="P257" i="46"/>
  <c r="O610" i="46"/>
  <c r="P610" i="46"/>
  <c r="N610" i="46"/>
  <c r="M610" i="46"/>
  <c r="P998" i="46"/>
  <c r="O998" i="46"/>
  <c r="N998" i="46"/>
  <c r="M998" i="46"/>
  <c r="O534" i="46"/>
  <c r="M534" i="46"/>
  <c r="P534" i="46"/>
  <c r="N534" i="46"/>
  <c r="O917" i="46"/>
  <c r="N917" i="46"/>
  <c r="P917" i="46"/>
  <c r="M917" i="46"/>
  <c r="P665" i="46"/>
  <c r="M665" i="46"/>
  <c r="N665" i="46"/>
  <c r="O665" i="46"/>
  <c r="N111" i="46"/>
  <c r="M111" i="46"/>
  <c r="P111" i="46"/>
  <c r="O111" i="46"/>
  <c r="N474" i="46"/>
  <c r="M474" i="46"/>
  <c r="O474" i="46"/>
  <c r="P474" i="46"/>
  <c r="O290" i="46"/>
  <c r="P290" i="46"/>
  <c r="M290" i="46"/>
  <c r="N290" i="46"/>
  <c r="N87" i="46"/>
  <c r="P87" i="46"/>
  <c r="M87" i="46"/>
  <c r="O87" i="46"/>
  <c r="M377" i="46"/>
  <c r="N377" i="46"/>
  <c r="P377" i="46"/>
  <c r="O377" i="46"/>
  <c r="M703" i="46"/>
  <c r="O703" i="46"/>
  <c r="P703" i="46"/>
  <c r="N703" i="46"/>
  <c r="N649" i="46"/>
  <c r="P649" i="46"/>
  <c r="O649" i="46"/>
  <c r="M649" i="46"/>
  <c r="P740" i="46"/>
  <c r="N740" i="46"/>
  <c r="M740" i="46"/>
  <c r="O740" i="46"/>
  <c r="O737" i="46"/>
  <c r="M737" i="46"/>
  <c r="N737" i="46"/>
  <c r="P737" i="46"/>
  <c r="N480" i="46"/>
  <c r="M480" i="46"/>
  <c r="O480" i="46"/>
  <c r="P480" i="46"/>
  <c r="N741" i="46"/>
  <c r="M741" i="46"/>
  <c r="P741" i="46"/>
  <c r="O741" i="46"/>
  <c r="N880" i="46"/>
  <c r="P880" i="46"/>
  <c r="O880" i="46"/>
  <c r="M880" i="46"/>
  <c r="O494" i="46"/>
  <c r="P494" i="46"/>
  <c r="N494" i="46"/>
  <c r="M494" i="46"/>
  <c r="N600" i="46"/>
  <c r="P600" i="46"/>
  <c r="M600" i="46"/>
  <c r="O600" i="46"/>
  <c r="P368" i="46"/>
  <c r="N368" i="46"/>
  <c r="M368" i="46"/>
  <c r="O368" i="46"/>
  <c r="O96" i="46"/>
  <c r="P96" i="46"/>
  <c r="N96" i="46"/>
  <c r="M96" i="46"/>
  <c r="M803" i="46"/>
  <c r="O803" i="46"/>
  <c r="N803" i="46"/>
  <c r="P803" i="46"/>
  <c r="P113" i="46"/>
  <c r="N113" i="46"/>
  <c r="O113" i="46"/>
  <c r="M113" i="46"/>
  <c r="P530" i="46"/>
  <c r="N530" i="46"/>
  <c r="M530" i="46"/>
  <c r="O530" i="46"/>
  <c r="P879" i="46"/>
  <c r="M879" i="46"/>
  <c r="O879" i="46"/>
  <c r="N879" i="46"/>
  <c r="M643" i="46"/>
  <c r="N643" i="46"/>
  <c r="O643" i="46"/>
  <c r="P643" i="46"/>
  <c r="O314" i="46"/>
  <c r="M314" i="46"/>
  <c r="N314" i="46"/>
  <c r="P314" i="46"/>
  <c r="O219" i="46"/>
  <c r="P219" i="46"/>
  <c r="M219" i="46"/>
  <c r="N219" i="46"/>
  <c r="N481" i="46"/>
  <c r="M481" i="46"/>
  <c r="P481" i="46"/>
  <c r="O481" i="46"/>
  <c r="O750" i="46"/>
  <c r="P750" i="46"/>
  <c r="M750" i="46"/>
  <c r="N750" i="46"/>
  <c r="N554" i="46"/>
  <c r="P554" i="46"/>
  <c r="M554" i="46"/>
  <c r="O554" i="46"/>
  <c r="O289" i="46"/>
  <c r="M289" i="46"/>
  <c r="N289" i="46"/>
  <c r="P289" i="46"/>
  <c r="M962" i="46"/>
  <c r="N962" i="46"/>
  <c r="O962" i="46"/>
  <c r="P962" i="46"/>
  <c r="N785" i="46"/>
  <c r="O785" i="46"/>
  <c r="M785" i="46"/>
  <c r="P785" i="46"/>
  <c r="M94" i="46"/>
  <c r="O94" i="46"/>
  <c r="N94" i="46"/>
  <c r="P94" i="46"/>
  <c r="N910" i="46"/>
  <c r="O910" i="46"/>
  <c r="P910" i="46"/>
  <c r="M910" i="46"/>
  <c r="O598" i="46"/>
  <c r="P598" i="46"/>
  <c r="N598" i="46"/>
  <c r="M598" i="46"/>
  <c r="O171" i="46"/>
  <c r="P171" i="46"/>
  <c r="N171" i="46"/>
  <c r="M171" i="46"/>
  <c r="O667" i="46"/>
  <c r="M667" i="46"/>
  <c r="P667" i="46"/>
  <c r="N667" i="46"/>
  <c r="M460" i="46"/>
  <c r="P460" i="46"/>
  <c r="O460" i="46"/>
  <c r="N460" i="46"/>
  <c r="P769" i="46"/>
  <c r="O769" i="46"/>
  <c r="M769" i="46"/>
  <c r="N769" i="46"/>
  <c r="N89" i="46"/>
  <c r="O89" i="46"/>
  <c r="M89" i="46"/>
  <c r="P89" i="46"/>
  <c r="P556" i="46"/>
  <c r="N556" i="46"/>
  <c r="O556" i="46"/>
  <c r="M556" i="46"/>
  <c r="N204" i="46"/>
  <c r="M204" i="46"/>
  <c r="O204" i="46"/>
  <c r="P204" i="46"/>
  <c r="P124" i="46"/>
  <c r="M124" i="46"/>
  <c r="O124" i="46"/>
  <c r="N124" i="46"/>
  <c r="P108" i="46"/>
  <c r="O108" i="46"/>
  <c r="N108" i="46"/>
  <c r="M108" i="46"/>
  <c r="N265" i="46"/>
  <c r="M265" i="46"/>
  <c r="P265" i="46"/>
  <c r="O265" i="46"/>
  <c r="N571" i="46"/>
  <c r="M571" i="46"/>
  <c r="O571" i="46"/>
  <c r="P571" i="46"/>
  <c r="P313" i="46"/>
  <c r="N313" i="46"/>
  <c r="O313" i="46"/>
  <c r="M313" i="46"/>
  <c r="M342" i="46"/>
  <c r="P342" i="46"/>
  <c r="N342" i="46"/>
  <c r="O342" i="46"/>
  <c r="P594" i="46"/>
  <c r="O594" i="46"/>
  <c r="N594" i="46"/>
  <c r="M594" i="46"/>
  <c r="O817" i="46"/>
  <c r="P817" i="46"/>
  <c r="N817" i="46"/>
  <c r="M817" i="46"/>
  <c r="P813" i="46"/>
  <c r="M813" i="46"/>
  <c r="O813" i="46"/>
  <c r="N813" i="46"/>
  <c r="O661" i="46"/>
  <c r="M661" i="46"/>
  <c r="N661" i="46"/>
  <c r="P661" i="46"/>
  <c r="N774" i="46"/>
  <c r="P774" i="46"/>
  <c r="M774" i="46"/>
  <c r="O774" i="46"/>
  <c r="P916" i="46"/>
  <c r="M916" i="46"/>
  <c r="N916" i="46"/>
  <c r="O916" i="46"/>
  <c r="O458" i="46"/>
  <c r="P458" i="46"/>
  <c r="N458" i="46"/>
  <c r="M458" i="46"/>
  <c r="O771" i="46"/>
  <c r="N771" i="46"/>
  <c r="P771" i="46"/>
  <c r="M771" i="46"/>
  <c r="P469" i="46"/>
  <c r="O469" i="46"/>
  <c r="M469" i="46"/>
  <c r="N469" i="46"/>
  <c r="O485" i="46"/>
  <c r="N485" i="46"/>
  <c r="M485" i="46"/>
  <c r="P485" i="46"/>
  <c r="N699" i="46"/>
  <c r="P699" i="46"/>
  <c r="M699" i="46"/>
  <c r="O699" i="46"/>
  <c r="M795" i="46"/>
  <c r="O795" i="46"/>
  <c r="P795" i="46"/>
  <c r="N795" i="46"/>
  <c r="P157" i="46"/>
  <c r="N157" i="46"/>
  <c r="O157" i="46"/>
  <c r="M157" i="46"/>
  <c r="O622" i="46"/>
  <c r="P622" i="46"/>
  <c r="N622" i="46"/>
  <c r="M622" i="46"/>
  <c r="N985" i="46"/>
  <c r="M985" i="46"/>
  <c r="O985" i="46"/>
  <c r="P985" i="46"/>
  <c r="O780" i="46"/>
  <c r="M780" i="46"/>
  <c r="N780" i="46"/>
  <c r="P780" i="46"/>
  <c r="N664" i="46"/>
  <c r="O664" i="46"/>
  <c r="M664" i="46"/>
  <c r="P664" i="46"/>
  <c r="N216" i="46"/>
  <c r="O216" i="46"/>
  <c r="P216" i="46"/>
  <c r="M216" i="46"/>
  <c r="P789" i="46"/>
  <c r="N789" i="46"/>
  <c r="O789" i="46"/>
  <c r="M789" i="46"/>
  <c r="P978" i="46"/>
  <c r="O978" i="46"/>
  <c r="M978" i="46"/>
  <c r="N978" i="46"/>
  <c r="P787" i="46"/>
  <c r="O787" i="46"/>
  <c r="N787" i="46"/>
  <c r="M787" i="46"/>
  <c r="P628" i="46"/>
  <c r="M628" i="46"/>
  <c r="O628" i="46"/>
  <c r="N628" i="46"/>
  <c r="P888" i="46"/>
  <c r="O888" i="46"/>
  <c r="M888" i="46"/>
  <c r="N888" i="46"/>
  <c r="N674" i="46"/>
  <c r="O674" i="46"/>
  <c r="M674" i="46"/>
  <c r="P674" i="46"/>
  <c r="M76" i="46"/>
  <c r="O76" i="46"/>
  <c r="N76" i="46"/>
  <c r="P76" i="46"/>
  <c r="N155" i="46"/>
  <c r="M155" i="46"/>
  <c r="P155" i="46"/>
  <c r="O155" i="46"/>
  <c r="O955" i="46"/>
  <c r="P955" i="46"/>
  <c r="N955" i="46"/>
  <c r="M955" i="46"/>
  <c r="N966" i="46"/>
  <c r="M966" i="46"/>
  <c r="O966" i="46"/>
  <c r="P966" i="46"/>
  <c r="N525" i="46"/>
  <c r="M525" i="46"/>
  <c r="P525" i="46"/>
  <c r="O525" i="46"/>
  <c r="O264" i="46"/>
  <c r="N264" i="46"/>
  <c r="P264" i="46"/>
  <c r="M264" i="46"/>
  <c r="O773" i="46"/>
  <c r="N773" i="46"/>
  <c r="M773" i="46"/>
  <c r="P773" i="46"/>
  <c r="O514" i="46"/>
  <c r="M514" i="46"/>
  <c r="N514" i="46"/>
  <c r="P514" i="46"/>
  <c r="M567" i="46"/>
  <c r="N567" i="46"/>
  <c r="O567" i="46"/>
  <c r="P567" i="46"/>
  <c r="M394" i="46"/>
  <c r="N394" i="46"/>
  <c r="P394" i="46"/>
  <c r="O394" i="46"/>
  <c r="N983" i="46"/>
  <c r="O983" i="46"/>
  <c r="M983" i="46"/>
  <c r="P983" i="46"/>
  <c r="N847" i="46"/>
  <c r="P847" i="46"/>
  <c r="M847" i="46"/>
  <c r="O847" i="46"/>
  <c r="P577" i="46"/>
  <c r="N577" i="46"/>
  <c r="M577" i="46"/>
  <c r="O577" i="46"/>
  <c r="N452" i="46"/>
  <c r="O452" i="46"/>
  <c r="P452" i="46"/>
  <c r="M452" i="46"/>
  <c r="P168" i="46"/>
  <c r="O168" i="46"/>
  <c r="M168" i="46"/>
  <c r="N168" i="46"/>
  <c r="P285" i="46"/>
  <c r="N285" i="46"/>
  <c r="O285" i="46"/>
  <c r="M285" i="46"/>
  <c r="O636" i="46"/>
  <c r="N636" i="46"/>
  <c r="P636" i="46"/>
  <c r="M636" i="46"/>
  <c r="M404" i="46"/>
  <c r="N404" i="46"/>
  <c r="O404" i="46"/>
  <c r="P404" i="46"/>
  <c r="O693" i="46"/>
  <c r="N693" i="46"/>
  <c r="M693" i="46"/>
  <c r="P693" i="46"/>
  <c r="O980" i="46"/>
  <c r="P980" i="46"/>
  <c r="M980" i="46"/>
  <c r="N980" i="46"/>
  <c r="M395" i="46"/>
  <c r="N395" i="46"/>
  <c r="O395" i="46"/>
  <c r="P395" i="46"/>
  <c r="N93" i="46"/>
  <c r="P93" i="46"/>
  <c r="M93" i="46"/>
  <c r="O93" i="46"/>
  <c r="P68" i="46"/>
  <c r="O68" i="46"/>
  <c r="M68" i="46"/>
  <c r="N68" i="46"/>
  <c r="M387" i="46"/>
  <c r="N387" i="46"/>
  <c r="P387" i="46"/>
  <c r="O387" i="46"/>
  <c r="N239" i="46"/>
  <c r="P239" i="46"/>
  <c r="M239" i="46"/>
  <c r="O239" i="46"/>
  <c r="M811" i="46"/>
  <c r="O811" i="46"/>
  <c r="N811" i="46"/>
  <c r="P811" i="46"/>
  <c r="O106" i="46"/>
  <c r="P106" i="46"/>
  <c r="M106" i="46"/>
  <c r="N106" i="46"/>
  <c r="M940" i="46"/>
  <c r="P940" i="46"/>
  <c r="N940" i="46"/>
  <c r="O940" i="46"/>
  <c r="O775" i="46"/>
  <c r="P775" i="46"/>
  <c r="N775" i="46"/>
  <c r="M775" i="46"/>
  <c r="N853" i="46"/>
  <c r="O853" i="46"/>
  <c r="P853" i="46"/>
  <c r="M853" i="46"/>
  <c r="M971" i="46"/>
  <c r="P971" i="46"/>
  <c r="O971" i="46"/>
  <c r="N971" i="46"/>
  <c r="N708" i="46"/>
  <c r="M708" i="46"/>
  <c r="O708" i="46"/>
  <c r="P708" i="46"/>
  <c r="O279" i="46"/>
  <c r="N279" i="46"/>
  <c r="M279" i="46"/>
  <c r="P279" i="46"/>
  <c r="P986" i="46"/>
  <c r="O986" i="46"/>
  <c r="N986" i="46"/>
  <c r="M986" i="46"/>
  <c r="P951" i="46"/>
  <c r="O951" i="46"/>
  <c r="N951" i="46"/>
  <c r="M951" i="46"/>
  <c r="P536" i="46"/>
  <c r="N536" i="46"/>
  <c r="M536" i="46"/>
  <c r="O536" i="46"/>
  <c r="M683" i="46"/>
  <c r="N683" i="46"/>
  <c r="P683" i="46"/>
  <c r="O683" i="46"/>
  <c r="M830" i="46"/>
  <c r="O830" i="46"/>
  <c r="P830" i="46"/>
  <c r="N830" i="46"/>
  <c r="M71" i="46"/>
  <c r="O71" i="46"/>
  <c r="N71" i="46"/>
  <c r="P71" i="46"/>
  <c r="N419" i="46"/>
  <c r="M419" i="46"/>
  <c r="O419" i="46"/>
  <c r="P419" i="46"/>
  <c r="O226" i="46"/>
  <c r="N226" i="46"/>
  <c r="P226" i="46"/>
  <c r="M226" i="46"/>
  <c r="P301" i="46"/>
  <c r="N301" i="46"/>
  <c r="M301" i="46"/>
  <c r="O301" i="46"/>
  <c r="N413" i="46"/>
  <c r="M413" i="46"/>
  <c r="P413" i="46"/>
  <c r="O413" i="46"/>
  <c r="P502" i="46"/>
  <c r="O502" i="46"/>
  <c r="M502" i="46"/>
  <c r="N502" i="46"/>
  <c r="M67" i="46"/>
  <c r="N67" i="46"/>
  <c r="O67" i="46"/>
  <c r="P67" i="46"/>
  <c r="M286" i="46"/>
  <c r="P286" i="46"/>
  <c r="O286" i="46"/>
  <c r="N286" i="46"/>
  <c r="N692" i="46"/>
  <c r="O692" i="46"/>
  <c r="P692" i="46"/>
  <c r="M692" i="46"/>
  <c r="P491" i="46"/>
  <c r="O491" i="46"/>
  <c r="N491" i="46"/>
  <c r="M491" i="46"/>
  <c r="M899" i="46"/>
  <c r="N899" i="46"/>
  <c r="O899" i="46"/>
  <c r="P899" i="46"/>
  <c r="N660" i="46"/>
  <c r="P660" i="46"/>
  <c r="O660" i="46"/>
  <c r="M660" i="46"/>
  <c r="O508" i="46"/>
  <c r="N508" i="46"/>
  <c r="M508" i="46"/>
  <c r="P508" i="46"/>
  <c r="M765" i="46"/>
  <c r="O765" i="46"/>
  <c r="P765" i="46"/>
  <c r="N765" i="46"/>
  <c r="P874" i="46"/>
  <c r="N874" i="46"/>
  <c r="M874" i="46"/>
  <c r="O874" i="46"/>
  <c r="O716" i="46"/>
  <c r="N716" i="46"/>
  <c r="P716" i="46"/>
  <c r="M716" i="46"/>
  <c r="P909" i="46"/>
  <c r="O909" i="46"/>
  <c r="N909" i="46"/>
  <c r="M909" i="46"/>
  <c r="O126" i="46"/>
  <c r="P126" i="46"/>
  <c r="M126" i="46"/>
  <c r="N126" i="46"/>
  <c r="M715" i="46"/>
  <c r="O715" i="46"/>
  <c r="P715" i="46"/>
  <c r="N715" i="46"/>
  <c r="N489" i="46"/>
  <c r="P489" i="46"/>
  <c r="M489" i="46"/>
  <c r="O489" i="46"/>
  <c r="N688" i="46"/>
  <c r="O688" i="46"/>
  <c r="P688" i="46"/>
  <c r="M688" i="46"/>
  <c r="O175" i="46"/>
  <c r="N175" i="46"/>
  <c r="P175" i="46"/>
  <c r="M175" i="46"/>
  <c r="P521" i="46"/>
  <c r="M521" i="46"/>
  <c r="N521" i="46"/>
  <c r="O521" i="46"/>
  <c r="M895" i="46"/>
  <c r="P895" i="46"/>
  <c r="O895" i="46"/>
  <c r="N895" i="46"/>
  <c r="M871" i="46"/>
  <c r="P871" i="46"/>
  <c r="O871" i="46"/>
  <c r="N871" i="46"/>
  <c r="O754" i="46"/>
  <c r="M754" i="46"/>
  <c r="P754" i="46"/>
  <c r="N754" i="46"/>
  <c r="P119" i="46"/>
  <c r="M119" i="46"/>
  <c r="N119" i="46"/>
  <c r="O119" i="46"/>
  <c r="P938" i="46"/>
  <c r="M938" i="46"/>
  <c r="O938" i="46"/>
  <c r="N938" i="46"/>
  <c r="P415" i="46"/>
  <c r="O415" i="46"/>
  <c r="N415" i="46"/>
  <c r="M415" i="46"/>
  <c r="N362" i="46"/>
  <c r="M362" i="46"/>
  <c r="O362" i="46"/>
  <c r="P362" i="46"/>
  <c r="M1003" i="46"/>
  <c r="N1003" i="46"/>
  <c r="O1003" i="46"/>
  <c r="P1003" i="46"/>
  <c r="O287" i="46"/>
  <c r="P287" i="46"/>
  <c r="N287" i="46"/>
  <c r="M287" i="46"/>
  <c r="O744" i="46"/>
  <c r="P744" i="46"/>
  <c r="N744" i="46"/>
  <c r="M744" i="46"/>
  <c r="O399" i="46"/>
  <c r="M399" i="46"/>
  <c r="N399" i="46"/>
  <c r="P399" i="46"/>
  <c r="O276" i="46"/>
  <c r="N276" i="46"/>
  <c r="P276" i="46"/>
  <c r="M276" i="46"/>
  <c r="M529" i="46"/>
  <c r="O529" i="46"/>
  <c r="N529" i="46"/>
  <c r="P529" i="46"/>
  <c r="M191" i="46"/>
  <c r="N191" i="46"/>
  <c r="P191" i="46"/>
  <c r="O191" i="46"/>
  <c r="N690" i="46"/>
  <c r="P690" i="46"/>
  <c r="O690" i="46"/>
  <c r="M690" i="46"/>
  <c r="P217" i="46"/>
  <c r="O217" i="46"/>
  <c r="M217" i="46"/>
  <c r="N217" i="46"/>
  <c r="O115" i="46"/>
  <c r="M115" i="46"/>
  <c r="N115" i="46"/>
  <c r="P115" i="46"/>
  <c r="O559" i="46"/>
  <c r="P559" i="46"/>
  <c r="N559" i="46"/>
  <c r="M559" i="46"/>
  <c r="P586" i="46"/>
  <c r="O586" i="46"/>
  <c r="M586" i="46"/>
  <c r="N586" i="46"/>
  <c r="O903" i="46"/>
  <c r="M903" i="46"/>
  <c r="P903" i="46"/>
  <c r="N903" i="46"/>
  <c r="P118" i="46"/>
  <c r="M118" i="46"/>
  <c r="N118" i="46"/>
  <c r="O118" i="46"/>
  <c r="O746" i="46"/>
  <c r="N746" i="46"/>
  <c r="M746" i="46"/>
  <c r="P746" i="46"/>
  <c r="M234" i="46"/>
  <c r="N234" i="46"/>
  <c r="P234" i="46"/>
  <c r="O234" i="46"/>
  <c r="P866" i="46"/>
  <c r="O866" i="46"/>
  <c r="N866" i="46"/>
  <c r="M866" i="46"/>
  <c r="P793" i="46"/>
  <c r="O793" i="46"/>
  <c r="N793" i="46"/>
  <c r="M793" i="46"/>
  <c r="P558" i="46"/>
  <c r="N558" i="46"/>
  <c r="O558" i="46"/>
  <c r="M558" i="46"/>
  <c r="O829" i="46"/>
  <c r="P829" i="46"/>
  <c r="N829" i="46"/>
  <c r="M829" i="46"/>
  <c r="O763" i="46"/>
  <c r="P763" i="46"/>
  <c r="N763" i="46"/>
  <c r="M763" i="46"/>
  <c r="N231" i="46"/>
  <c r="M231" i="46"/>
  <c r="O231" i="46"/>
  <c r="P231" i="46"/>
  <c r="N185" i="46"/>
  <c r="P185" i="46"/>
  <c r="M185" i="46"/>
  <c r="O185" i="46"/>
  <c r="P800" i="46"/>
  <c r="O800" i="46"/>
  <c r="N800" i="46"/>
  <c r="M800" i="46"/>
  <c r="M223" i="46"/>
  <c r="N223" i="46"/>
  <c r="O223" i="46"/>
  <c r="P223" i="46"/>
  <c r="M406" i="46"/>
  <c r="P406" i="46"/>
  <c r="O406" i="46"/>
  <c r="N406" i="46"/>
  <c r="M354" i="46"/>
  <c r="O354" i="46"/>
  <c r="P354" i="46"/>
  <c r="N354" i="46"/>
  <c r="O509" i="46"/>
  <c r="P509" i="46"/>
  <c r="N509" i="46"/>
  <c r="M509" i="46"/>
  <c r="P593" i="46"/>
  <c r="N593" i="46"/>
  <c r="O593" i="46"/>
  <c r="M593" i="46"/>
  <c r="M932" i="46"/>
  <c r="O932" i="46"/>
  <c r="P932" i="46"/>
  <c r="N932" i="46"/>
  <c r="N652" i="46"/>
  <c r="O652" i="46"/>
  <c r="M652" i="46"/>
  <c r="P652" i="46"/>
  <c r="P915" i="46"/>
  <c r="M915" i="46"/>
  <c r="O915" i="46"/>
  <c r="N915" i="46"/>
  <c r="P648" i="46"/>
  <c r="O648" i="46"/>
  <c r="N648" i="46"/>
  <c r="M648" i="46"/>
  <c r="M332" i="46"/>
  <c r="P332" i="46"/>
  <c r="N332" i="46"/>
  <c r="O332" i="46"/>
  <c r="P149" i="46"/>
  <c r="M149" i="46"/>
  <c r="N149" i="46"/>
  <c r="O149" i="46"/>
  <c r="M188" i="46"/>
  <c r="P188" i="46"/>
  <c r="N188" i="46"/>
  <c r="O188" i="46"/>
  <c r="P632" i="46"/>
  <c r="O632" i="46"/>
  <c r="N632" i="46"/>
  <c r="M632" i="46"/>
  <c r="M804" i="46"/>
  <c r="P804" i="46"/>
  <c r="N804" i="46"/>
  <c r="O804" i="46"/>
  <c r="P483" i="46"/>
  <c r="M483" i="46"/>
  <c r="N483" i="46"/>
  <c r="O483" i="46"/>
  <c r="M186" i="46"/>
  <c r="P186" i="46"/>
  <c r="N186" i="46"/>
  <c r="O186" i="46"/>
  <c r="O801" i="46"/>
  <c r="N801" i="46"/>
  <c r="P801" i="46"/>
  <c r="M801" i="46"/>
  <c r="O163" i="46"/>
  <c r="N163" i="46"/>
  <c r="M163" i="46"/>
  <c r="P163" i="46"/>
  <c r="O379" i="46"/>
  <c r="P379" i="46"/>
  <c r="M379" i="46"/>
  <c r="N379" i="46"/>
  <c r="M159" i="46"/>
  <c r="O159" i="46"/>
  <c r="N159" i="46"/>
  <c r="P159" i="46"/>
  <c r="P181" i="46"/>
  <c r="O181" i="46"/>
  <c r="N181" i="46"/>
  <c r="M181" i="46"/>
  <c r="O553" i="46"/>
  <c r="P553" i="46"/>
  <c r="N553" i="46"/>
  <c r="M553" i="46"/>
  <c r="M717" i="46"/>
  <c r="P717" i="46"/>
  <c r="O717" i="46"/>
  <c r="N717" i="46"/>
  <c r="M617" i="46"/>
  <c r="P617" i="46"/>
  <c r="N617" i="46"/>
  <c r="O617" i="46"/>
  <c r="O230" i="46"/>
  <c r="N230" i="46"/>
  <c r="M230" i="46"/>
  <c r="P230" i="46"/>
  <c r="N490" i="46"/>
  <c r="M490" i="46"/>
  <c r="O490" i="46"/>
  <c r="P490" i="46"/>
  <c r="O863" i="46"/>
  <c r="P863" i="46"/>
  <c r="M863" i="46"/>
  <c r="N863" i="46"/>
  <c r="M976" i="46"/>
  <c r="P976" i="46"/>
  <c r="O976" i="46"/>
  <c r="N976" i="46"/>
  <c r="O241" i="46"/>
  <c r="M241" i="46"/>
  <c r="P241" i="46"/>
  <c r="N241" i="46"/>
  <c r="N727" i="46"/>
  <c r="M727" i="46"/>
  <c r="P727" i="46"/>
  <c r="O727" i="46"/>
  <c r="N167" i="46"/>
  <c r="M167" i="46"/>
  <c r="O167" i="46"/>
  <c r="P167" i="46"/>
  <c r="O227" i="46"/>
  <c r="N227" i="46"/>
  <c r="M227" i="46"/>
  <c r="P227" i="46"/>
  <c r="O77" i="46"/>
  <c r="N77" i="46"/>
  <c r="M77" i="46"/>
  <c r="P77" i="46"/>
  <c r="O262" i="46"/>
  <c r="P262" i="46"/>
  <c r="N262" i="46"/>
  <c r="M262" i="46"/>
  <c r="N105" i="46"/>
  <c r="O105" i="46"/>
  <c r="P105" i="46"/>
  <c r="M105" i="46"/>
  <c r="N476" i="46"/>
  <c r="O476" i="46"/>
  <c r="M476" i="46"/>
  <c r="P476" i="46"/>
  <c r="O747" i="46"/>
  <c r="N747" i="46"/>
  <c r="M747" i="46"/>
  <c r="P747" i="46"/>
  <c r="O933" i="46"/>
  <c r="M933" i="46"/>
  <c r="P933" i="46"/>
  <c r="N933" i="46"/>
  <c r="O772" i="46"/>
  <c r="M772" i="46"/>
  <c r="N772" i="46"/>
  <c r="P772" i="46"/>
  <c r="M282" i="46"/>
  <c r="P282" i="46"/>
  <c r="O282" i="46"/>
  <c r="N282" i="46"/>
  <c r="M953" i="46"/>
  <c r="N953" i="46"/>
  <c r="P953" i="46"/>
  <c r="O953" i="46"/>
  <c r="O618" i="46"/>
  <c r="P618" i="46"/>
  <c r="M618" i="46"/>
  <c r="N618" i="46"/>
  <c r="N501" i="46"/>
  <c r="O501" i="46"/>
  <c r="P501" i="46"/>
  <c r="M501" i="46"/>
  <c r="N860" i="46"/>
  <c r="P860" i="46"/>
  <c r="M860" i="46"/>
  <c r="O860" i="46"/>
  <c r="O103" i="46"/>
  <c r="N103" i="46"/>
  <c r="P103" i="46"/>
  <c r="M103" i="46"/>
  <c r="O154" i="46"/>
  <c r="P154" i="46"/>
  <c r="N154" i="46"/>
  <c r="M154" i="46"/>
  <c r="P812" i="46"/>
  <c r="N812" i="46"/>
  <c r="M812" i="46"/>
  <c r="O812" i="46"/>
  <c r="P979" i="46"/>
  <c r="O979" i="46"/>
  <c r="M979" i="46"/>
  <c r="N979" i="46"/>
  <c r="P65" i="46"/>
  <c r="N65" i="46"/>
  <c r="O65" i="46"/>
  <c r="M65" i="46"/>
  <c r="O140" i="46"/>
  <c r="M140" i="46"/>
  <c r="N140" i="46"/>
  <c r="P140" i="46"/>
  <c r="N518" i="46"/>
  <c r="P518" i="46"/>
  <c r="M518" i="46"/>
  <c r="O518" i="46"/>
  <c r="O472" i="46"/>
  <c r="P472" i="46"/>
  <c r="N472" i="46"/>
  <c r="M472" i="46"/>
  <c r="M864" i="46"/>
  <c r="P864" i="46"/>
  <c r="N864" i="46"/>
  <c r="O864" i="46"/>
  <c r="O533" i="46"/>
  <c r="M533" i="46"/>
  <c r="P533" i="46"/>
  <c r="N533" i="46"/>
  <c r="M730" i="46"/>
  <c r="N730" i="46"/>
  <c r="O730" i="46"/>
  <c r="P730" i="46"/>
  <c r="M448" i="46"/>
  <c r="P448" i="46"/>
  <c r="N448" i="46"/>
  <c r="O448" i="46"/>
  <c r="O519" i="46"/>
  <c r="M519" i="46"/>
  <c r="P519" i="46"/>
  <c r="N519" i="46"/>
  <c r="N677" i="46"/>
  <c r="O677" i="46"/>
  <c r="P677" i="46"/>
  <c r="M677" i="46"/>
  <c r="M357" i="46"/>
  <c r="O357" i="46"/>
  <c r="N357" i="46"/>
  <c r="P357" i="46"/>
  <c r="P697" i="46"/>
  <c r="N697" i="46"/>
  <c r="O697" i="46"/>
  <c r="M697" i="46"/>
  <c r="N351" i="46"/>
  <c r="O351" i="46"/>
  <c r="P351" i="46"/>
  <c r="M351" i="46"/>
  <c r="P78" i="46"/>
  <c r="M78" i="46"/>
  <c r="O78" i="46"/>
  <c r="N78" i="46"/>
  <c r="P298" i="46"/>
  <c r="N298" i="46"/>
  <c r="M298" i="46"/>
  <c r="O298" i="46"/>
  <c r="M147" i="46"/>
  <c r="N147" i="46"/>
  <c r="P147" i="46"/>
  <c r="O147" i="46"/>
  <c r="O378" i="46"/>
  <c r="M378" i="46"/>
  <c r="N378" i="46"/>
  <c r="P378" i="46"/>
  <c r="O221" i="46"/>
  <c r="P221" i="46"/>
  <c r="M221" i="46"/>
  <c r="N221" i="46"/>
  <c r="P197" i="46"/>
  <c r="M197" i="46"/>
  <c r="O197" i="46"/>
  <c r="N197" i="46"/>
  <c r="P131" i="46"/>
  <c r="O131" i="46"/>
  <c r="M131" i="46"/>
  <c r="N131" i="46"/>
  <c r="N575" i="46"/>
  <c r="P575" i="46"/>
  <c r="O575" i="46"/>
  <c r="M575" i="46"/>
  <c r="M441" i="46"/>
  <c r="O441" i="46"/>
  <c r="N441" i="46"/>
  <c r="P441" i="46"/>
  <c r="P659" i="46"/>
  <c r="M659" i="46"/>
  <c r="N659" i="46"/>
  <c r="O659" i="46"/>
  <c r="M928" i="46"/>
  <c r="N928" i="46"/>
  <c r="O928" i="46"/>
  <c r="P928" i="46"/>
  <c r="O768" i="46"/>
  <c r="M768" i="46"/>
  <c r="P768" i="46"/>
  <c r="N768" i="46"/>
  <c r="P566" i="46"/>
  <c r="O566" i="46"/>
  <c r="M566" i="46"/>
  <c r="N566" i="46"/>
  <c r="N821" i="46"/>
  <c r="O821" i="46"/>
  <c r="P821" i="46"/>
  <c r="M821" i="46"/>
  <c r="N300" i="46"/>
  <c r="P300" i="46"/>
  <c r="O300" i="46"/>
  <c r="M300" i="46"/>
  <c r="N407" i="46"/>
  <c r="M407" i="46"/>
  <c r="P407" i="46"/>
  <c r="O407" i="46"/>
  <c r="N288" i="46"/>
  <c r="P288" i="46"/>
  <c r="O288" i="46"/>
  <c r="M288" i="46"/>
  <c r="O451" i="46"/>
  <c r="P451" i="46"/>
  <c r="M451" i="46"/>
  <c r="N451" i="46"/>
  <c r="M797" i="46"/>
  <c r="N797" i="46"/>
  <c r="P797" i="46"/>
  <c r="O797" i="46"/>
  <c r="M743" i="46"/>
  <c r="N743" i="46"/>
  <c r="P743" i="46"/>
  <c r="O743" i="46"/>
  <c r="P555" i="46"/>
  <c r="O555" i="46"/>
  <c r="M555" i="46"/>
  <c r="N555" i="46"/>
  <c r="N755" i="46"/>
  <c r="M755" i="46"/>
  <c r="P755" i="46"/>
  <c r="O755" i="46"/>
  <c r="P510" i="46"/>
  <c r="N510" i="46"/>
  <c r="M510" i="46"/>
  <c r="O510" i="46"/>
  <c r="N339" i="46"/>
  <c r="M339" i="46"/>
  <c r="P339" i="46"/>
  <c r="O339" i="46"/>
  <c r="O429" i="46"/>
  <c r="N429" i="46"/>
  <c r="P429" i="46"/>
  <c r="M429" i="46"/>
  <c r="M535" i="46"/>
  <c r="N535" i="46"/>
  <c r="P535" i="46"/>
  <c r="O535" i="46"/>
  <c r="P726" i="46"/>
  <c r="O726" i="46"/>
  <c r="M726" i="46"/>
  <c r="N726" i="46"/>
  <c r="N670" i="46"/>
  <c r="O670" i="46"/>
  <c r="P670" i="46"/>
  <c r="M670" i="46"/>
  <c r="O820" i="46"/>
  <c r="M820" i="46"/>
  <c r="N820" i="46"/>
  <c r="P820" i="46"/>
  <c r="P270" i="46"/>
  <c r="O270" i="46"/>
  <c r="M270" i="46"/>
  <c r="N270" i="46"/>
  <c r="M887" i="46"/>
  <c r="N887" i="46"/>
  <c r="O887" i="46"/>
  <c r="P887" i="46"/>
  <c r="P442" i="46"/>
  <c r="N442" i="46"/>
  <c r="O442" i="46"/>
  <c r="M442" i="46"/>
  <c r="M654" i="46"/>
  <c r="O654" i="46"/>
  <c r="N654" i="46"/>
  <c r="P654" i="46"/>
  <c r="M125" i="46"/>
  <c r="N125" i="46"/>
  <c r="P125" i="46"/>
  <c r="O125" i="46"/>
  <c r="M218" i="46"/>
  <c r="P218" i="46"/>
  <c r="N218" i="46"/>
  <c r="O218" i="46"/>
  <c r="O531" i="46"/>
  <c r="M531" i="46"/>
  <c r="P531" i="46"/>
  <c r="N531" i="46"/>
  <c r="M139" i="46"/>
  <c r="O139" i="46"/>
  <c r="N139" i="46"/>
  <c r="P139" i="46"/>
  <c r="O570" i="46"/>
  <c r="M570" i="46"/>
  <c r="P570" i="46"/>
  <c r="N570" i="46"/>
  <c r="N366" i="46"/>
  <c r="M366" i="46"/>
  <c r="P366" i="46"/>
  <c r="O366" i="46"/>
  <c r="P328" i="46"/>
  <c r="N328" i="46"/>
  <c r="O328" i="46"/>
  <c r="M328" i="46"/>
  <c r="N735" i="46"/>
  <c r="P735" i="46"/>
  <c r="O735" i="46"/>
  <c r="M735" i="46"/>
  <c r="O410" i="46"/>
  <c r="P410" i="46"/>
  <c r="M410" i="46"/>
  <c r="N410" i="46"/>
  <c r="M542" i="46"/>
  <c r="N542" i="46"/>
  <c r="P542" i="46"/>
  <c r="O542" i="46"/>
  <c r="P923" i="46"/>
  <c r="O923" i="46"/>
  <c r="M923" i="46"/>
  <c r="N923" i="46"/>
  <c r="P574" i="46"/>
  <c r="M574" i="46"/>
  <c r="N574" i="46"/>
  <c r="O574" i="46"/>
  <c r="O182" i="46"/>
  <c r="M182" i="46"/>
  <c r="N182" i="46"/>
  <c r="P182" i="46"/>
  <c r="M974" i="46"/>
  <c r="N974" i="46"/>
  <c r="O974" i="46"/>
  <c r="P974" i="46"/>
  <c r="O146" i="46"/>
  <c r="P146" i="46"/>
  <c r="N146" i="46"/>
  <c r="M146" i="46"/>
  <c r="N201" i="46"/>
  <c r="O201" i="46"/>
  <c r="P201" i="46"/>
  <c r="M201" i="46"/>
  <c r="O960" i="46"/>
  <c r="N960" i="46"/>
  <c r="P960" i="46"/>
  <c r="M960" i="46"/>
  <c r="P867" i="46"/>
  <c r="M867" i="46"/>
  <c r="O867" i="46"/>
  <c r="N867" i="46"/>
  <c r="N455" i="46"/>
  <c r="M455" i="46"/>
  <c r="O455" i="46"/>
  <c r="P455" i="46"/>
  <c r="O277" i="46"/>
  <c r="P277" i="46"/>
  <c r="N277" i="46"/>
  <c r="M277" i="46"/>
  <c r="N425" i="46"/>
  <c r="P425" i="46"/>
  <c r="O425" i="46"/>
  <c r="M425" i="46"/>
  <c r="P493" i="46"/>
  <c r="O493" i="46"/>
  <c r="N493" i="46"/>
  <c r="M493" i="46"/>
  <c r="M720" i="46"/>
  <c r="N720" i="46"/>
  <c r="P720" i="46"/>
  <c r="O720" i="46"/>
  <c r="P153" i="46"/>
  <c r="O153" i="46"/>
  <c r="N153" i="46"/>
  <c r="M153" i="46"/>
  <c r="N994" i="46"/>
  <c r="P994" i="46"/>
  <c r="M994" i="46"/>
  <c r="O994" i="46"/>
  <c r="P760" i="46"/>
  <c r="O760" i="46"/>
  <c r="N760" i="46"/>
  <c r="M760" i="46"/>
  <c r="M583" i="46"/>
  <c r="P583" i="46"/>
  <c r="N583" i="46"/>
  <c r="O583" i="46"/>
  <c r="P392" i="46"/>
  <c r="M392" i="46"/>
  <c r="N392" i="46"/>
  <c r="O392" i="46"/>
  <c r="P74" i="46"/>
  <c r="M74" i="46"/>
  <c r="N74" i="46"/>
  <c r="O74" i="46"/>
  <c r="O528" i="46"/>
  <c r="M528" i="46"/>
  <c r="P528" i="46"/>
  <c r="N528" i="46"/>
  <c r="N479" i="46"/>
  <c r="O479" i="46"/>
  <c r="P479" i="46"/>
  <c r="M479" i="46"/>
  <c r="O137" i="46"/>
  <c r="N137" i="46"/>
  <c r="P137" i="46"/>
  <c r="M137" i="46"/>
  <c r="O540" i="46"/>
  <c r="N540" i="46"/>
  <c r="M540" i="46"/>
  <c r="P540" i="46"/>
  <c r="O1002" i="46"/>
  <c r="N1002" i="46"/>
  <c r="P1002" i="46"/>
  <c r="M1002" i="46"/>
  <c r="M894" i="46"/>
  <c r="O894" i="46"/>
  <c r="P894" i="46"/>
  <c r="N894" i="46"/>
  <c r="O305" i="46"/>
  <c r="N305" i="46"/>
  <c r="P305" i="46"/>
  <c r="M305" i="46"/>
  <c r="P805" i="46"/>
  <c r="O805" i="46"/>
  <c r="M805" i="46"/>
  <c r="N805" i="46"/>
  <c r="P384" i="46"/>
  <c r="O384" i="46"/>
  <c r="M384" i="46"/>
  <c r="N384" i="46"/>
  <c r="P255" i="46"/>
  <c r="N255" i="46"/>
  <c r="M255" i="46"/>
  <c r="O255" i="46"/>
  <c r="P770" i="46"/>
  <c r="M770" i="46"/>
  <c r="N770" i="46"/>
  <c r="O770" i="46"/>
  <c r="M209" i="46"/>
  <c r="P209" i="46"/>
  <c r="N209" i="46"/>
  <c r="O209" i="46"/>
  <c r="O128" i="46"/>
  <c r="N128" i="46"/>
  <c r="M128" i="46"/>
  <c r="P128" i="46"/>
  <c r="N886" i="46"/>
  <c r="O886" i="46"/>
  <c r="P886" i="46"/>
  <c r="M886" i="46"/>
  <c r="O701" i="46"/>
  <c r="M701" i="46"/>
  <c r="P701" i="46"/>
  <c r="N701" i="46"/>
  <c r="N728" i="46"/>
  <c r="P728" i="46"/>
  <c r="O728" i="46"/>
  <c r="M728" i="46"/>
  <c r="M122" i="46"/>
  <c r="P122" i="46"/>
  <c r="N122" i="46"/>
  <c r="O122" i="46"/>
  <c r="O782" i="46"/>
  <c r="P782" i="46"/>
  <c r="N782" i="46"/>
  <c r="M782" i="46"/>
  <c r="N356" i="46"/>
  <c r="O356" i="46"/>
  <c r="P356" i="46"/>
  <c r="M356" i="46"/>
  <c r="N248" i="46"/>
  <c r="M248" i="46"/>
  <c r="P248" i="46"/>
  <c r="O248" i="46"/>
  <c r="M79" i="46"/>
  <c r="P79" i="46"/>
  <c r="O79" i="46"/>
  <c r="N79" i="46"/>
  <c r="P132" i="46"/>
  <c r="O132" i="46"/>
  <c r="M132" i="46"/>
  <c r="N132" i="46"/>
  <c r="M325" i="46"/>
  <c r="P325" i="46"/>
  <c r="N325" i="46"/>
  <c r="O325" i="46"/>
  <c r="O588" i="46"/>
  <c r="M588" i="46"/>
  <c r="P588" i="46"/>
  <c r="N588" i="46"/>
  <c r="O500" i="46"/>
  <c r="P500" i="46"/>
  <c r="N500" i="46"/>
  <c r="M500" i="46"/>
  <c r="M359" i="46"/>
  <c r="N359" i="46"/>
  <c r="O359" i="46"/>
  <c r="P359" i="46"/>
  <c r="N802" i="46"/>
  <c r="O802" i="46"/>
  <c r="P802" i="46"/>
  <c r="M802" i="46"/>
  <c r="M889" i="46"/>
  <c r="N889" i="46"/>
  <c r="P889" i="46"/>
  <c r="O889" i="46"/>
  <c r="O972" i="46"/>
  <c r="P972" i="46"/>
  <c r="M972" i="46"/>
  <c r="N972" i="46"/>
  <c r="O892" i="46"/>
  <c r="M892" i="46"/>
  <c r="P892" i="46"/>
  <c r="N892" i="46"/>
  <c r="N376" i="46"/>
  <c r="P376" i="46"/>
  <c r="M376" i="46"/>
  <c r="O376" i="46"/>
  <c r="P547" i="46"/>
  <c r="M547" i="46"/>
  <c r="N547" i="46"/>
  <c r="O547" i="46"/>
  <c r="P427" i="46"/>
  <c r="N427" i="46"/>
  <c r="M427" i="46"/>
  <c r="O427" i="46"/>
  <c r="P433" i="46"/>
  <c r="N433" i="46"/>
  <c r="M433" i="46"/>
  <c r="O433" i="46"/>
  <c r="M213" i="46"/>
  <c r="N213" i="46"/>
  <c r="O213" i="46"/>
  <c r="P213" i="46"/>
  <c r="P881" i="46"/>
  <c r="M881" i="46"/>
  <c r="N881" i="46"/>
  <c r="O881" i="46"/>
  <c r="O511" i="46"/>
  <c r="P511" i="46"/>
  <c r="N511" i="46"/>
  <c r="M511" i="46"/>
  <c r="N816" i="46"/>
  <c r="O816" i="46"/>
  <c r="P816" i="46"/>
  <c r="M816" i="46"/>
  <c r="M862" i="46"/>
  <c r="P862" i="46"/>
  <c r="O862" i="46"/>
  <c r="N862" i="46"/>
  <c r="N967" i="46"/>
  <c r="M967" i="46"/>
  <c r="P967" i="46"/>
  <c r="O967" i="46"/>
  <c r="O935" i="46"/>
  <c r="M935" i="46"/>
  <c r="N935" i="46"/>
  <c r="P935" i="46"/>
  <c r="P495" i="46"/>
  <c r="O495" i="46"/>
  <c r="M495" i="46"/>
  <c r="N495" i="46"/>
  <c r="N470" i="46"/>
  <c r="O470" i="46"/>
  <c r="M470" i="46"/>
  <c r="P470" i="46"/>
  <c r="O380" i="46"/>
  <c r="P380" i="46"/>
  <c r="M380" i="46"/>
  <c r="N380" i="46"/>
  <c r="M225" i="46"/>
  <c r="O225" i="46"/>
  <c r="N225" i="46"/>
  <c r="P225" i="46"/>
  <c r="N944" i="46"/>
  <c r="M944" i="46"/>
  <c r="O944" i="46"/>
  <c r="P944" i="46"/>
  <c r="N926" i="46"/>
  <c r="P926" i="46"/>
  <c r="M926" i="46"/>
  <c r="O926" i="46"/>
  <c r="N260" i="46"/>
  <c r="M260" i="46"/>
  <c r="P260" i="46"/>
  <c r="O260" i="46"/>
  <c r="M756" i="46"/>
  <c r="P756" i="46"/>
  <c r="O756" i="46"/>
  <c r="N756" i="46"/>
  <c r="P842" i="46"/>
  <c r="O842" i="46"/>
  <c r="N842" i="46"/>
  <c r="M842" i="46"/>
  <c r="N235" i="46"/>
  <c r="P235" i="46"/>
  <c r="M235" i="46"/>
  <c r="O235" i="46"/>
  <c r="N297" i="46"/>
  <c r="O297" i="46"/>
  <c r="P297" i="46"/>
  <c r="M297" i="46"/>
  <c r="P578" i="46"/>
  <c r="M578" i="46"/>
  <c r="N578" i="46"/>
  <c r="O578" i="46"/>
  <c r="M638" i="46"/>
  <c r="N638" i="46"/>
  <c r="O638" i="46"/>
  <c r="P638" i="46"/>
  <c r="O710" i="46"/>
  <c r="M710" i="46"/>
  <c r="N710" i="46"/>
  <c r="P710" i="46"/>
  <c r="P112" i="46"/>
  <c r="N112" i="46"/>
  <c r="O112" i="46"/>
  <c r="M112" i="46"/>
  <c r="M840" i="46"/>
  <c r="N840" i="46"/>
  <c r="P840" i="46"/>
  <c r="O840" i="46"/>
  <c r="N526" i="46"/>
  <c r="P526" i="46"/>
  <c r="M526" i="46"/>
  <c r="O526" i="46"/>
  <c r="M273" i="46"/>
  <c r="O273" i="46"/>
  <c r="P273" i="46"/>
  <c r="N273" i="46"/>
  <c r="N249" i="46"/>
  <c r="M249" i="46"/>
  <c r="P249" i="46"/>
  <c r="O249" i="46"/>
  <c r="N306" i="46"/>
  <c r="O306" i="46"/>
  <c r="P306" i="46"/>
  <c r="M306" i="46"/>
  <c r="O390" i="46"/>
  <c r="M390" i="46"/>
  <c r="P390" i="46"/>
  <c r="N390" i="46"/>
  <c r="O336" i="46"/>
  <c r="P336" i="46"/>
  <c r="M336" i="46"/>
  <c r="N336" i="46"/>
  <c r="O334" i="46"/>
  <c r="N334" i="46"/>
  <c r="P334" i="46"/>
  <c r="M334" i="46"/>
  <c r="O543" i="46"/>
  <c r="P543" i="46"/>
  <c r="M543" i="46"/>
  <c r="N543" i="46"/>
  <c r="O989" i="46"/>
  <c r="M989" i="46"/>
  <c r="P989" i="46"/>
  <c r="N989" i="46"/>
  <c r="N625" i="46"/>
  <c r="O625" i="46"/>
  <c r="M625" i="46"/>
  <c r="P625" i="46"/>
  <c r="P73" i="46"/>
  <c r="O73" i="46"/>
  <c r="M73" i="46"/>
  <c r="N73" i="46"/>
  <c r="N317" i="46"/>
  <c r="P317" i="46"/>
  <c r="M317" i="46"/>
  <c r="O317" i="46"/>
  <c r="P158" i="46"/>
  <c r="N158" i="46"/>
  <c r="M158" i="46"/>
  <c r="O158" i="46"/>
  <c r="P950" i="46"/>
  <c r="N950" i="46"/>
  <c r="O950" i="46"/>
  <c r="M950" i="46"/>
  <c r="N552" i="46"/>
  <c r="O552" i="46"/>
  <c r="P552" i="46"/>
  <c r="M552" i="46"/>
  <c r="M837" i="46"/>
  <c r="P837" i="46"/>
  <c r="O837" i="46"/>
  <c r="N837" i="46"/>
  <c r="P522" i="46"/>
  <c r="M522" i="46"/>
  <c r="N522" i="46"/>
  <c r="O522" i="46"/>
  <c r="P607" i="46"/>
  <c r="N607" i="46"/>
  <c r="M607" i="46"/>
  <c r="O607" i="46"/>
  <c r="P721" i="46"/>
  <c r="O721" i="46"/>
  <c r="N721" i="46"/>
  <c r="M721" i="46"/>
  <c r="P890" i="46"/>
  <c r="O890" i="46"/>
  <c r="M890" i="46"/>
  <c r="N890" i="46"/>
  <c r="M810" i="46"/>
  <c r="O810" i="46"/>
  <c r="P810" i="46"/>
  <c r="N810" i="46"/>
  <c r="O548" i="46"/>
  <c r="N548" i="46"/>
  <c r="M548" i="46"/>
  <c r="P548" i="46"/>
  <c r="O673" i="46"/>
  <c r="P673" i="46"/>
  <c r="M673" i="46"/>
  <c r="N673" i="46"/>
  <c r="N784" i="46"/>
  <c r="P784" i="46"/>
  <c r="M784" i="46"/>
  <c r="O784" i="46"/>
  <c r="P538" i="46"/>
  <c r="O538" i="46"/>
  <c r="M538" i="46"/>
  <c r="N538" i="46"/>
  <c r="P675" i="46"/>
  <c r="N675" i="46"/>
  <c r="O675" i="46"/>
  <c r="M675" i="46"/>
  <c r="N562" i="46"/>
  <c r="M562" i="46"/>
  <c r="P562" i="46"/>
  <c r="O562" i="46"/>
  <c r="P851" i="46"/>
  <c r="M851" i="46"/>
  <c r="N851" i="46"/>
  <c r="O851" i="46"/>
  <c r="N662" i="46"/>
  <c r="O662" i="46"/>
  <c r="M662" i="46"/>
  <c r="P662" i="46"/>
  <c r="M908" i="46"/>
  <c r="N908" i="46"/>
  <c r="P908" i="46"/>
  <c r="O908" i="46"/>
  <c r="O846" i="46"/>
  <c r="M846" i="46"/>
  <c r="P846" i="46"/>
  <c r="N846" i="46"/>
  <c r="P397" i="46"/>
  <c r="O397" i="46"/>
  <c r="M397" i="46"/>
  <c r="N397" i="46"/>
  <c r="M80" i="46"/>
  <c r="N80" i="46"/>
  <c r="O80" i="46"/>
  <c r="P80" i="46"/>
  <c r="M678" i="46"/>
  <c r="P678" i="46"/>
  <c r="N678" i="46"/>
  <c r="O678" i="46"/>
  <c r="P506" i="46"/>
  <c r="O506" i="46"/>
  <c r="M506" i="46"/>
  <c r="N506" i="46"/>
  <c r="P295" i="46"/>
  <c r="O295" i="46"/>
  <c r="M295" i="46"/>
  <c r="N295" i="46"/>
  <c r="P541" i="46"/>
  <c r="M541" i="46"/>
  <c r="N541" i="46"/>
  <c r="O541" i="46"/>
  <c r="M815" i="46"/>
  <c r="N815" i="46"/>
  <c r="O815" i="46"/>
  <c r="P815" i="46"/>
  <c r="N762" i="46"/>
  <c r="M762" i="46"/>
  <c r="P762" i="46"/>
  <c r="O762" i="46"/>
  <c r="M560" i="46"/>
  <c r="P560" i="46"/>
  <c r="N560" i="46"/>
  <c r="O560" i="46"/>
  <c r="M614" i="46"/>
  <c r="N614" i="46"/>
  <c r="P614" i="46"/>
  <c r="O614" i="46"/>
  <c r="M868" i="46"/>
  <c r="N868" i="46"/>
  <c r="O868" i="46"/>
  <c r="P868" i="46"/>
  <c r="M200" i="46"/>
  <c r="O200" i="46"/>
  <c r="P200" i="46"/>
  <c r="N200" i="46"/>
  <c r="M251" i="46"/>
  <c r="O251" i="46"/>
  <c r="N251" i="46"/>
  <c r="P251" i="46"/>
  <c r="O644" i="46"/>
  <c r="P644" i="46"/>
  <c r="M644" i="46"/>
  <c r="N644" i="46"/>
  <c r="P335" i="46"/>
  <c r="O335" i="46"/>
  <c r="M335" i="46"/>
  <c r="N335" i="46"/>
  <c r="O957" i="46"/>
  <c r="P957" i="46"/>
  <c r="M957" i="46"/>
  <c r="N957" i="46"/>
  <c r="N90" i="46"/>
  <c r="O90" i="46"/>
  <c r="P90" i="46"/>
  <c r="M90" i="46"/>
  <c r="M884" i="46"/>
  <c r="N884" i="46"/>
  <c r="O884" i="46"/>
  <c r="P884" i="46"/>
  <c r="F4" i="50"/>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101" i="50" l="1"/>
  <c r="F102" i="50" s="1"/>
  <c r="F103" i="50" s="1"/>
  <c r="F104" i="50" s="1"/>
  <c r="F105" i="50" s="1"/>
  <c r="F106" i="50" s="1"/>
  <c r="F107" i="50" s="1"/>
  <c r="F108" i="50" s="1"/>
  <c r="F109" i="50" s="1"/>
  <c r="F110" i="50" s="1"/>
  <c r="F111" i="5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sharedStrings.xml><?xml version="1.0" encoding="utf-8"?>
<sst xmlns="http://schemas.openxmlformats.org/spreadsheetml/2006/main" count="7110" uniqueCount="2827">
  <si>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</si>
  <si>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</si>
  <si>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</si>
  <si>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</si>
  <si>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</si>
  <si>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</si>
  <si>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</si>
  <si>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</si>
  <si>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</si>
  <si>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</si>
  <si>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</si>
  <si>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</si>
  <si>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</si>
  <si>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</si>
  <si>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</si>
  <si>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</si>
  <si>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</si>
  <si>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</si>
  <si>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</si>
  <si>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</si>
  <si>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</si>
  <si>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</si>
  <si>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</si>
  <si>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</si>
  <si>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</si>
  <si>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</si>
  <si>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</si>
  <si>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</si>
  <si>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</si>
  <si>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</si>
  <si>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</si>
  <si>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</si>
  <si>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</si>
  <si>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</si>
  <si>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</si>
  <si>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</si>
  <si>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</si>
  <si>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</si>
  <si>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</si>
  <si>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</si>
  <si>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</si>
  <si>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</si>
  <si>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</si>
  <si>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</si>
  <si>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</si>
  <si>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</si>
  <si>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</si>
  <si>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</si>
  <si>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</si>
  <si>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</si>
  <si>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</si>
  <si>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</si>
  <si>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</si>
  <si>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</si>
  <si>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</si>
  <si>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</si>
  <si>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</si>
  <si>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</si>
  <si>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</si>
  <si>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</si>
  <si>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</si>
  <si>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</si>
  <si>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</si>
  <si>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</si>
  <si>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</si>
  <si>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</si>
  <si>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</si>
  <si>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</si>
  <si>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</si>
  <si>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</si>
  <si>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</si>
  <si>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</si>
  <si>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</si>
  <si>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</si>
  <si>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</si>
  <si>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</si>
  <si>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</si>
  <si>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</si>
  <si>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</si>
  <si>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</si>
  <si>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</si>
  <si>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</si>
  <si>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</si>
  <si>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</si>
  <si>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</si>
  <si>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</si>
  <si>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</si>
  <si>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</si>
  <si>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</si>
  <si>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</si>
  <si>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</si>
  <si>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</si>
  <si>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</si>
  <si>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</si>
  <si>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</si>
  <si>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</si>
  <si>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</si>
  <si>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</si>
  <si>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</si>
  <si>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</si>
  <si>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</si>
  <si>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</si>
  <si>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</si>
  <si>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</si>
  <si>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</si>
  <si>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</si>
  <si>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</si>
  <si>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</si>
  <si>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</si>
  <si>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</si>
  <si>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</si>
  <si>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</si>
  <si>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</si>
  <si>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</si>
  <si>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</si>
  <si>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</si>
  <si>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</si>
  <si>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</si>
  <si>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</si>
  <si>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</si>
  <si>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</si>
  <si>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</si>
  <si>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</si>
  <si>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</si>
  <si>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</si>
  <si>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</si>
  <si>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</si>
  <si>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</si>
  <si>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</si>
  <si>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</si>
  <si>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</si>
  <si>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</si>
  <si>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</si>
  <si>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</si>
  <si>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</si>
  <si>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</si>
  <si>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</si>
  <si>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</si>
  <si>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</si>
  <si>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</si>
  <si>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</si>
  <si>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</si>
  <si>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</si>
  <si>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</si>
  <si>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</si>
  <si>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</si>
  <si>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</si>
  <si>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</si>
  <si>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</si>
  <si>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</si>
  <si>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</si>
  <si>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</si>
  <si>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</si>
  <si>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</si>
  <si>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</si>
  <si>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</si>
  <si>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</si>
  <si>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</si>
  <si>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</si>
  <si>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</si>
  <si>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</si>
  <si>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</si>
  <si>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</si>
  <si>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</si>
  <si>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</si>
  <si>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</si>
  <si>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</si>
  <si>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</si>
  <si>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</si>
  <si>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</si>
  <si>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</si>
  <si>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</si>
  <si>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</si>
  <si>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</si>
  <si>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</si>
  <si>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</si>
  <si>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</si>
  <si>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</si>
  <si>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</si>
  <si>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</si>
  <si>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</si>
  <si>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</si>
  <si>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</si>
  <si>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</si>
  <si>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</si>
  <si>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</si>
  <si>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</si>
  <si>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</si>
  <si>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</si>
  <si>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</si>
  <si>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</si>
  <si>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</si>
  <si>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</si>
  <si>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</si>
  <si>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</si>
  <si>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</si>
  <si>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</si>
  <si>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</si>
  <si>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</si>
  <si>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</si>
  <si>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</si>
  <si>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</si>
  <si>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</si>
  <si>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</si>
  <si>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</si>
  <si>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</si>
  <si>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</si>
  <si>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</si>
  <si>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</si>
  <si>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</si>
  <si>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</si>
  <si>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</si>
  <si>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</si>
  <si>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</si>
  <si>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</si>
  <si>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</si>
  <si>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</si>
  <si>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</si>
  <si>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</si>
  <si>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</si>
  <si>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</si>
  <si>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</si>
  <si>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</si>
  <si>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</si>
  <si>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</si>
  <si>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</si>
  <si>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</si>
  <si>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</si>
  <si>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</si>
  <si>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</si>
  <si>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</si>
  <si>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</si>
  <si>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</si>
  <si>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</si>
  <si>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</si>
  <si>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</si>
  <si>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</si>
  <si>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</si>
  <si>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</si>
  <si>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</si>
  <si>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</si>
  <si>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</si>
  <si>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</si>
  <si>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</si>
  <si>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</si>
  <si>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</si>
  <si>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</si>
  <si>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</si>
  <si>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</si>
  <si>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</si>
  <si>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</si>
  <si>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</si>
  <si>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</si>
  <si>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</si>
  <si>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</si>
  <si>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</si>
  <si>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</si>
  <si>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</si>
  <si>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</si>
  <si>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</si>
  <si>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</si>
  <si>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</si>
  <si>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</si>
  <si>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</si>
  <si>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</si>
  <si>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</si>
  <si>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</si>
  <si>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</si>
  <si>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</si>
  <si>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</si>
  <si>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</si>
  <si>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</si>
  <si>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</si>
  <si>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</si>
  <si>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</si>
  <si>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</si>
  <si>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</si>
  <si>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</si>
  <si>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</si>
  <si>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</si>
  <si>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</si>
  <si>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</si>
  <si>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</si>
  <si>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</si>
  <si>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</si>
  <si>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</si>
  <si>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</si>
  <si>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</si>
  <si>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</si>
  <si>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</si>
  <si>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</si>
  <si>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</si>
  <si>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</si>
  <si>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</si>
  <si>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</si>
  <si>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</si>
  <si>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</si>
  <si>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</si>
  <si>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</si>
  <si>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</si>
  <si>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</si>
  <si>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</si>
  <si>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</si>
  <si>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</si>
  <si>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</si>
  <si>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</si>
  <si>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</si>
  <si>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</si>
  <si>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</si>
  <si>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</si>
  <si>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</si>
  <si>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</si>
  <si>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</si>
  <si>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</si>
  <si>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</si>
  <si>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</si>
  <si>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</si>
  <si>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</si>
  <si>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</si>
  <si>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</si>
  <si>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</si>
  <si>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</si>
  <si>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</si>
  <si>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</si>
  <si>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</si>
  <si>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</si>
  <si>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</si>
  <si>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</si>
  <si>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</si>
  <si>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</si>
  <si>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</si>
  <si>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</si>
  <si>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</si>
  <si>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</si>
  <si>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</si>
  <si>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</si>
  <si>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</si>
  <si>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</si>
  <si>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</si>
  <si>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</si>
  <si>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</si>
  <si>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</si>
  <si>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</si>
  <si>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</si>
  <si>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</si>
  <si>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</si>
  <si>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</si>
  <si>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</si>
  <si>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</si>
  <si>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</si>
  <si>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</si>
  <si>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</si>
  <si>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</si>
  <si>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</si>
  <si>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</si>
  <si>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</si>
  <si>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</si>
  <si>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</si>
  <si>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</si>
  <si>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</si>
  <si>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</si>
  <si>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</si>
  <si>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</si>
  <si>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</si>
  <si>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</si>
  <si>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</si>
  <si>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</si>
  <si>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</si>
  <si>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</si>
  <si>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</si>
  <si>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</si>
  <si>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</si>
  <si>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</si>
  <si>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</si>
  <si>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</si>
  <si>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</si>
  <si>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</si>
  <si>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</si>
  <si>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</si>
  <si>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</si>
  <si>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</si>
  <si>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</si>
  <si>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</si>
  <si>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</si>
  <si>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</si>
  <si>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</si>
  <si>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</si>
  <si>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</si>
  <si>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</si>
  <si>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</si>
  <si>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</si>
  <si>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</si>
  <si>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</si>
  <si>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</si>
  <si>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</si>
  <si>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</si>
  <si>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</si>
  <si>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</si>
  <si>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</si>
  <si>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</si>
  <si>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</si>
  <si>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</si>
  <si>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</si>
  <si>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</si>
  <si>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</si>
  <si>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</si>
  <si>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</si>
  <si>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</si>
  <si>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</si>
  <si>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</si>
  <si>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</si>
  <si>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</si>
  <si>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</si>
  <si>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</si>
  <si>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</si>
  <si>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</si>
  <si>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</si>
  <si>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</si>
  <si>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</si>
  <si>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</si>
  <si>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</si>
  <si>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</si>
  <si>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</si>
  <si>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</si>
  <si>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</si>
  <si>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</si>
  <si>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</si>
  <si>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</si>
  <si>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</si>
  <si>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</si>
  <si>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</si>
  <si>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</si>
  <si>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</si>
  <si>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</si>
  <si>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</si>
  <si>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</si>
  <si>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</si>
  <si>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</si>
  <si>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</si>
  <si>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</si>
  <si>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</si>
  <si>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</si>
  <si>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</si>
  <si>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</si>
  <si>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</si>
  <si>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</si>
  <si>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</si>
  <si>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</si>
  <si>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</si>
  <si>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</si>
  <si>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</si>
  <si>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</si>
  <si>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</si>
  <si>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</si>
  <si>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</si>
  <si>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</si>
  <si>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</si>
  <si>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</si>
  <si>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</si>
  <si>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</si>
  <si>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</si>
  <si>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</si>
  <si>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</si>
  <si>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</si>
  <si>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</si>
  <si>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</si>
  <si>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</si>
  <si>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</si>
  <si>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</si>
  <si>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</si>
  <si>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</si>
  <si>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</si>
  <si>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</si>
  <si>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</si>
  <si>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</si>
  <si>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</si>
  <si>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</si>
  <si>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</si>
  <si>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</si>
  <si>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</si>
  <si>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</si>
  <si>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</si>
  <si>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</si>
  <si>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</si>
  <si>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</si>
  <si>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</si>
  <si>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</si>
  <si>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</si>
  <si>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</si>
  <si>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</si>
  <si>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</si>
  <si>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</si>
  <si>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</si>
  <si>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</si>
  <si>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</si>
  <si>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</si>
  <si>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</si>
  <si>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</si>
  <si>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</si>
  <si>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</si>
  <si>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</si>
  <si>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</si>
  <si>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</si>
  <si>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</si>
  <si>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</si>
  <si>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</si>
  <si>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</si>
  <si>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</si>
  <si>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</si>
  <si>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</si>
  <si>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</si>
  <si>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</si>
  <si>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</si>
  <si>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</si>
  <si>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</si>
  <si>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</si>
  <si>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</si>
  <si>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</si>
  <si>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</si>
  <si>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</si>
  <si>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</si>
  <si>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</si>
  <si>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</si>
  <si>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</si>
  <si>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</si>
  <si>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</si>
  <si>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</si>
  <si>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</si>
  <si>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</si>
  <si>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</si>
  <si>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</si>
  <si>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</si>
  <si>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</si>
  <si>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</si>
  <si>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</si>
  <si>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</si>
  <si>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</si>
  <si>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</si>
  <si>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</si>
  <si>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</si>
  <si>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</si>
  <si>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</si>
  <si>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</si>
  <si>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</si>
  <si>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</si>
  <si>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</si>
  <si>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</si>
  <si>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</si>
  <si>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</si>
  <si>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</si>
  <si>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</si>
  <si>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</si>
  <si>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</si>
  <si>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</si>
  <si>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</si>
  <si>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</si>
  <si>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</si>
  <si>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</si>
  <si>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</si>
  <si>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</si>
  <si>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</si>
  <si>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</si>
  <si>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</si>
  <si>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</si>
  <si>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</si>
  <si>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</si>
  <si>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</si>
  <si>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</si>
  <si>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</si>
  <si>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</si>
  <si>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</si>
  <si>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</si>
  <si>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</si>
  <si>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</si>
  <si>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</si>
  <si>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</si>
  <si>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</si>
  <si>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</si>
  <si>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</si>
  <si>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</si>
  <si>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</si>
  <si>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</si>
  <si>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</si>
  <si>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</si>
  <si>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</si>
  <si>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</si>
  <si>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</si>
  <si>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</si>
  <si>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</si>
  <si>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</si>
  <si>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</si>
  <si>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</si>
  <si>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</si>
  <si>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</si>
  <si>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</si>
  <si>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</si>
  <si>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</si>
  <si>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</si>
  <si>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</si>
  <si>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</si>
  <si>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</si>
  <si>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</si>
  <si>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</si>
  <si>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</si>
  <si>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</si>
  <si>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</si>
  <si>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</si>
  <si>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</si>
  <si>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</si>
  <si>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</si>
  <si>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</si>
  <si>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</si>
  <si>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</si>
  <si>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</si>
  <si>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</si>
  <si>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</si>
  <si>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</si>
  <si>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</si>
  <si>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</si>
  <si>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</si>
  <si>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</si>
  <si>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</si>
  <si>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</si>
  <si>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</si>
  <si>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</si>
  <si>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</si>
  <si>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</si>
  <si>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</si>
  <si>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</si>
  <si>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</si>
  <si>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</si>
  <si>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</si>
  <si>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</si>
  <si>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</si>
  <si>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</si>
  <si>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</si>
  <si>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</si>
  <si>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</si>
  <si>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</si>
  <si>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</si>
  <si>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</si>
  <si>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</si>
  <si>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</si>
  <si>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</si>
  <si>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</si>
  <si>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</si>
  <si>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</si>
  <si>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</si>
  <si>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</si>
  <si>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</si>
  <si>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</si>
  <si>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</si>
  <si>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</si>
  <si>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</si>
  <si>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</si>
  <si>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</si>
  <si>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</si>
  <si>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</si>
  <si>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</si>
  <si>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</si>
  <si>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</si>
  <si>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</si>
  <si>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</si>
  <si>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</si>
  <si>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</si>
  <si>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</si>
  <si>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</si>
  <si>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</si>
  <si>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</si>
  <si>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</si>
  <si>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</si>
  <si>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</si>
  <si>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</si>
  <si>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</si>
  <si>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</si>
  <si>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</si>
  <si>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</si>
  <si>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</si>
  <si>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</si>
  <si>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</si>
  <si>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</si>
  <si>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</si>
  <si>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</si>
  <si>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</si>
  <si>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</si>
  <si>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</si>
  <si>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</si>
  <si>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</si>
  <si>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</si>
  <si>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</si>
  <si>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</si>
  <si>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</si>
  <si>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</si>
  <si>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</si>
  <si>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</si>
  <si>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</si>
  <si>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</si>
  <si>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</si>
  <si>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</si>
  <si>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</si>
  <si>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</si>
  <si>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</si>
  <si>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</si>
  <si>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</si>
  <si>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</si>
  <si>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</si>
  <si>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</si>
  <si>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</si>
  <si>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</si>
  <si>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</si>
  <si>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</si>
  <si>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</si>
  <si>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</si>
  <si>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</si>
  <si>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</si>
  <si>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</si>
  <si>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</si>
  <si>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</si>
  <si>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</si>
  <si>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</si>
  <si>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</si>
  <si>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</si>
  <si>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</si>
  <si>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</si>
  <si>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</si>
  <si>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</si>
  <si>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</si>
  <si>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</si>
  <si>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</si>
  <si>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</si>
  <si>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</si>
  <si>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</si>
  <si>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</si>
  <si>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</si>
  <si>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</si>
  <si>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</si>
  <si>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</si>
  <si>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</si>
  <si>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</si>
  <si>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</si>
  <si>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</si>
  <si>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</si>
  <si>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</si>
  <si>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</si>
  <si>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</si>
  <si>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</si>
  <si>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</si>
  <si>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</si>
  <si>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</si>
  <si>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</si>
  <si>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</si>
  <si>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</si>
  <si>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</si>
  <si>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</si>
  <si>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</si>
  <si>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</si>
  <si>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</si>
  <si>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</si>
  <si>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</si>
  <si>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</si>
  <si>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</si>
  <si>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</si>
  <si>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</si>
  <si>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</si>
  <si>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</si>
  <si>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</si>
  <si>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</si>
  <si>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</si>
  <si>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</si>
  <si>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</si>
  <si>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</si>
  <si>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</si>
  <si>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</si>
  <si>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</si>
  <si>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</si>
  <si>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</si>
  <si>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</si>
  <si>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</si>
  <si>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</si>
  <si>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</si>
  <si>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</si>
  <si>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</si>
  <si>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</si>
  <si>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</si>
  <si>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</si>
  <si>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</si>
  <si>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</si>
  <si>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</si>
  <si>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</si>
  <si>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</si>
  <si>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</si>
  <si>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</si>
  <si>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</si>
  <si>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</si>
  <si>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</si>
  <si>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</si>
  <si>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</si>
  <si>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</si>
  <si>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</si>
  <si>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</si>
  <si>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</si>
  <si>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</si>
  <si>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</si>
  <si>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</si>
  <si>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</si>
  <si>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</si>
  <si>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</si>
  <si>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</si>
  <si>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</si>
  <si>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</si>
  <si>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</si>
  <si>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</si>
  <si>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</si>
  <si>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</si>
  <si>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</si>
  <si>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</si>
  <si>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</si>
  <si>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</si>
  <si>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</si>
  <si>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</si>
  <si>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</si>
  <si>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</si>
  <si>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</si>
  <si>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</si>
  <si>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</si>
  <si>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</si>
  <si>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</si>
  <si>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</si>
  <si>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</si>
  <si>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</si>
  <si>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</si>
  <si>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</si>
  <si>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</si>
  <si>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</si>
  <si>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</si>
  <si>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</si>
  <si>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</si>
  <si>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</si>
  <si>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</si>
  <si>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</si>
  <si>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</si>
  <si>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</si>
  <si>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</si>
  <si>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</si>
  <si>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</si>
  <si>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sleep</t>
  </si>
  <si>
    <t>import os</t>
  </si>
  <si>
    <t>フォルダ 作成（単層）</t>
    <rPh sb="8" eb="10">
      <t>タンソウ</t>
    </rPh>
    <phoneticPr fontId="4"/>
  </si>
  <si>
    <t>フォルダ 作成（複層）</t>
    <rPh sb="8" eb="10">
      <t>フクソウ</t>
    </rPh>
    <phoneticPr fontId="4"/>
  </si>
  <si>
    <t>os.mkdir( trgtpath )</t>
    <phoneticPr fontId="4"/>
  </si>
  <si>
    <t>os.makedirs(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</si>
  <si>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</si>
  <si>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</si>
  <si>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</si>
  <si>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</si>
  <si>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</si>
  <si>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</si>
  <si>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</si>
  <si>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</si>
  <si>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</si>
  <si>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</si>
  <si>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</si>
  <si>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</si>
  <si>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</si>
  <si>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</si>
  <si>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</si>
  <si>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</si>
  <si>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</si>
  <si>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</si>
  <si>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</si>
  <si>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</si>
  <si>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</si>
  <si>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</si>
  <si>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</si>
  <si>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</si>
  <si>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</si>
  <si>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</si>
  <si>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</si>
  <si>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</si>
  <si>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</si>
  <si>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</si>
  <si>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</si>
  <si>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</si>
  <si>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</si>
  <si>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</si>
  <si>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</si>
  <si>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</si>
  <si>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</si>
  <si>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</si>
  <si>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</si>
  <si>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</si>
  <si>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</si>
  <si>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</si>
  <si>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</si>
  <si>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</si>
  <si>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</si>
  <si>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</si>
  <si>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</si>
  <si>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</si>
  <si>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</si>
  <si>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</si>
  <si>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</si>
  <si>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</si>
  <si>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</si>
  <si>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</si>
  <si>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</si>
  <si>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</si>
  <si>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</si>
  <si>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</si>
  <si>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</si>
  <si>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</si>
  <si>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</si>
  <si>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</si>
  <si>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</si>
  <si>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</si>
  <si>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</si>
  <si>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</si>
  <si>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</si>
  <si>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</si>
  <si>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</si>
  <si>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</si>
  <si>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</si>
  <si>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</si>
  <si>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</si>
  <si>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</si>
  <si>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</si>
  <si>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</si>
  <si>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</si>
  <si>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</si>
  <si>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</si>
  <si>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</si>
  <si>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</si>
  <si>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</si>
  <si>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</si>
  <si>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</si>
  <si>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</si>
  <si>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</si>
  <si>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</si>
  <si>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</si>
  <si>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</si>
  <si>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</si>
  <si>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</si>
  <si>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</si>
  <si>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</si>
  <si>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</si>
  <si>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</si>
  <si>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</si>
  <si>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</si>
  <si>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</si>
  <si>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</si>
  <si>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</si>
  <si>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</si>
  <si>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</si>
  <si>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</si>
  <si>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</si>
  <si>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</si>
  <si>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</si>
  <si>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</si>
  <si>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</si>
  <si>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</si>
  <si>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</si>
  <si>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</si>
  <si>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</si>
  <si>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</si>
  <si>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</si>
  <si>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</si>
  <si>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</si>
  <si>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</si>
  <si>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</si>
  <si>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repstr = re.sub(pattern, "xxx", targetstr)</t>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</si>
  <si>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</si>
  <si>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</si>
  <si>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</si>
  <si>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</si>
  <si>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</si>
  <si>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</si>
  <si>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</si>
  <si>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</si>
  <si>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</si>
  <si>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</si>
  <si>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</si>
  <si>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</si>
  <si>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</si>
  <si>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</si>
  <si>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</si>
  <si>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</si>
  <si>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</si>
  <si>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</si>
  <si>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</si>
  <si>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</si>
  <si>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</si>
  <si>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</si>
  <si>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</si>
  <si>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</si>
  <si>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</si>
  <si>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</si>
  <si>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</si>
  <si>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</si>
  <si>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</si>
  <si>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</si>
  <si>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</si>
  <si>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</si>
  <si>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</si>
  <si>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</si>
  <si>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</si>
  <si>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</si>
  <si>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</si>
  <si>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</si>
  <si>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</si>
  <si>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</si>
  <si>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</si>
  <si>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</si>
  <si>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</si>
  <si>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</si>
  <si>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</si>
  <si>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</si>
  <si>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</si>
  <si>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</si>
  <si>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</si>
  <si>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</si>
  <si>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</si>
  <si>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</si>
  <si>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</si>
  <si>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</si>
  <si>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</si>
  <si>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</si>
  <si>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</si>
  <si>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</si>
  <si>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</si>
  <si>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</si>
  <si>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</si>
  <si>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</si>
  <si>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</si>
  <si>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</si>
  <si>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</si>
  <si>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</si>
  <si>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</si>
  <si>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</si>
  <si>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</si>
  <si>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</si>
  <si>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</si>
  <si>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</si>
  <si>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</si>
  <si>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</si>
  <si>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</si>
  <si>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</si>
  <si>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</si>
  <si>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</si>
  <si>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</si>
  <si>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</si>
  <si>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</si>
  <si>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</si>
  <si>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</si>
  <si>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</si>
  <si>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</si>
  <si>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</si>
  <si>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</si>
  <si>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</si>
  <si>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</si>
  <si>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</si>
  <si>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</si>
  <si>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</si>
  <si>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</si>
  <si>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</si>
  <si>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</si>
  <si>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</si>
  <si>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</si>
  <si>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</si>
  <si>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</si>
  <si>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</si>
  <si>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</si>
  <si>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</si>
  <si>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</si>
  <si>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</si>
  <si>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</si>
  <si>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</si>
  <si>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</si>
  <si>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</si>
  <si>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</si>
  <si>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</si>
  <si>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</si>
  <si>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</si>
  <si>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</si>
  <si>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</si>
  <si>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</si>
  <si>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</si>
  <si>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</si>
  <si>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</si>
  <si>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</si>
  <si>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</si>
  <si>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</si>
  <si>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</si>
  <si>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</si>
  <si>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</si>
  <si>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</si>
  <si>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</si>
  <si>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</si>
  <si>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</si>
  <si>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</si>
  <si>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</si>
  <si>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</si>
  <si>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</si>
  <si>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</si>
  <si>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</si>
  <si>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</si>
  <si>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</si>
  <si>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</si>
  <si>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</si>
  <si>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</si>
  <si>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</si>
  <si>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</si>
  <si>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</si>
  <si>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</si>
  <si>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</si>
  <si>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</si>
  <si>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</si>
  <si>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</si>
  <si>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</si>
  <si>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</si>
  <si>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</si>
  <si>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</si>
  <si>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</si>
  <si>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</si>
  <si>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</si>
  <si>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</si>
  <si>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</si>
  <si>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</si>
  <si>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</si>
  <si>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</si>
  <si>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</si>
  <si>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</si>
  <si>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</si>
  <si>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</si>
  <si>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</si>
  <si>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</si>
  <si>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</si>
  <si>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</si>
  <si>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</si>
  <si>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</si>
  <si>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</si>
  <si>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</si>
  <si>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</si>
  <si>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</si>
  <si>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</si>
  <si>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</si>
  <si>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</si>
  <si>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</si>
  <si>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</si>
  <si>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</si>
  <si>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</si>
  <si>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</si>
  <si>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</si>
  <si>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</si>
  <si>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</si>
  <si>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</si>
  <si>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</si>
  <si>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</si>
  <si>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</si>
  <si>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</si>
  <si>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</si>
  <si>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</si>
  <si>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</si>
  <si>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</si>
  <si>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</si>
  <si>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</si>
  <si>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</si>
  <si>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</si>
  <si>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</si>
  <si>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</si>
  <si>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</si>
  <si>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</si>
  <si>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</si>
  <si>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</si>
  <si>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</si>
  <si>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</si>
  <si>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</si>
  <si>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</si>
  <si>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</si>
  <si>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</si>
  <si>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</si>
  <si>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</si>
  <si>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</si>
  <si>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</si>
  <si>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</si>
  <si>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</si>
  <si>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</si>
  <si>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</si>
  <si>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</si>
  <si>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</si>
  <si>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</si>
  <si>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</si>
  <si>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</si>
  <si>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</si>
  <si>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</si>
  <si>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</si>
  <si>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</si>
  <si>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</si>
  <si>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</si>
  <si>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</si>
  <si>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</si>
  <si>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</si>
  <si>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</si>
  <si>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</si>
  <si>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</si>
  <si>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</si>
  <si>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</si>
  <si>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</si>
  <si>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</si>
  <si>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</si>
  <si>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</si>
  <si>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</si>
  <si>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</si>
  <si>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</si>
  <si>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</si>
  <si>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</si>
  <si>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</si>
  <si>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</si>
  <si>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</si>
  <si>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</si>
  <si>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</si>
  <si>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</si>
  <si>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</si>
  <si>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</si>
  <si>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</si>
  <si>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</si>
  <si>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</si>
  <si>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</si>
  <si>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</si>
  <si>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</si>
  <si>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</si>
  <si>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</si>
  <si>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</si>
  <si>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</si>
  <si>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</si>
  <si>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</si>
  <si>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</si>
  <si>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</si>
  <si>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</si>
  <si>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</si>
  <si>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</si>
  <si>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</si>
  <si>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</si>
  <si>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</si>
  <si>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</si>
  <si>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</si>
  <si>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</si>
  <si>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</si>
  <si>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</si>
  <si>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</si>
  <si>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</si>
  <si>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</si>
  <si>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</si>
  <si>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</si>
  <si>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</si>
  <si>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</si>
  <si>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</si>
  <si>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</si>
  <si>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</si>
  <si>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</si>
  <si>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</si>
  <si>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</si>
  <si>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</si>
  <si>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</si>
  <si>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</si>
  <si>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</si>
  <si>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</si>
  <si>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</si>
  <si>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</si>
  <si>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</si>
  <si>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</si>
  <si>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</si>
  <si>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</si>
  <si>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</si>
  <si>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</si>
  <si>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</si>
  <si>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</si>
  <si>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</si>
  <si>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</si>
  <si>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</si>
  <si>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</si>
  <si>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</si>
  <si>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</si>
  <si>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</si>
  <si>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</si>
  <si>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</si>
  <si>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</si>
  <si>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</si>
  <si>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</si>
  <si>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</si>
  <si>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</si>
  <si>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</si>
  <si>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</si>
  <si>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</si>
  <si>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</si>
  <si>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</si>
  <si>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</si>
  <si>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</si>
  <si>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</si>
  <si>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</si>
  <si>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</si>
  <si>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</si>
  <si>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</si>
  <si>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</si>
  <si>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</si>
  <si>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</si>
  <si>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</si>
  <si>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</si>
  <si>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</si>
  <si>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</si>
  <si>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</si>
  <si>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</si>
  <si>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</si>
  <si>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</si>
  <si>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</si>
  <si>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</si>
  <si>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</si>
  <si>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</si>
  <si>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</si>
  <si>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</si>
  <si>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</si>
  <si>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</si>
  <si>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</si>
  <si>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</si>
  <si>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</si>
  <si>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</si>
  <si>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</si>
  <si>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</si>
  <si>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</si>
  <si>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</si>
  <si>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</si>
  <si>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</si>
  <si>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</si>
  <si>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</si>
  <si>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</si>
  <si>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</si>
  <si>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</si>
  <si>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</si>
  <si>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</si>
  <si>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</si>
  <si>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</si>
  <si>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</si>
  <si>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</si>
  <si>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</si>
  <si>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</si>
  <si>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</si>
  <si>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</si>
  <si>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</si>
  <si>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</si>
  <si>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</si>
  <si>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</si>
  <si>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</si>
  <si>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</si>
  <si>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</si>
  <si>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</si>
  <si>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</si>
  <si>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</si>
  <si>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</si>
  <si>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</si>
  <si>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</si>
  <si>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</si>
  <si>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</si>
  <si>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</si>
  <si>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</si>
  <si>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</si>
  <si>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</si>
  <si>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</si>
  <si>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</si>
  <si>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</si>
  <si>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</si>
  <si>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</si>
  <si>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</si>
  <si>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</si>
  <si>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</si>
  <si>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</si>
  <si>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</si>
  <si>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</si>
  <si>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</si>
  <si>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</si>
  <si>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</si>
  <si>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</si>
  <si>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</si>
  <si>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</si>
  <si>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</si>
  <si>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</si>
  <si>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</si>
  <si>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</si>
  <si>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</si>
  <si>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</si>
  <si>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</si>
  <si>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</si>
  <si>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</si>
  <si>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</si>
  <si>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</si>
  <si>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</si>
  <si>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</si>
  <si>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</si>
  <si>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</si>
  <si>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</si>
  <si>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</si>
  <si>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</si>
  <si>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</si>
  <si>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</si>
  <si>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</si>
  <si>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</si>
  <si>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</si>
  <si>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</si>
  <si>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</si>
  <si>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</si>
  <si>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</si>
  <si>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</si>
  <si>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</si>
  <si>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</si>
  <si>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</si>
  <si>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</si>
  <si>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</si>
  <si>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</si>
  <si>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</si>
  <si>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</si>
  <si>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</si>
  <si>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</si>
  <si>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</si>
  <si>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</si>
  <si>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</si>
  <si>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</si>
  <si>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</si>
  <si>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</si>
  <si>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</si>
  <si>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</si>
  <si>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</si>
  <si>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</si>
  <si>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</si>
  <si>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</si>
  <si>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</si>
  <si>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</si>
  <si>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</si>
  <si>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</si>
  <si>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</si>
  <si>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</si>
  <si>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</si>
  <si>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</si>
  <si>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</si>
  <si>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</si>
  <si>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</si>
  <si>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</si>
  <si>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</si>
  <si>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</si>
  <si>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</si>
  <si>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</si>
  <si>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</si>
  <si>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</si>
  <si>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</si>
  <si>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</si>
  <si>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</si>
  <si>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</si>
  <si>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</si>
  <si>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</si>
  <si>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</si>
  <si>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</si>
  <si>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</si>
  <si>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</si>
  <si>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</si>
  <si>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</si>
  <si>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</si>
  <si>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</si>
  <si>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</si>
  <si>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</si>
  <si>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</si>
  <si>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</si>
  <si>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</si>
  <si>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</si>
  <si>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</si>
  <si>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</si>
  <si>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</si>
  <si>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</si>
  <si>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</si>
  <si>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</si>
  <si>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</si>
  <si>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</si>
  <si>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</si>
  <si>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</si>
  <si>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</si>
  <si>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</si>
  <si>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</si>
  <si>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</si>
  <si>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</si>
  <si>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</si>
  <si>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</si>
  <si>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</si>
  <si>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</si>
  <si>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</si>
  <si>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</si>
  <si>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</si>
  <si>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</si>
  <si>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</si>
  <si>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</si>
  <si>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</si>
  <si>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</si>
  <si>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</si>
  <si>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</si>
  <si>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</si>
  <si>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</si>
  <si>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</si>
  <si>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</si>
  <si>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</si>
  <si>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</si>
  <si>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</si>
  <si>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</si>
  <si>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</si>
  <si>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</si>
  <si>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</si>
  <si>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</si>
  <si>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</si>
  <si>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</si>
  <si>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</si>
  <si>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</si>
  <si>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</si>
  <si>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</si>
  <si>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</si>
  <si>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</si>
  <si>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</si>
  <si>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</si>
  <si>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</si>
  <si>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</si>
  <si>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</si>
  <si>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</si>
  <si>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</si>
  <si>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</si>
  <si>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</si>
  <si>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</si>
  <si>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</si>
  <si>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</si>
  <si>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</si>
  <si>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</si>
  <si>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</si>
  <si>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</si>
  <si>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</si>
  <si>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</si>
  <si>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</si>
  <si>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</si>
  <si>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</si>
  <si>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</si>
  <si>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</si>
  <si>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</si>
  <si>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</si>
  <si>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</si>
  <si>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</si>
  <si>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</si>
  <si>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</si>
  <si>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</si>
  <si>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</si>
  <si>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</si>
  <si>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</si>
  <si>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</si>
  <si>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</si>
  <si>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</si>
  <si>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</si>
  <si>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</si>
  <si>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</si>
  <si>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</si>
  <si>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</si>
  <si>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</si>
  <si>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</si>
  <si>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</si>
  <si>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</si>
  <si>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</si>
  <si>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</si>
  <si>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</si>
  <si>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</si>
  <si>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</si>
  <si>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</si>
  <si>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</si>
  <si>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</si>
  <si>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</si>
  <si>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</si>
  <si>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</si>
  <si>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</si>
  <si>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</si>
  <si>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</si>
  <si>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</si>
  <si>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</si>
  <si>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</si>
  <si>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</si>
  <si>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</si>
  <si>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</si>
  <si>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</si>
  <si>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</si>
  <si>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</si>
  <si>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</si>
  <si>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</si>
  <si>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</si>
  <si>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</si>
  <si>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</si>
  <si>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</si>
  <si>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</si>
  <si>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</si>
  <si>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</si>
  <si>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</si>
  <si>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</si>
  <si>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</si>
  <si>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</si>
  <si>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</si>
  <si>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</si>
  <si>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</si>
  <si>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</si>
  <si>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</si>
  <si>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</si>
  <si>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</si>
  <si>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</si>
  <si>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</si>
  <si>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</si>
  <si>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</si>
  <si>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</si>
  <si>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</si>
  <si>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</si>
  <si>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</si>
  <si>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</si>
  <si>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</si>
  <si>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</si>
  <si>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</si>
  <si>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</si>
  <si>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</si>
  <si>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</si>
  <si>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</si>
  <si>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</si>
  <si>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</si>
  <si>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</si>
  <si>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</si>
  <si>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</si>
  <si>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</si>
  <si>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</si>
  <si>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</si>
  <si>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</si>
  <si>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</si>
  <si>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</si>
  <si>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</si>
  <si>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</si>
  <si>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</si>
  <si>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</si>
  <si>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</si>
  <si>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</si>
  <si>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</si>
  <si>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</si>
  <si>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</si>
  <si>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</si>
  <si>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</si>
  <si>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</si>
  <si>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</si>
  <si>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</si>
  <si>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</si>
  <si>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</si>
  <si>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</si>
  <si>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</si>
  <si>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</si>
  <si>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</si>
  <si>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</si>
  <si>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</si>
  <si>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</si>
  <si>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</si>
  <si>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</si>
  <si>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</si>
  <si>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</si>
  <si>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</si>
  <si>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</si>
  <si>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</si>
  <si>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</si>
  <si>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</si>
  <si>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</si>
  <si>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</si>
  <si>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</si>
  <si>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</si>
  <si>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</si>
  <si>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</si>
  <si>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</si>
  <si>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</si>
  <si>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</si>
  <si>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</si>
  <si>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</si>
  <si>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</si>
  <si>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</si>
  <si>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</si>
  <si>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</si>
  <si>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</si>
  <si>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</si>
  <si>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</si>
  <si>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</si>
  <si>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</si>
  <si>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</si>
  <si>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</si>
  <si>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</si>
  <si>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</si>
  <si>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</si>
  <si>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</si>
  <si>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</si>
  <si>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</si>
  <si>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</si>
  <si>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</si>
  <si>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</si>
  <si>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</si>
  <si>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</si>
  <si>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</si>
  <si>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</si>
  <si>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</si>
  <si>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</si>
  <si>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</si>
  <si>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</si>
  <si>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</si>
  <si>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</si>
  <si>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</si>
  <si>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</si>
  <si>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</si>
  <si>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</si>
  <si>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</si>
  <si>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</si>
  <si>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</si>
  <si>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</si>
  <si>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</si>
  <si>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</si>
  <si>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</si>
  <si>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</si>
  <si>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</si>
  <si>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</si>
  <si>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</si>
  <si>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</si>
  <si>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</si>
  <si>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</si>
  <si>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</si>
  <si>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</si>
  <si>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</si>
  <si>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</si>
  <si>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</si>
  <si>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</si>
  <si>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</si>
  <si>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</si>
  <si>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</si>
  <si>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</si>
  <si>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</si>
  <si>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</si>
  <si>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</si>
  <si>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</si>
  <si>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</si>
  <si>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</si>
  <si>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</si>
  <si>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</si>
  <si>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</si>
  <si>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</si>
  <si>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</si>
  <si>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</si>
  <si>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</si>
  <si>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</si>
  <si>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</si>
  <si>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</si>
  <si>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</si>
  <si>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</si>
  <si>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</si>
  <si>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</si>
  <si>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</si>
  <si>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</si>
  <si>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</si>
  <si>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</si>
  <si>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</si>
  <si>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</si>
  <si>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</si>
  <si>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</si>
  <si>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</si>
  <si>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</si>
  <si>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</si>
  <si>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</si>
  <si>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</si>
  <si>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</si>
  <si>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</si>
  <si>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</si>
  <si>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</si>
  <si>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</si>
  <si>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</si>
  <si>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</si>
  <si>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</si>
  <si>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</si>
  <si>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</si>
  <si>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</si>
  <si>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</si>
  <si>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</si>
  <si>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</si>
  <si>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</si>
  <si>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</si>
  <si>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</si>
  <si>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</si>
  <si>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</si>
  <si>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</si>
  <si>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</si>
  <si>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</si>
  <si>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</si>
  <si>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</si>
  <si>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</si>
  <si>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</si>
  <si>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</si>
  <si>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</si>
  <si>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</si>
  <si>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</si>
  <si>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</si>
  <si>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</si>
  <si>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</si>
  <si>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</si>
  <si>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</si>
  <si>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</si>
  <si>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</si>
  <si>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</si>
  <si>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</si>
  <si>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</si>
  <si>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</si>
  <si>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</si>
  <si>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</si>
  <si>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</si>
  <si>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</si>
  <si>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</si>
  <si>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</si>
  <si>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</si>
  <si>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</si>
  <si>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</si>
  <si>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</si>
  <si>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</si>
  <si>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</si>
  <si>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</si>
  <si>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</si>
  <si>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</si>
  <si>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</si>
  <si>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</si>
  <si>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</si>
  <si>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</si>
  <si>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</si>
  <si>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</si>
  <si>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</si>
  <si>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</si>
  <si>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</si>
  <si>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</si>
  <si>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</si>
  <si>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</si>
  <si>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</si>
  <si>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</si>
  <si>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</si>
  <si>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</si>
  <si>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</si>
  <si>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</si>
  <si>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</si>
  <si>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</si>
  <si>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</si>
  <si>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</si>
  <si>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</si>
  <si>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</si>
  <si>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</si>
  <si>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</si>
  <si>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</si>
  <si>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</si>
  <si>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</si>
  <si>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</si>
  <si>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</si>
  <si>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</si>
  <si>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</si>
  <si>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</si>
  <si>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</si>
  <si>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</si>
  <si>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</si>
  <si>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</si>
  <si>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</si>
  <si>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</si>
  <si>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</si>
  <si>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</si>
  <si>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</si>
  <si>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</si>
  <si>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</si>
  <si>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</si>
  <si>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</si>
  <si>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</si>
  <si>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</si>
  <si>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</si>
  <si>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</si>
  <si>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</si>
  <si>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</si>
  <si>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</si>
  <si>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</si>
  <si>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</si>
  <si>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</si>
  <si>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</si>
  <si>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</si>
  <si>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</si>
  <si>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</si>
  <si>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</si>
  <si>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</si>
  <si>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</si>
  <si>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</si>
  <si>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</si>
  <si>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</si>
  <si>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</si>
  <si>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</si>
  <si>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</si>
  <si>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</si>
  <si>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</si>
  <si>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</si>
  <si>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</si>
  <si>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</si>
  <si>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</si>
  <si>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</si>
  <si>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</si>
  <si>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</si>
  <si>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</si>
  <si>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</si>
  <si>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</si>
  <si>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</si>
  <si>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</si>
  <si>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</si>
  <si>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</si>
  <si>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</si>
  <si>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</si>
  <si>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</si>
  <si>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</si>
  <si>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</si>
  <si>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</si>
  <si>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</si>
  <si>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</si>
  <si>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</si>
  <si>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</si>
  <si>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</si>
  <si>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</si>
  <si>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</si>
  <si>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</si>
  <si>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</si>
  <si>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</si>
  <si>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</si>
  <si>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</si>
  <si>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</si>
  <si>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</si>
  <si>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</si>
  <si>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</si>
  <si>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</si>
  <si>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</si>
  <si>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</si>
  <si>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</si>
  <si>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</si>
  <si>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</si>
  <si>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</si>
  <si>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</si>
  <si>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</si>
  <si>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</si>
  <si>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</si>
  <si>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</si>
  <si>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</si>
  <si>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</si>
  <si>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</si>
  <si>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</si>
  <si>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</si>
  <si>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</si>
  <si>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</si>
  <si>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</si>
  <si>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</si>
  <si>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</si>
  <si>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</si>
  <si>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</si>
  <si>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</si>
  <si>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</si>
  <si>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</si>
  <si>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</si>
  <si>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</si>
  <si>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</si>
  <si>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</si>
  <si>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</si>
  <si>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</si>
  <si>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</si>
  <si>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</si>
  <si>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</si>
  <si>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</si>
  <si>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</si>
  <si>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</si>
  <si>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</si>
  <si>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</si>
  <si>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</si>
  <si>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</si>
  <si>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</si>
  <si>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</si>
  <si>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</si>
  <si>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</si>
  <si>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</si>
  <si>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</si>
  <si>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</si>
  <si>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</si>
  <si>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</si>
  <si>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</si>
  <si>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</si>
  <si>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</si>
  <si>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</si>
  <si>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</si>
  <si>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</si>
  <si>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</si>
  <si>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</si>
  <si>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</si>
  <si>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</si>
  <si>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</si>
  <si>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</si>
  <si>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</si>
  <si>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</si>
  <si>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</si>
  <si>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</si>
  <si>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</si>
  <si>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</si>
  <si>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</si>
  <si>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</si>
  <si>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</si>
  <si>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</si>
  <si>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</si>
  <si>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</si>
  <si>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</si>
  <si>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</si>
  <si>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</si>
  <si>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</si>
  <si>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</si>
  <si>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</si>
  <si>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</si>
  <si>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</si>
  <si>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</si>
  <si>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</si>
  <si>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</si>
  <si>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</si>
  <si>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</si>
  <si>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</si>
  <si>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</si>
  <si>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</si>
  <si>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</si>
  <si>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</si>
  <si>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</si>
  <si>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</si>
  <si>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</si>
  <si>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</si>
  <si>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</si>
  <si>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</si>
  <si>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</si>
  <si>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</si>
  <si>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</si>
  <si>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</si>
  <si>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</si>
  <si>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</si>
  <si>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</si>
  <si>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</si>
  <si>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</si>
  <si>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</si>
  <si>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</si>
  <si>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</si>
  <si>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</si>
  <si>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</si>
  <si>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</si>
  <si>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</si>
  <si>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</si>
  <si>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</si>
  <si>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</si>
  <si>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</si>
  <si>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</si>
  <si>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</si>
  <si>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</si>
  <si>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</si>
  <si>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</si>
  <si>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</si>
  <si>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</si>
  <si>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</si>
  <si>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</si>
  <si>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</si>
  <si>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</si>
  <si>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</si>
  <si>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</si>
  <si>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</si>
  <si>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</si>
  <si>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</si>
  <si>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</si>
  <si>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</si>
  <si>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</si>
  <si>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</si>
  <si>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</si>
  <si>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</si>
  <si>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</si>
  <si>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</si>
  <si>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</si>
  <si>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</si>
  <si>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</si>
  <si>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</si>
  <si>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</si>
  <si>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</si>
  <si>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</si>
  <si>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</si>
  <si>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</si>
  <si>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</si>
  <si>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</si>
  <si>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</si>
  <si>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</si>
  <si>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</si>
  <si>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</si>
  <si>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</si>
  <si>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</si>
  <si>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</si>
  <si>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</si>
  <si>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</si>
  <si>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</si>
  <si>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</si>
  <si>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</si>
  <si>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</si>
  <si>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</si>
  <si>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</si>
  <si>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</si>
  <si>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</si>
  <si>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</si>
  <si>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</si>
  <si>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</si>
  <si>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</si>
  <si>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</si>
  <si>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</si>
  <si>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</si>
  <si>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</si>
  <si>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</si>
  <si>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</si>
  <si>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</si>
  <si>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</si>
  <si>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</si>
  <si>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</si>
  <si>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</si>
  <si>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</si>
  <si>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</si>
  <si>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</si>
  <si>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</si>
  <si>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</si>
  <si>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</si>
  <si>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</si>
  <si>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</si>
  <si>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</si>
  <si>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</si>
  <si>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</si>
  <si>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</si>
  <si>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</si>
  <si>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</si>
  <si>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</si>
  <si>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</si>
  <si>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</si>
  <si>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</si>
  <si>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</si>
  <si>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</si>
  <si>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</si>
  <si>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</si>
  <si>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</si>
  <si>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</si>
  <si>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</si>
  <si>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</si>
  <si>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</si>
  <si>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</si>
  <si>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</si>
  <si>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</si>
  <si>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</si>
  <si>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</si>
  <si>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</si>
  <si>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</si>
  <si>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</si>
  <si>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</si>
  <si>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</si>
  <si>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</si>
  <si>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</si>
  <si>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</si>
  <si>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</si>
  <si>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</si>
  <si>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</si>
  <si>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</si>
  <si>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</si>
  <si>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</si>
  <si>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</si>
  <si>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</si>
  <si>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</si>
  <si>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</si>
  <si>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</si>
  <si>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</si>
  <si>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</si>
  <si>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</si>
  <si>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</si>
  <si>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</si>
  <si>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</si>
  <si>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</si>
  <si>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</si>
  <si>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</si>
  <si>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</si>
  <si>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</si>
  <si>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</si>
  <si>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</si>
  <si>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</si>
  <si>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</si>
  <si>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</si>
  <si>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</si>
  <si>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</si>
  <si>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</si>
  <si>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</si>
  <si>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</si>
  <si>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</si>
  <si>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</si>
  <si>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</si>
  <si>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</si>
  <si>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</si>
  <si>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</si>
  <si>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</si>
  <si>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</si>
  <si>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</si>
  <si>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</si>
  <si>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</si>
  <si>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</si>
  <si>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</si>
  <si>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</si>
  <si>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</si>
  <si>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</si>
  <si>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</si>
  <si>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</si>
  <si>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</si>
  <si>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</si>
  <si>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</si>
  <si>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</si>
  <si>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</si>
  <si>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</si>
  <si>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</si>
  <si>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</si>
  <si>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</si>
  <si>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</si>
  <si>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</si>
  <si>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</si>
  <si>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</si>
  <si>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</si>
  <si>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</si>
  <si>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</si>
  <si>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</si>
  <si>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</si>
  <si>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</si>
  <si>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</si>
  <si>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</si>
  <si>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</si>
  <si>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</si>
  <si>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</si>
  <si>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</si>
  <si>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</si>
  <si>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</si>
  <si>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</si>
  <si>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</si>
  <si>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</si>
  <si>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</si>
  <si>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</si>
  <si>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</si>
  <si>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</si>
  <si>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</si>
  <si>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</si>
  <si>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</si>
  <si>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</si>
  <si>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</si>
  <si>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</si>
  <si>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</si>
  <si>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</si>
  <si>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</si>
  <si>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</si>
  <si>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</si>
  <si>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</si>
  <si>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</si>
  <si>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</si>
  <si>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</si>
  <si>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</si>
  <si>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</si>
  <si>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</si>
  <si>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</si>
  <si>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</si>
  <si>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</si>
  <si>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</si>
  <si>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</si>
  <si>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</si>
  <si>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</si>
  <si>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</si>
  <si>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</si>
  <si>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</si>
  <si>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</si>
  <si>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</si>
  <si>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</si>
  <si>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</si>
  <si>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</si>
  <si>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</si>
  <si>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</si>
  <si>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</si>
  <si>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</si>
  <si>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</si>
  <si>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</si>
  <si>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</si>
  <si>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</si>
  <si>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</si>
  <si>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</si>
  <si>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</si>
  <si>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</si>
  <si>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</si>
  <si>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</si>
  <si>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</si>
  <si>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</si>
  <si>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</si>
  <si>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</si>
  <si>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</si>
  <si>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</si>
  <si>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</si>
  <si>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</si>
  <si>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</si>
  <si>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</si>
  <si>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</si>
  <si>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</si>
  <si>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</si>
  <si>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</si>
  <si>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</si>
  <si>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</si>
  <si>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</si>
  <si>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</si>
  <si>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</si>
  <si>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</si>
  <si>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</si>
  <si>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</si>
  <si>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</si>
  <si>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</si>
  <si>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</si>
  <si>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</si>
  <si>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</si>
  <si>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</si>
  <si>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</si>
  <si>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</si>
  <si>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</si>
  <si>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</si>
  <si>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</si>
  <si>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</si>
  <si>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</si>
  <si>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</si>
  <si>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</si>
  <si>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</si>
  <si>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</si>
  <si>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</si>
  <si>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</si>
  <si>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</si>
  <si>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</si>
  <si>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</si>
  <si>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</si>
  <si>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</si>
  <si>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</si>
  <si>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</si>
  <si>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</si>
  <si>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</si>
  <si>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</si>
  <si>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</si>
  <si>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</si>
  <si>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</si>
  <si>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</si>
  <si>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</si>
  <si>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</si>
  <si>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</si>
  <si>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</si>
  <si>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</si>
  <si>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</si>
  <si>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</si>
  <si>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</si>
  <si>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</si>
  <si>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</si>
  <si>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</si>
  <si>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</si>
  <si>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</si>
  <si>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</si>
  <si>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</si>
  <si>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</si>
  <si>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</si>
  <si>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</si>
  <si>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</si>
  <si>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</si>
  <si>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</si>
  <si>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</si>
  <si>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</si>
  <si>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</si>
  <si>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</si>
  <si>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</si>
  <si>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</si>
  <si>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</si>
  <si>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</si>
  <si>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</si>
  <si>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</si>
  <si>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</si>
  <si>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</si>
  <si>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</si>
  <si>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</si>
  <si>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</si>
  <si>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</si>
  <si>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</si>
  <si>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</si>
  <si>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</si>
  <si>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</si>
  <si>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</si>
  <si>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</si>
  <si>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</si>
  <si>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</si>
  <si>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</si>
  <si>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</si>
  <si>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</si>
  <si>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</si>
  <si>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</si>
  <si>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</si>
  <si>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</si>
  <si>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</si>
  <si>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</si>
  <si>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</si>
  <si>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</si>
  <si>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</si>
  <si>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</si>
  <si>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</si>
  <si>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</si>
  <si>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</si>
  <si>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</si>
  <si>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</si>
  <si>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</si>
  <si>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</si>
  <si>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</si>
  <si>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</si>
  <si>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</si>
  <si>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</si>
  <si>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</si>
  <si>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</si>
  <si>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</si>
  <si>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</si>
  <si>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</si>
  <si>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</si>
  <si>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</si>
  <si>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</si>
  <si>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</si>
  <si>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</si>
  <si>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</si>
  <si>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</si>
  <si>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</si>
  <si>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</si>
  <si>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</si>
  <si>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</si>
  <si>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</si>
  <si>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</si>
  <si>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</si>
  <si>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</si>
  <si>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</si>
  <si>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</si>
  <si>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</si>
  <si>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</si>
  <si>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</si>
  <si>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</si>
  <si>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</si>
  <si>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</si>
  <si>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</si>
  <si>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</si>
  <si>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</si>
  <si>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</si>
  <si>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</si>
  <si>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</si>
  <si>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</si>
  <si>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</si>
  <si>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</si>
  <si>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</si>
  <si>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</si>
  <si>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</si>
  <si>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</si>
  <si>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</si>
  <si>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</si>
  <si>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</si>
  <si>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</si>
  <si>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</si>
  <si>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</si>
  <si>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</si>
  <si>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</si>
  <si>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</si>
  <si>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</si>
  <si>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</si>
  <si>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</si>
  <si>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</si>
  <si>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</si>
  <si>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</si>
  <si>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</si>
  <si>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</si>
  <si>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</si>
  <si>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</si>
  <si>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</si>
  <si>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</si>
  <si>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</si>
  <si>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</si>
  <si>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</si>
  <si>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</si>
  <si>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</si>
  <si>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</si>
  <si>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</si>
  <si>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</si>
  <si>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</si>
  <si>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</si>
  <si>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</si>
  <si>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</si>
  <si>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</si>
  <si>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</si>
  <si>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</si>
  <si>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</si>
  <si>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</si>
  <si>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</si>
  <si>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</si>
  <si>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</si>
  <si>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</si>
  <si>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</si>
  <si>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</si>
  <si>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</si>
  <si>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</si>
  <si>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</si>
  <si>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</si>
  <si>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</si>
  <si>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</si>
  <si>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</si>
  <si>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</si>
  <si>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</si>
  <si>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</si>
  <si>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</si>
  <si>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</si>
  <si>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</si>
  <si>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</si>
  <si>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</si>
  <si>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</si>
  <si>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</si>
  <si>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</si>
  <si>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</si>
  <si>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</si>
  <si>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</si>
  <si>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</si>
  <si>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</si>
  <si>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</si>
  <si>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</si>
  <si>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</si>
  <si>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</si>
  <si>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</si>
  <si>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</si>
  <si>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</si>
  <si>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</si>
  <si>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</si>
  <si>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</si>
  <si>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</si>
  <si>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</si>
  <si>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</si>
  <si>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</si>
  <si>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</si>
  <si>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</si>
  <si>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</si>
  <si>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</si>
  <si>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</si>
  <si>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</si>
  <si>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</si>
  <si>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</si>
  <si>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</si>
  <si>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</si>
  <si>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</si>
  <si>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</si>
  <si>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</si>
  <si>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</si>
  <si>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</si>
  <si>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</si>
  <si>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</si>
  <si>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</si>
  <si>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</si>
  <si>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</si>
  <si>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</si>
  <si>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</si>
  <si>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</si>
  <si>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</si>
  <si>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</si>
  <si>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</si>
  <si>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</si>
  <si>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</si>
  <si>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</si>
  <si>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</si>
  <si>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</si>
  <si>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</si>
  <si>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</si>
  <si>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</si>
  <si>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</si>
  <si>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</si>
  <si>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</si>
  <si>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</si>
  <si>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マッチ文字列 全体</t>
    <phoneticPr fontId="14"/>
  </si>
  <si>
    <t>&amp;</t>
    <phoneticPr fontId="14"/>
  </si>
  <si>
    <t>バックスラッシュ自身</t>
    <rPh sb="8" eb="10">
      <t>ジシン</t>
    </rPh>
    <phoneticPr fontId="14"/>
  </si>
  <si>
    <t>\\</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</si>
  <si>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</si>
  <si>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</si>
  <si>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</si>
  <si>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</si>
  <si>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</si>
  <si>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</si>
  <si>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</si>
  <si>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</si>
  <si>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vim
(very magic)</t>
    <phoneticPr fontId="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</si>
  <si>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</si>
  <si>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</si>
  <si>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</si>
  <si>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</si>
  <si>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</si>
  <si>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</si>
  <si>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</si>
  <si>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r>
      <t>\</t>
    </r>
    <r>
      <rPr>
        <sz val="9"/>
        <color theme="1"/>
        <rFont val="ＭＳ ゴシック"/>
        <family val="3"/>
        <charset val="128"/>
      </rPr>
      <t>N</t>
    </r>
    <phoneticPr fontId="4"/>
  </si>
  <si>
    <r>
      <t xml:space="preserve">マッチ文字列 </t>
    </r>
    <r>
      <rPr>
        <sz val="9"/>
        <color theme="1"/>
        <rFont val="ＭＳ ゴシック"/>
        <family val="3"/>
        <charset val="128"/>
      </rPr>
      <t>N</t>
    </r>
    <r>
      <rPr>
        <sz val="9"/>
        <color theme="1"/>
        <rFont val="ＭＳ ゴシック"/>
        <family val="3"/>
        <charset val="128"/>
      </rPr>
      <t>番目</t>
    </r>
    <phoneticPr fontId="1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</si>
  <si>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</si>
  <si>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</si>
  <si>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</si>
  <si>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</si>
  <si>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</si>
  <si>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</si>
  <si>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</si>
  <si>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</si>
  <si>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</si>
  <si>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</si>
  <si>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</si>
  <si>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</si>
  <si>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</si>
  <si>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</si>
  <si>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</si>
  <si>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</si>
  <si>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</si>
  <si>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</si>
  <si>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</si>
  <si>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</si>
  <si>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</si>
  <si>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</si>
  <si>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</si>
  <si>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</si>
  <si>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</si>
  <si>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</si>
  <si>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</si>
  <si>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</si>
  <si>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</si>
  <si>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</si>
  <si>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</si>
  <si>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</si>
  <si>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</si>
  <si>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</si>
  <si>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</si>
  <si>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</si>
  <si>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</si>
  <si>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</si>
  <si>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</si>
  <si>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</si>
  <si>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</si>
  <si>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</si>
  <si>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</si>
  <si>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</si>
  <si>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</si>
  <si>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</si>
  <si>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</si>
  <si>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</si>
  <si>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</si>
  <si>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git branch -r</t>
  </si>
  <si>
    <t>ブランチ一覧表示(ローカル＆リモート)</t>
  </si>
  <si>
    <t>git branch -a</t>
  </si>
  <si>
    <t>ブランチ削除(ローカル)</t>
  </si>
  <si>
    <t>git branch -d ブランチ名</t>
  </si>
  <si>
    <t>ブランチ削除(リモート)</t>
  </si>
  <si>
    <t>git push origin --delete ブランチ名</t>
  </si>
  <si>
    <t>origin/は不要</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</si>
  <si>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</si>
  <si>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</si>
  <si>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</si>
  <si>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</si>
  <si>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</si>
  <si>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</si>
  <si>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</si>
  <si>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</si>
  <si>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</si>
  <si>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</si>
  <si>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</si>
  <si>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</si>
  <si>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</si>
  <si>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</si>
  <si>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</si>
  <si>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</si>
  <si>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</si>
  <si>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</si>
  <si>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</si>
  <si>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</si>
  <si>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</si>
  <si>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</si>
  <si>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</si>
  <si>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</si>
  <si>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</si>
  <si>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</si>
  <si>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</si>
  <si>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</si>
  <si>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</si>
  <si>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</si>
  <si>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</si>
  <si>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</si>
  <si>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</si>
  <si>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</si>
  <si>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</si>
  <si>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</si>
  <si>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</si>
  <si>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</si>
  <si>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</si>
  <si>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</si>
  <si>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</si>
  <si>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</si>
  <si>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</si>
  <si>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git show ハッシュ値:ファイル名</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</si>
  <si>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</si>
  <si>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</si>
  <si>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</si>
  <si>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</si>
  <si>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</si>
  <si>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</si>
  <si>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</si>
  <si>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</si>
  <si>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</si>
  <si>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</si>
  <si>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</si>
  <si>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</si>
  <si>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</si>
  <si>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</si>
  <si>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</si>
  <si>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</si>
  <si>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</si>
  <si>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</si>
  <si>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</si>
  <si>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</si>
  <si>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</si>
  <si>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</si>
  <si>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</si>
  <si>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</si>
  <si>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</si>
  <si>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</si>
  <si>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</si>
  <si>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</si>
  <si>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</si>
  <si>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</si>
  <si>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</si>
  <si>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</si>
  <si>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</si>
  <si>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</si>
  <si>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</si>
  <si>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</si>
  <si>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</si>
  <si>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</si>
  <si>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</si>
  <si>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</si>
  <si>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</si>
  <si>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</si>
  <si>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</si>
  <si>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</si>
  <si>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</si>
  <si>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</si>
  <si>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</si>
  <si>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</si>
  <si>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</si>
  <si>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</si>
  <si>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</si>
  <si>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</si>
  <si>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</si>
  <si>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</si>
  <si>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</si>
  <si>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</si>
  <si>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</si>
  <si>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</si>
  <si>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</si>
  <si>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</si>
  <si>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</si>
  <si>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</si>
  <si>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</si>
  <si>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</si>
  <si>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</si>
  <si>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</si>
  <si>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</si>
  <si>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</si>
  <si>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</si>
  <si>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</si>
  <si>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</si>
  <si>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</si>
  <si>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</si>
  <si>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</si>
  <si>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</si>
  <si>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</si>
  <si>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</si>
  <si>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</si>
  <si>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</si>
  <si>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</si>
  <si>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</si>
  <si>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</si>
  <si>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</si>
  <si>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</si>
  <si>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</si>
  <si>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</si>
  <si>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</si>
  <si>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</si>
  <si>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</si>
  <si>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</si>
  <si>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</si>
  <si>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</si>
  <si>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</si>
  <si>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</si>
  <si>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</si>
  <si>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</si>
  <si>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</si>
  <si>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</si>
  <si>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</si>
  <si>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</si>
  <si>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</si>
  <si>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</si>
  <si>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</si>
  <si>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</si>
  <si>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</si>
  <si>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</si>
  <si>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</si>
  <si>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</si>
  <si>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</si>
  <si>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</si>
  <si>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</si>
  <si>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</si>
  <si>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</si>
  <si>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</si>
  <si>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</si>
  <si>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</si>
  <si>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</si>
  <si>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</si>
  <si>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</si>
  <si>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</si>
  <si>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</si>
  <si>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</si>
  <si>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</si>
  <si>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</si>
  <si>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</si>
  <si>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r>
      <t>git rebase -i HEAD~</t>
    </r>
    <r>
      <rPr>
        <b/>
        <sz val="9"/>
        <color theme="1"/>
        <rFont val="ＭＳ ゴシック"/>
        <family val="3"/>
        <charset val="128"/>
      </rPr>
      <t>N</t>
    </r>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</si>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</sst>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7">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7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3" fillId="0" borderId="0" xfId="4" applyFont="1">
      <alignment vertical="top"/>
    </xf>
    <xf numFmtId="0" fontId="12" fillId="5" borderId="0" xfId="4" applyFill="1">
      <alignment vertical="top"/>
    </xf>
    <xf numFmtId="0" fontId="12" fillId="4" borderId="0" xfId="4" applyFill="1">
      <alignment vertical="top"/>
    </xf>
    <xf numFmtId="0" fontId="12" fillId="0" borderId="0" xfId="4" quotePrefix="1">
      <alignment vertical="top"/>
    </xf>
    <xf numFmtId="0" fontId="1" fillId="0" borderId="0" xfId="5">
      <alignment vertical="center"/>
    </xf>
    <xf numFmtId="6" fontId="12" fillId="4" borderId="0" xfId="4" applyNumberFormat="1" applyFill="1">
      <alignment vertical="top"/>
    </xf>
    <xf numFmtId="0" fontId="15" fillId="0" borderId="0" xfId="6" applyAlignment="1">
      <alignment vertical="top"/>
    </xf>
    <xf numFmtId="0" fontId="12" fillId="0" borderId="0" xfId="4" applyAlignment="1">
      <alignment horizontal="center" vertical="top" wrapText="1"/>
    </xf>
    <xf numFmtId="0" fontId="12" fillId="4" borderId="0" xfId="5" applyFont="1" applyFill="1">
      <alignment vertical="center"/>
    </xf>
    <xf numFmtId="0" fontId="12" fillId="0" borderId="0" xfId="4" applyAlignment="1">
      <alignment horizontal="left" vertical="top" indent="1"/>
    </xf>
    <xf numFmtId="0" fontId="0" fillId="0" borderId="0" xfId="4" applyFont="1">
      <alignment vertical="top"/>
    </xf>
    <xf numFmtId="0" fontId="0" fillId="0" borderId="0" xfId="4" applyFont="1" applyAlignment="1">
      <alignment horizontal="center" vertical="top"/>
    </xf>
    <xf numFmtId="0" fontId="0" fillId="0" borderId="0" xfId="4" quotePrefix="1" applyFont="1">
      <alignment vertical="top"/>
    </xf>
    <xf numFmtId="0" fontId="5" fillId="4" borderId="2" xfId="3" applyFill="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B172" sqref="B172"/>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2430</v>
      </c>
      <c r="D2" s="28" t="s">
        <v>2429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2364</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2365</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2363</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2431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2071</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2071</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2051</v>
      </c>
      <c r="C272" s="16" t="s">
        <v>2055</v>
      </c>
      <c r="D272" s="30" t="s">
        <v>393</v>
      </c>
      <c r="E272" s="17"/>
      <c r="F272" t="s">
        <v>122</v>
      </c>
      <c r="G272">
        <f t="shared" ref="G272:G279" ca="1" si="13">IF(H272="",OFFSET(G272,-1,0),OFFSET(G272,-1,0)+1)</f>
        <v>253</v>
      </c>
      <c r="H272" t="str">
        <f t="shared" si="11"/>
        <v>ブック指定（ブック名指定）</v>
      </c>
    </row>
    <row r="273" spans="1:8" outlineLevel="1">
      <c r="A273" s="15"/>
      <c r="B273" s="15" t="s">
        <v>2052</v>
      </c>
      <c r="C273" s="16" t="s">
        <v>2056</v>
      </c>
      <c r="D273" s="30" t="s">
        <v>393</v>
      </c>
      <c r="E273" s="17" t="s">
        <v>2057</v>
      </c>
      <c r="F273" t="s">
        <v>122</v>
      </c>
      <c r="G273">
        <f t="shared" ca="1" si="13"/>
        <v>254</v>
      </c>
      <c r="H273" t="str">
        <f t="shared" si="11"/>
        <v>ブック指定（インデックス指定）</v>
      </c>
    </row>
    <row r="274" spans="1:8" outlineLevel="1">
      <c r="A274" s="15"/>
      <c r="B274" s="15" t="s">
        <v>2053</v>
      </c>
      <c r="C274" s="16" t="s">
        <v>2058</v>
      </c>
      <c r="D274" s="30" t="s">
        <v>393</v>
      </c>
      <c r="E274" s="17"/>
      <c r="F274" t="s">
        <v>122</v>
      </c>
      <c r="G274">
        <f t="shared" ca="1" si="13"/>
        <v>255</v>
      </c>
      <c r="H274" t="str">
        <f t="shared" si="11"/>
        <v>ブック指定（アクティブ）</v>
      </c>
    </row>
    <row r="275" spans="1:8" outlineLevel="1">
      <c r="A275" s="15"/>
      <c r="B275" s="15" t="s">
        <v>2054</v>
      </c>
      <c r="C275" s="16" t="s">
        <v>2059</v>
      </c>
      <c r="D275" s="30" t="s">
        <v>393</v>
      </c>
      <c r="E275" s="17"/>
      <c r="F275" t="s">
        <v>122</v>
      </c>
      <c r="G275">
        <f t="shared" ca="1" si="13"/>
        <v>256</v>
      </c>
      <c r="H275" t="str">
        <f t="shared" si="11"/>
        <v>ブック指定（自ブック）</v>
      </c>
    </row>
    <row r="276" spans="1:8" outlineLevel="1">
      <c r="A276" s="15"/>
      <c r="B276" s="15" t="s">
        <v>2065</v>
      </c>
      <c r="C276" s="16" t="s">
        <v>2060</v>
      </c>
      <c r="D276" s="30" t="s">
        <v>393</v>
      </c>
      <c r="E276" s="17"/>
      <c r="F276" t="s">
        <v>122</v>
      </c>
      <c r="G276">
        <f t="shared" ca="1" si="13"/>
        <v>257</v>
      </c>
      <c r="H276" t="str">
        <f t="shared" si="11"/>
        <v>シート指定（シート名指定）</v>
      </c>
    </row>
    <row r="277" spans="1:8" outlineLevel="1">
      <c r="A277" s="15"/>
      <c r="B277" s="15" t="s">
        <v>2063</v>
      </c>
      <c r="C277" s="16" t="s">
        <v>2061</v>
      </c>
      <c r="D277" s="30" t="s">
        <v>393</v>
      </c>
      <c r="E277" s="17" t="s">
        <v>2057</v>
      </c>
      <c r="F277" t="s">
        <v>122</v>
      </c>
      <c r="G277">
        <f t="shared" ca="1" si="13"/>
        <v>258</v>
      </c>
      <c r="H277" t="str">
        <f t="shared" si="11"/>
        <v>シート指定（インデックス指定）</v>
      </c>
    </row>
    <row r="278" spans="1:8" outlineLevel="1">
      <c r="A278" s="15"/>
      <c r="B278" s="15" t="s">
        <v>2064</v>
      </c>
      <c r="C278" s="16" t="s">
        <v>2062</v>
      </c>
      <c r="D278" s="30" t="s">
        <v>393</v>
      </c>
      <c r="E278" s="17"/>
      <c r="F278" t="s">
        <v>122</v>
      </c>
      <c r="G278">
        <f t="shared" ref="G278" ca="1" si="14">IF(H278="",OFFSET(G278,-1,0),OFFSET(G278,-1,0)+1)</f>
        <v>259</v>
      </c>
      <c r="H278" t="str">
        <f t="shared" si="11"/>
        <v>シート指定（アクティブ）</v>
      </c>
    </row>
    <row r="279" spans="1:8" outlineLevel="1">
      <c r="A279" s="15"/>
      <c r="B279" s="15" t="s">
        <v>2066</v>
      </c>
      <c r="C279" s="16" t="s">
        <v>2067</v>
      </c>
      <c r="D279" s="30" t="s">
        <v>393</v>
      </c>
      <c r="E279" s="17" t="s">
        <v>2068</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D184" activePane="bottomRight" state="frozen"/>
      <selection pane="topRight" activeCell="L1" sqref="L1"/>
      <selection pane="bottomLeft" activeCell="A2" sqref="A2"/>
      <selection pane="bottomRight" activeCell="A240" sqref="A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2147</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2151</v>
      </c>
      <c r="E4" s="46" t="s">
        <v>2151</v>
      </c>
      <c r="F4" s="17" t="s">
        <v>2151</v>
      </c>
      <c r="G4" s="17" t="s">
        <v>2151</v>
      </c>
      <c r="H4" t="s">
        <v>122</v>
      </c>
      <c r="I4">
        <f t="shared" ca="1" si="0"/>
        <v>355</v>
      </c>
      <c r="J4" t="str">
        <f t="shared" ref="J4:J73" si="1">IF(B4="","",B4)</f>
        <v>変数強制定義</v>
      </c>
    </row>
    <row r="5" spans="1:10" ht="11.25" customHeight="1" outlineLevel="1">
      <c r="A5" s="15"/>
      <c r="B5" s="15" t="s">
        <v>819</v>
      </c>
      <c r="C5" s="30" t="s">
        <v>393</v>
      </c>
      <c r="D5" s="46" t="s">
        <v>2151</v>
      </c>
      <c r="E5" s="46" t="s">
        <v>2151</v>
      </c>
      <c r="F5" s="17" t="s">
        <v>2151</v>
      </c>
      <c r="G5" s="17" t="s">
        <v>2151</v>
      </c>
      <c r="H5" t="s">
        <v>122</v>
      </c>
      <c r="I5">
        <f t="shared" ca="1" si="0"/>
        <v>356</v>
      </c>
      <c r="J5" t="str">
        <f t="shared" si="1"/>
        <v>変数定義</v>
      </c>
    </row>
    <row r="6" spans="1:10" ht="11.25" customHeight="1" outlineLevel="1">
      <c r="A6" s="15"/>
      <c r="B6" s="15" t="s">
        <v>5</v>
      </c>
      <c r="C6" s="30" t="s">
        <v>393</v>
      </c>
      <c r="D6" s="46" t="s">
        <v>2151</v>
      </c>
      <c r="E6" s="46" t="s">
        <v>2151</v>
      </c>
      <c r="F6" s="17" t="s">
        <v>2151</v>
      </c>
      <c r="G6" s="17" t="s">
        <v>836</v>
      </c>
      <c r="H6" t="s">
        <v>122</v>
      </c>
      <c r="I6">
        <f t="shared" ca="1" si="0"/>
        <v>357</v>
      </c>
      <c r="J6" t="str">
        <f t="shared" si="1"/>
        <v>配列定義</v>
      </c>
    </row>
    <row r="7" spans="1:10" ht="11.25" customHeight="1" outlineLevel="1">
      <c r="A7" s="15"/>
      <c r="B7" s="15" t="s">
        <v>6</v>
      </c>
      <c r="C7" s="30" t="s">
        <v>393</v>
      </c>
      <c r="D7" s="46" t="s">
        <v>2151</v>
      </c>
      <c r="E7" s="46" t="s">
        <v>2151</v>
      </c>
      <c r="F7" s="17" t="s">
        <v>2151</v>
      </c>
      <c r="G7" s="17" t="s">
        <v>2151</v>
      </c>
      <c r="H7" t="s">
        <v>122</v>
      </c>
      <c r="I7">
        <f t="shared" ca="1" si="0"/>
        <v>358</v>
      </c>
      <c r="J7" t="str">
        <f t="shared" si="1"/>
        <v>定数定義</v>
      </c>
    </row>
    <row r="8" spans="1:10" ht="11.25" customHeight="1" outlineLevel="1">
      <c r="A8" s="15"/>
      <c r="B8" s="15" t="s">
        <v>140</v>
      </c>
      <c r="C8" s="30" t="s">
        <v>393</v>
      </c>
      <c r="D8" s="46" t="s">
        <v>2151</v>
      </c>
      <c r="E8" s="46" t="s">
        <v>2151</v>
      </c>
      <c r="F8" s="17" t="s">
        <v>2151</v>
      </c>
      <c r="G8" s="17" t="s">
        <v>837</v>
      </c>
      <c r="H8" t="s">
        <v>122</v>
      </c>
      <c r="I8">
        <f t="shared" ca="1" si="0"/>
        <v>359</v>
      </c>
      <c r="J8" t="str">
        <f t="shared" si="1"/>
        <v>構造体定義</v>
      </c>
    </row>
    <row r="9" spans="1:10" ht="11.25" customHeight="1" outlineLevel="1">
      <c r="A9" s="15"/>
      <c r="B9" s="15" t="s">
        <v>142</v>
      </c>
      <c r="C9" s="30" t="s">
        <v>393</v>
      </c>
      <c r="D9" s="46" t="s">
        <v>2151</v>
      </c>
      <c r="E9" s="46" t="s">
        <v>2151</v>
      </c>
      <c r="F9" s="16" t="s">
        <v>2151</v>
      </c>
      <c r="G9" s="16" t="s">
        <v>763</v>
      </c>
      <c r="H9" t="s">
        <v>122</v>
      </c>
      <c r="I9">
        <f t="shared" ca="1" si="0"/>
        <v>360</v>
      </c>
      <c r="J9" t="str">
        <f t="shared" si="1"/>
        <v>列挙型定義</v>
      </c>
    </row>
    <row r="10" spans="1:10" ht="11.25" customHeight="1" outlineLevel="1">
      <c r="A10" s="15"/>
      <c r="B10" s="15" t="s">
        <v>141</v>
      </c>
      <c r="C10" s="30" t="s">
        <v>393</v>
      </c>
      <c r="D10" s="46" t="s">
        <v>2151</v>
      </c>
      <c r="E10" s="46" t="s">
        <v>2151</v>
      </c>
      <c r="F10" s="17" t="s">
        <v>2151</v>
      </c>
      <c r="G10" s="17" t="s">
        <v>2151</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2151</v>
      </c>
      <c r="E11" s="47" t="s">
        <v>2151</v>
      </c>
      <c r="F11" s="17" t="s">
        <v>2151</v>
      </c>
      <c r="G11" s="17" t="s">
        <v>2367</v>
      </c>
      <c r="H11" t="s">
        <v>122</v>
      </c>
      <c r="I11">
        <f t="shared" ca="1" si="0"/>
        <v>362</v>
      </c>
      <c r="J11" t="str">
        <f t="shared" si="1"/>
        <v>関数定義</v>
      </c>
    </row>
    <row r="12" spans="1:10" ht="11.25" customHeight="1" outlineLevel="1">
      <c r="A12" s="15"/>
      <c r="B12" s="15" t="s">
        <v>2368</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2151</v>
      </c>
      <c r="E13" s="47" t="s">
        <v>2151</v>
      </c>
      <c r="F13" s="17" t="s">
        <v>2151</v>
      </c>
      <c r="G13" s="17" t="s">
        <v>2151</v>
      </c>
      <c r="H13" t="s">
        <v>122</v>
      </c>
      <c r="I13">
        <f t="shared" ca="1" si="0"/>
        <v>364</v>
      </c>
      <c r="J13" t="str">
        <f t="shared" si="1"/>
        <v>関数呼出</v>
      </c>
    </row>
    <row r="14" spans="1:10" ht="11.25" customHeight="1" outlineLevel="1">
      <c r="A14" s="15"/>
      <c r="B14" s="15" t="s">
        <v>15</v>
      </c>
      <c r="C14" s="16" t="s">
        <v>744</v>
      </c>
      <c r="D14" s="47" t="s">
        <v>2151</v>
      </c>
      <c r="E14" s="47" t="s">
        <v>2151</v>
      </c>
      <c r="F14" s="17" t="s">
        <v>2151</v>
      </c>
      <c r="G14" s="17" t="s">
        <v>2151</v>
      </c>
      <c r="H14" t="s">
        <v>122</v>
      </c>
      <c r="I14">
        <f t="shared" ca="1" si="0"/>
        <v>365</v>
      </c>
      <c r="J14" t="str">
        <f t="shared" si="1"/>
        <v>コメント</v>
      </c>
    </row>
    <row r="15" spans="1:10" ht="11.25" customHeight="1" outlineLevel="1">
      <c r="A15" s="15"/>
      <c r="B15" s="31" t="s">
        <v>2326</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2151</v>
      </c>
      <c r="E16" s="47" t="s">
        <v>2151</v>
      </c>
      <c r="F16" s="17" t="s">
        <v>2151</v>
      </c>
      <c r="G16" s="17" t="s">
        <v>2151</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2151</v>
      </c>
      <c r="E17" s="47" t="s">
        <v>2151</v>
      </c>
      <c r="F17" s="17" t="s">
        <v>2151</v>
      </c>
      <c r="G17" s="17" t="s">
        <v>2151</v>
      </c>
      <c r="H17" t="s">
        <v>122</v>
      </c>
      <c r="I17">
        <f t="shared" ca="1" si="0"/>
        <v>368</v>
      </c>
      <c r="J17" t="str">
        <f t="shared" si="1"/>
        <v>分岐 if（空オブジェクト確認）</v>
      </c>
    </row>
    <row r="18" spans="1:10" ht="11.25" customHeight="1" outlineLevel="1">
      <c r="A18" s="15"/>
      <c r="B18" s="31" t="s">
        <v>370</v>
      </c>
      <c r="C18" s="30" t="s">
        <v>393</v>
      </c>
      <c r="D18" s="46" t="s">
        <v>2151</v>
      </c>
      <c r="E18" s="46" t="s">
        <v>2151</v>
      </c>
      <c r="F18" s="17" t="s">
        <v>2151</v>
      </c>
      <c r="G18" s="17" t="s">
        <v>2151</v>
      </c>
      <c r="H18" t="s">
        <v>122</v>
      </c>
      <c r="I18">
        <f t="shared" ca="1" si="0"/>
        <v>369</v>
      </c>
      <c r="J18" t="str">
        <f t="shared" si="1"/>
        <v>分岐 switch</v>
      </c>
    </row>
    <row r="19" spans="1:10" ht="11.25" customHeight="1" outlineLevel="1">
      <c r="A19" s="15"/>
      <c r="B19" s="31" t="s">
        <v>920</v>
      </c>
      <c r="C19" s="24" t="s">
        <v>921</v>
      </c>
      <c r="D19" s="49" t="s">
        <v>2151</v>
      </c>
      <c r="E19" s="49" t="s">
        <v>2151</v>
      </c>
      <c r="F19" s="17" t="s">
        <v>2151</v>
      </c>
      <c r="G19" s="17" t="s">
        <v>922</v>
      </c>
      <c r="H19" t="s">
        <v>122</v>
      </c>
      <c r="I19">
        <f t="shared" ca="1" si="0"/>
        <v>370</v>
      </c>
      <c r="J19" t="str">
        <f t="shared" si="1"/>
        <v>分岐 何もしない処理</v>
      </c>
    </row>
    <row r="20" spans="1:10" ht="11.25" customHeight="1" outlineLevel="1">
      <c r="A20" s="15"/>
      <c r="B20" s="31" t="s">
        <v>371</v>
      </c>
      <c r="C20" s="16" t="s">
        <v>813</v>
      </c>
      <c r="D20" s="47" t="s">
        <v>2151</v>
      </c>
      <c r="E20" s="47" t="s">
        <v>2151</v>
      </c>
      <c r="F20" s="17" t="s">
        <v>2151</v>
      </c>
      <c r="G20" s="17" t="s">
        <v>814</v>
      </c>
      <c r="H20" t="s">
        <v>122</v>
      </c>
      <c r="I20">
        <f t="shared" ca="1" si="0"/>
        <v>371</v>
      </c>
      <c r="J20" t="str">
        <f t="shared" si="1"/>
        <v>繰返し for</v>
      </c>
    </row>
    <row r="21" spans="1:10" ht="11.25" customHeight="1" outlineLevel="1">
      <c r="A21" s="15"/>
      <c r="B21" s="31" t="s">
        <v>371</v>
      </c>
      <c r="C21" s="16" t="s">
        <v>1046</v>
      </c>
      <c r="D21" s="47" t="s">
        <v>2151</v>
      </c>
      <c r="E21" s="47" t="s">
        <v>2151</v>
      </c>
      <c r="F21" s="17" t="s">
        <v>1047</v>
      </c>
      <c r="G21" s="17" t="s">
        <v>2151</v>
      </c>
      <c r="H21" t="s">
        <v>122</v>
      </c>
      <c r="I21">
        <f t="shared" ca="1" si="0"/>
        <v>372</v>
      </c>
      <c r="J21" t="str">
        <f t="shared" ref="J21" si="6">IF(B21="","",B21)</f>
        <v>繰返し for</v>
      </c>
    </row>
    <row r="22" spans="1:10" ht="11.25" customHeight="1" outlineLevel="1">
      <c r="A22" s="15"/>
      <c r="B22" s="31" t="s">
        <v>372</v>
      </c>
      <c r="C22" s="16" t="s">
        <v>811</v>
      </c>
      <c r="D22" s="47" t="s">
        <v>2151</v>
      </c>
      <c r="E22" s="47" t="s">
        <v>2151</v>
      </c>
      <c r="F22" s="17" t="s">
        <v>2151</v>
      </c>
      <c r="G22" s="17" t="s">
        <v>812</v>
      </c>
      <c r="H22" t="s">
        <v>122</v>
      </c>
      <c r="I22">
        <f t="shared" ca="1" si="0"/>
        <v>373</v>
      </c>
      <c r="J22" t="str">
        <f t="shared" si="1"/>
        <v>繰返し for each</v>
      </c>
    </row>
    <row r="23" spans="1:10" ht="11.25" customHeight="1" outlineLevel="1">
      <c r="A23" s="15"/>
      <c r="B23" s="31" t="s">
        <v>373</v>
      </c>
      <c r="C23" s="16" t="s">
        <v>818</v>
      </c>
      <c r="D23" s="47" t="s">
        <v>2151</v>
      </c>
      <c r="E23" s="47" t="s">
        <v>2151</v>
      </c>
      <c r="F23" s="17" t="s">
        <v>2151</v>
      </c>
      <c r="G23" s="17" t="s">
        <v>2151</v>
      </c>
      <c r="H23" t="s">
        <v>122</v>
      </c>
      <c r="I23">
        <f t="shared" ca="1" si="0"/>
        <v>374</v>
      </c>
      <c r="J23" t="str">
        <f t="shared" si="1"/>
        <v>繰返し while</v>
      </c>
    </row>
    <row r="24" spans="1:10" ht="11.25" customHeight="1" outlineLevel="1">
      <c r="A24" s="15"/>
      <c r="B24" s="31" t="s">
        <v>374</v>
      </c>
      <c r="C24" s="30" t="s">
        <v>393</v>
      </c>
      <c r="D24" s="46" t="s">
        <v>2151</v>
      </c>
      <c r="E24" s="46" t="s">
        <v>2151</v>
      </c>
      <c r="F24" s="17" t="s">
        <v>2151</v>
      </c>
      <c r="G24" s="17" t="s">
        <v>2151</v>
      </c>
      <c r="H24" t="s">
        <v>122</v>
      </c>
      <c r="I24">
        <f t="shared" ca="1" si="0"/>
        <v>375</v>
      </c>
      <c r="J24" t="str">
        <f t="shared" si="1"/>
        <v>繰返し do while</v>
      </c>
    </row>
    <row r="25" spans="1:10" ht="11.25" customHeight="1" outlineLevel="1">
      <c r="A25" s="15"/>
      <c r="B25" s="31" t="s">
        <v>375</v>
      </c>
      <c r="C25" s="30" t="s">
        <v>393</v>
      </c>
      <c r="D25" s="46" t="s">
        <v>2151</v>
      </c>
      <c r="E25" s="46" t="s">
        <v>2151</v>
      </c>
      <c r="F25" s="17" t="s">
        <v>2151</v>
      </c>
      <c r="G25" s="17" t="s">
        <v>2151</v>
      </c>
      <c r="H25" t="s">
        <v>122</v>
      </c>
      <c r="I25">
        <f t="shared" ca="1" si="0"/>
        <v>376</v>
      </c>
      <c r="J25" t="str">
        <f t="shared" si="1"/>
        <v>繰返し do until</v>
      </c>
    </row>
    <row r="26" spans="1:10" ht="11.25" customHeight="1" outlineLevel="1">
      <c r="A26" s="15"/>
      <c r="B26" s="31" t="s">
        <v>820</v>
      </c>
      <c r="C26" s="16" t="s">
        <v>743</v>
      </c>
      <c r="D26" s="47" t="s">
        <v>2151</v>
      </c>
      <c r="E26" s="47" t="s">
        <v>2151</v>
      </c>
      <c r="F26" s="17" t="s">
        <v>2151</v>
      </c>
      <c r="G26" s="17" t="s">
        <v>2151</v>
      </c>
      <c r="H26" t="s">
        <v>122</v>
      </c>
      <c r="I26">
        <f t="shared" ca="1" si="0"/>
        <v>377</v>
      </c>
      <c r="J26" t="str">
        <f t="shared" si="1"/>
        <v>繰返し continue</v>
      </c>
    </row>
    <row r="27" spans="1:10" ht="11.25" customHeight="1" outlineLevel="1">
      <c r="A27" s="15"/>
      <c r="B27" s="31" t="s">
        <v>11</v>
      </c>
      <c r="C27" s="16" t="s">
        <v>741</v>
      </c>
      <c r="D27" s="47" t="s">
        <v>2151</v>
      </c>
      <c r="E27" s="47" t="s">
        <v>2151</v>
      </c>
      <c r="F27" s="17" t="s">
        <v>2151</v>
      </c>
      <c r="G27" s="17" t="s">
        <v>2151</v>
      </c>
      <c r="H27" t="s">
        <v>122</v>
      </c>
      <c r="I27">
        <f t="shared" ca="1" si="0"/>
        <v>378</v>
      </c>
      <c r="J27" t="str">
        <f t="shared" si="1"/>
        <v>ブロック脱出（Sub/Function/For/Do）</v>
      </c>
    </row>
    <row r="28" spans="1:10" ht="11.25" customHeight="1" outlineLevel="1">
      <c r="A28" s="15"/>
      <c r="B28" s="31" t="s">
        <v>892</v>
      </c>
      <c r="C28" s="16" t="s">
        <v>895</v>
      </c>
      <c r="D28" s="47" t="s">
        <v>2151</v>
      </c>
      <c r="E28" s="47" t="s">
        <v>2151</v>
      </c>
      <c r="F28" s="17" t="s">
        <v>2151</v>
      </c>
      <c r="G28" s="17" t="s">
        <v>894</v>
      </c>
      <c r="H28" t="s">
        <v>122</v>
      </c>
      <c r="I28">
        <f t="shared" ca="1" si="0"/>
        <v>379</v>
      </c>
      <c r="J28" t="str">
        <f t="shared" si="1"/>
        <v>入力（数値入力のみ）</v>
      </c>
    </row>
    <row r="29" spans="1:10" ht="11.25" customHeight="1" outlineLevel="1">
      <c r="A29" s="15"/>
      <c r="B29" s="31" t="s">
        <v>897</v>
      </c>
      <c r="C29" s="16" t="s">
        <v>896</v>
      </c>
      <c r="D29" s="47" t="s">
        <v>2151</v>
      </c>
      <c r="E29" s="47" t="s">
        <v>2151</v>
      </c>
      <c r="F29" s="17" t="s">
        <v>2151</v>
      </c>
      <c r="G29" s="17" t="s">
        <v>893</v>
      </c>
      <c r="H29" t="s">
        <v>122</v>
      </c>
      <c r="I29">
        <f t="shared" ca="1" si="0"/>
        <v>380</v>
      </c>
      <c r="J29" t="str">
        <f t="shared" si="1"/>
        <v>入力（数値/文字列入力）</v>
      </c>
    </row>
    <row r="30" spans="1:10" ht="11.25" customHeight="1" outlineLevel="1">
      <c r="A30" s="15"/>
      <c r="B30" s="31" t="s">
        <v>2111</v>
      </c>
      <c r="C30" s="16" t="s">
        <v>840</v>
      </c>
      <c r="D30" s="47" t="s">
        <v>2151</v>
      </c>
      <c r="E30" s="47" t="s">
        <v>2151</v>
      </c>
      <c r="F30" s="17" t="s">
        <v>2151</v>
      </c>
      <c r="G30" s="17" t="s">
        <v>2151</v>
      </c>
      <c r="H30" t="s">
        <v>122</v>
      </c>
      <c r="I30">
        <f t="shared" ca="1" si="0"/>
        <v>381</v>
      </c>
      <c r="J30" t="str">
        <f t="shared" si="1"/>
        <v>出力（改行付与）</v>
      </c>
    </row>
    <row r="31" spans="1:10" ht="11.25" customHeight="1" outlineLevel="1">
      <c r="A31" s="15"/>
      <c r="B31" s="31" t="s">
        <v>2110</v>
      </c>
      <c r="C31" s="16" t="s">
        <v>2112</v>
      </c>
      <c r="D31" s="47" t="s">
        <v>2151</v>
      </c>
      <c r="E31" s="47" t="s">
        <v>2151</v>
      </c>
      <c r="F31" s="17" t="s">
        <v>2151</v>
      </c>
      <c r="G31" s="17" t="s">
        <v>2151</v>
      </c>
      <c r="H31" t="s">
        <v>122</v>
      </c>
      <c r="I31">
        <f t="shared" ref="I31" ca="1" si="7">IF(J31="",OFFSET(I31,-1,0),OFFSET(I31,-1,0)+1)</f>
        <v>382</v>
      </c>
      <c r="J31" t="str">
        <f t="shared" ref="J31" si="8">IF(B31="","",B31)</f>
        <v>出力（改行付与なし）</v>
      </c>
    </row>
    <row r="32" spans="1:10" ht="11.25" customHeight="1" outlineLevel="1">
      <c r="A32" s="15"/>
      <c r="B32" s="31" t="s">
        <v>2113</v>
      </c>
      <c r="C32" s="16" t="s">
        <v>841</v>
      </c>
      <c r="D32" s="47" t="s">
        <v>2151</v>
      </c>
      <c r="E32" s="47" t="s">
        <v>2151</v>
      </c>
      <c r="F32" s="17" t="s">
        <v>842</v>
      </c>
      <c r="G32" s="17" t="s">
        <v>2151</v>
      </c>
      <c r="H32" t="s">
        <v>122</v>
      </c>
      <c r="I32">
        <f t="shared" ca="1" si="0"/>
        <v>383</v>
      </c>
      <c r="J32" t="str">
        <f t="shared" si="1"/>
        <v>出力（printf形式）</v>
      </c>
    </row>
    <row r="33" spans="1:10" ht="11.25" customHeight="1" outlineLevel="1">
      <c r="A33" s="15"/>
      <c r="B33" s="15" t="s">
        <v>821</v>
      </c>
      <c r="C33" s="16" t="s">
        <v>745</v>
      </c>
      <c r="D33" s="47" t="s">
        <v>2151</v>
      </c>
      <c r="E33" s="47" t="s">
        <v>2151</v>
      </c>
      <c r="F33" s="17" t="s">
        <v>2151</v>
      </c>
      <c r="G33" s="17" t="s">
        <v>2151</v>
      </c>
      <c r="H33" t="s">
        <v>122</v>
      </c>
      <c r="I33">
        <f t="shared" ca="1" si="0"/>
        <v>384</v>
      </c>
      <c r="J33" t="str">
        <f t="shared" si="1"/>
        <v>処理継続チェック(アサート)</v>
      </c>
    </row>
    <row r="34" spans="1:10" ht="11.25" customHeight="1" outlineLevel="1">
      <c r="A34" s="15"/>
      <c r="B34" s="31" t="s">
        <v>2217</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2222</v>
      </c>
      <c r="H34" t="s">
        <v>122</v>
      </c>
      <c r="I34">
        <f t="shared" ref="I34" ca="1" si="9">IF(J34="",OFFSET(I34,-1,0),OFFSET(I34,-1,0)+1)</f>
        <v>385</v>
      </c>
      <c r="J34" t="str">
        <f t="shared" ref="J34" si="10">IF(B34="","",B34)</f>
        <v>クラス 定義</v>
      </c>
    </row>
    <row r="35" spans="1:10" ht="11.25" customHeight="1" outlineLevel="1">
      <c r="A35" s="15"/>
      <c r="B35" s="31" t="s">
        <v>2218</v>
      </c>
      <c r="C35" s="16" t="s">
        <v>2220</v>
      </c>
      <c r="D35" s="47" t="s">
        <v>2151</v>
      </c>
      <c r="E35" s="47" t="s">
        <v>2151</v>
      </c>
      <c r="F35" s="17" t="s">
        <v>2151</v>
      </c>
      <c r="G35" s="17" t="s">
        <v>2151</v>
      </c>
      <c r="H35" t="s">
        <v>122</v>
      </c>
      <c r="I35">
        <f t="shared" ca="1" si="0"/>
        <v>386</v>
      </c>
      <c r="J35" t="str">
        <f t="shared" si="1"/>
        <v>クラス インスタンス生成</v>
      </c>
    </row>
    <row r="36" spans="1:10" ht="11.25" customHeight="1" outlineLevel="1">
      <c r="A36" s="15"/>
      <c r="B36" s="31" t="s">
        <v>2219</v>
      </c>
      <c r="C36" s="16" t="s">
        <v>2221</v>
      </c>
      <c r="D36" s="47" t="s">
        <v>2151</v>
      </c>
      <c r="E36" s="47" t="s">
        <v>2151</v>
      </c>
      <c r="F36" s="17" t="s">
        <v>2151</v>
      </c>
      <c r="G36" s="17" t="s">
        <v>2151</v>
      </c>
      <c r="H36" t="s">
        <v>122</v>
      </c>
      <c r="I36">
        <f t="shared" ca="1" si="0"/>
        <v>387</v>
      </c>
      <c r="J36" t="str">
        <f t="shared" si="1"/>
        <v>クラス インスタンス破棄</v>
      </c>
    </row>
    <row r="37" spans="1:10" ht="11.25" customHeight="1" outlineLevel="1">
      <c r="A37" s="15"/>
      <c r="B37" s="15" t="s">
        <v>143</v>
      </c>
      <c r="C37" s="16" t="s">
        <v>2216</v>
      </c>
      <c r="D37" s="47" t="s">
        <v>2151</v>
      </c>
      <c r="E37" s="47" t="s">
        <v>2151</v>
      </c>
      <c r="F37" s="17" t="s">
        <v>2151</v>
      </c>
      <c r="G37" s="17" t="s">
        <v>2151</v>
      </c>
      <c r="H37" t="s">
        <v>122</v>
      </c>
      <c r="I37">
        <f t="shared" ca="1" si="0"/>
        <v>388</v>
      </c>
      <c r="J37" t="str">
        <f t="shared" si="1"/>
        <v>一時停止</v>
      </c>
    </row>
    <row r="38" spans="1:10" ht="11.25" customHeight="1" outlineLevel="1">
      <c r="A38" s="15"/>
      <c r="B38" s="15" t="s">
        <v>838</v>
      </c>
      <c r="C38" s="16" t="s">
        <v>810</v>
      </c>
      <c r="D38" s="47" t="s">
        <v>2151</v>
      </c>
      <c r="E38" s="47" t="s">
        <v>2151</v>
      </c>
      <c r="F38" s="17" t="s">
        <v>2151</v>
      </c>
      <c r="G38" s="17" t="s">
        <v>839</v>
      </c>
      <c r="H38" t="s">
        <v>122</v>
      </c>
      <c r="I38">
        <f t="shared" ca="1" si="0"/>
        <v>389</v>
      </c>
      <c r="J38" t="str">
        <f t="shared" si="1"/>
        <v>エンコード宣言(文字コード)</v>
      </c>
    </row>
    <row r="39" spans="1:10" ht="11.25" customHeight="1" outlineLevel="1">
      <c r="A39" s="15"/>
      <c r="B39" s="15" t="s">
        <v>742</v>
      </c>
      <c r="C39" s="16" t="s">
        <v>2215</v>
      </c>
      <c r="D39" s="47" t="s">
        <v>2151</v>
      </c>
      <c r="E39" s="47" t="s">
        <v>2151</v>
      </c>
      <c r="F39" s="17" t="s">
        <v>2151</v>
      </c>
      <c r="G39" s="17" t="s">
        <v>2151</v>
      </c>
      <c r="H39" t="s">
        <v>122</v>
      </c>
      <c r="I39">
        <f t="shared" ca="1" si="0"/>
        <v>390</v>
      </c>
      <c r="J39" t="str">
        <f t="shared" si="1"/>
        <v>インタプリタパス指定</v>
      </c>
    </row>
    <row r="40" spans="1:10" ht="11.25" customHeight="1" outlineLevel="1">
      <c r="A40" s="15"/>
      <c r="B40" s="15" t="s">
        <v>2328</v>
      </c>
      <c r="C40" s="16" t="s">
        <v>2330</v>
      </c>
      <c r="D40" s="47" t="s">
        <v>2151</v>
      </c>
      <c r="E40" s="47" t="s">
        <v>2151</v>
      </c>
      <c r="F40" s="17" t="s">
        <v>2151</v>
      </c>
      <c r="G40" s="17" t="s">
        <v>2151</v>
      </c>
      <c r="H40" t="s">
        <v>122</v>
      </c>
      <c r="I40">
        <f t="shared" ca="1" si="0"/>
        <v>391</v>
      </c>
      <c r="J40" t="str">
        <f t="shared" si="1"/>
        <v>import(モジュール)</v>
      </c>
    </row>
    <row r="41" spans="1:10" ht="11.25" customHeight="1" outlineLevel="1">
      <c r="A41" s="15"/>
      <c r="B41" s="15" t="s">
        <v>2327</v>
      </c>
      <c r="C41" s="16" t="s">
        <v>2329</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2351</v>
      </c>
      <c r="C42" s="16" t="s">
        <v>2352</v>
      </c>
      <c r="D42" s="47" t="s">
        <v>122</v>
      </c>
      <c r="E42" s="47" t="s">
        <v>122</v>
      </c>
      <c r="F42" s="17" t="s">
        <v>122</v>
      </c>
      <c r="G42" s="17" t="s">
        <v>2353</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2151</v>
      </c>
      <c r="E43" s="47" t="s">
        <v>2151</v>
      </c>
      <c r="F43" s="17" t="s">
        <v>2151</v>
      </c>
      <c r="G43" s="17" t="s">
        <v>2354</v>
      </c>
      <c r="H43" t="s">
        <v>122</v>
      </c>
      <c r="I43">
        <f t="shared" ca="1" si="0"/>
        <v>394</v>
      </c>
      <c r="J43" t="str">
        <f t="shared" si="1"/>
        <v>条件式 and</v>
      </c>
    </row>
    <row r="44" spans="1:10" ht="11.25" customHeight="1" outlineLevel="1">
      <c r="A44" s="15"/>
      <c r="B44" s="31" t="s">
        <v>747</v>
      </c>
      <c r="C44" s="16" t="s">
        <v>816</v>
      </c>
      <c r="D44" s="47" t="s">
        <v>2151</v>
      </c>
      <c r="E44" s="47" t="s">
        <v>2151</v>
      </c>
      <c r="F44" s="17" t="s">
        <v>2151</v>
      </c>
      <c r="G44" s="17" t="s">
        <v>2151</v>
      </c>
      <c r="H44" t="s">
        <v>122</v>
      </c>
      <c r="I44">
        <f t="shared" ca="1" si="0"/>
        <v>395</v>
      </c>
      <c r="J44" t="str">
        <f t="shared" si="1"/>
        <v>条件式 or</v>
      </c>
    </row>
    <row r="45" spans="1:10" ht="11.25" customHeight="1" outlineLevel="1">
      <c r="A45" s="15"/>
      <c r="B45" s="15" t="s">
        <v>748</v>
      </c>
      <c r="C45" s="16" t="s">
        <v>817</v>
      </c>
      <c r="D45" s="47" t="s">
        <v>2151</v>
      </c>
      <c r="E45" s="47" t="s">
        <v>2151</v>
      </c>
      <c r="F45" s="17" t="s">
        <v>2151</v>
      </c>
      <c r="G45" s="17" t="s">
        <v>2151</v>
      </c>
      <c r="H45" t="s">
        <v>122</v>
      </c>
      <c r="I45">
        <f t="shared" ca="1" si="0"/>
        <v>396</v>
      </c>
      <c r="J45" t="str">
        <f t="shared" si="1"/>
        <v>条件式 not</v>
      </c>
    </row>
    <row r="46" spans="1:10" ht="11.25" customHeight="1" outlineLevel="1">
      <c r="A46" s="15"/>
      <c r="B46" s="31" t="s">
        <v>749</v>
      </c>
      <c r="C46" s="16" t="s">
        <v>750</v>
      </c>
      <c r="D46" s="47" t="s">
        <v>2151</v>
      </c>
      <c r="E46" s="47" t="s">
        <v>2151</v>
      </c>
      <c r="F46" s="17" t="s">
        <v>2151</v>
      </c>
      <c r="G46" s="17" t="s">
        <v>2151</v>
      </c>
      <c r="H46" t="s">
        <v>122</v>
      </c>
      <c r="I46">
        <f t="shared" ca="1" si="0"/>
        <v>397</v>
      </c>
      <c r="J46" t="str">
        <f t="shared" si="1"/>
        <v>四則演算（加算）</v>
      </c>
    </row>
    <row r="47" spans="1:10" ht="11.25" customHeight="1" outlineLevel="1">
      <c r="A47" s="15"/>
      <c r="B47" s="31" t="s">
        <v>751</v>
      </c>
      <c r="C47" s="20" t="s">
        <v>765</v>
      </c>
      <c r="D47" s="50" t="s">
        <v>2151</v>
      </c>
      <c r="E47" s="50" t="s">
        <v>2151</v>
      </c>
      <c r="F47" s="17" t="s">
        <v>2151</v>
      </c>
      <c r="G47" s="17" t="s">
        <v>2151</v>
      </c>
      <c r="H47" t="s">
        <v>122</v>
      </c>
      <c r="I47">
        <f t="shared" ca="1" si="0"/>
        <v>398</v>
      </c>
      <c r="J47" t="str">
        <f t="shared" si="1"/>
        <v>四則演算（減算）</v>
      </c>
    </row>
    <row r="48" spans="1:10" ht="11.25" customHeight="1" outlineLevel="1">
      <c r="A48" s="15"/>
      <c r="B48" s="15" t="s">
        <v>752</v>
      </c>
      <c r="C48" s="16" t="s">
        <v>764</v>
      </c>
      <c r="D48" s="47" t="s">
        <v>2151</v>
      </c>
      <c r="E48" s="47" t="s">
        <v>2151</v>
      </c>
      <c r="F48" s="17" t="s">
        <v>2151</v>
      </c>
      <c r="G48" s="17" t="s">
        <v>2151</v>
      </c>
      <c r="H48" t="s">
        <v>122</v>
      </c>
      <c r="I48">
        <f t="shared" ca="1" si="0"/>
        <v>399</v>
      </c>
      <c r="J48" t="str">
        <f t="shared" si="1"/>
        <v>四則演算（乗算）</v>
      </c>
    </row>
    <row r="49" spans="1:10" ht="11.25" customHeight="1" outlineLevel="1">
      <c r="A49" s="15"/>
      <c r="B49" s="15" t="s">
        <v>753</v>
      </c>
      <c r="C49" s="20" t="s">
        <v>766</v>
      </c>
      <c r="D49" s="50" t="s">
        <v>2151</v>
      </c>
      <c r="E49" s="50" t="s">
        <v>2151</v>
      </c>
      <c r="F49" s="17" t="s">
        <v>2151</v>
      </c>
      <c r="G49" s="17" t="s">
        <v>2151</v>
      </c>
      <c r="H49" t="s">
        <v>122</v>
      </c>
      <c r="I49">
        <f t="shared" ca="1" si="0"/>
        <v>400</v>
      </c>
      <c r="J49" t="str">
        <f t="shared" si="1"/>
        <v>四則演算（除算）</v>
      </c>
    </row>
    <row r="50" spans="1:10" ht="11.25" customHeight="1" outlineLevel="1">
      <c r="A50" s="15"/>
      <c r="B50" s="15" t="s">
        <v>754</v>
      </c>
      <c r="C50" s="16" t="s">
        <v>767</v>
      </c>
      <c r="D50" s="47" t="s">
        <v>2151</v>
      </c>
      <c r="E50" s="47" t="s">
        <v>2151</v>
      </c>
      <c r="F50" s="17" t="s">
        <v>2151</v>
      </c>
      <c r="G50" s="17" t="s">
        <v>2151</v>
      </c>
      <c r="H50" t="s">
        <v>122</v>
      </c>
      <c r="I50">
        <f t="shared" ca="1" si="0"/>
        <v>401</v>
      </c>
      <c r="J50" t="str">
        <f t="shared" si="1"/>
        <v>インクリメント</v>
      </c>
    </row>
    <row r="51" spans="1:10" ht="11.25" customHeight="1" outlineLevel="1">
      <c r="A51" s="15"/>
      <c r="B51" s="15" t="s">
        <v>755</v>
      </c>
      <c r="C51" s="16" t="s">
        <v>768</v>
      </c>
      <c r="D51" s="47" t="s">
        <v>2151</v>
      </c>
      <c r="E51" s="47" t="s">
        <v>2151</v>
      </c>
      <c r="F51" s="17" t="s">
        <v>2151</v>
      </c>
      <c r="G51" s="17" t="s">
        <v>2151</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2151</v>
      </c>
      <c r="E53" s="47" t="s">
        <v>2151</v>
      </c>
      <c r="F53" s="17" t="s">
        <v>2151</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2151</v>
      </c>
      <c r="E54" s="47" t="s">
        <v>2151</v>
      </c>
      <c r="F54" s="17" t="s">
        <v>2151</v>
      </c>
      <c r="G54" s="17" t="s">
        <v>770</v>
      </c>
      <c r="H54" t="s">
        <v>122</v>
      </c>
      <c r="I54">
        <f t="shared" ca="1" si="0"/>
        <v>404</v>
      </c>
      <c r="J54" t="str">
        <f t="shared" si="1"/>
        <v>文字列表現(複数行)</v>
      </c>
    </row>
    <row r="55" spans="1:10" ht="11.25" customHeight="1" outlineLevel="1">
      <c r="A55" s="15"/>
      <c r="B55" s="15" t="s">
        <v>865</v>
      </c>
      <c r="C55" s="53" t="s">
        <v>869</v>
      </c>
      <c r="D55" s="47" t="s">
        <v>2151</v>
      </c>
      <c r="E55" s="47" t="s">
        <v>2151</v>
      </c>
      <c r="F55" s="17" t="s">
        <v>2151</v>
      </c>
      <c r="G55" s="17" t="s">
        <v>769</v>
      </c>
      <c r="H55" t="s">
        <v>122</v>
      </c>
      <c r="I55">
        <f t="shared" ca="1" si="0"/>
        <v>405</v>
      </c>
      <c r="J55" t="str">
        <f t="shared" si="1"/>
        <v>文字列表現(エスケープ無視)</v>
      </c>
    </row>
    <row r="56" spans="1:10" ht="11.25" customHeight="1" outlineLevel="1">
      <c r="A56" s="15"/>
      <c r="B56" s="15" t="s">
        <v>822</v>
      </c>
      <c r="C56" s="16" t="s">
        <v>870</v>
      </c>
      <c r="D56" s="47" t="s">
        <v>2151</v>
      </c>
      <c r="E56" s="47" t="s">
        <v>2151</v>
      </c>
      <c r="F56" s="17" t="s">
        <v>877</v>
      </c>
      <c r="G56" s="17" t="s">
        <v>2151</v>
      </c>
      <c r="H56" t="s">
        <v>122</v>
      </c>
      <c r="I56">
        <f t="shared" ca="1" si="0"/>
        <v>406</v>
      </c>
      <c r="J56" t="str">
        <f t="shared" si="1"/>
        <v>文字列 置換</v>
      </c>
    </row>
    <row r="57" spans="1:10" ht="11.25" customHeight="1" outlineLevel="1">
      <c r="A57" s="15"/>
      <c r="B57" s="15" t="s">
        <v>867</v>
      </c>
      <c r="C57" s="16" t="s">
        <v>873</v>
      </c>
      <c r="D57" s="47" t="s">
        <v>2151</v>
      </c>
      <c r="E57" s="47" t="s">
        <v>2151</v>
      </c>
      <c r="F57" s="17" t="s">
        <v>2154</v>
      </c>
      <c r="G57" s="17" t="s">
        <v>2155</v>
      </c>
      <c r="H57" t="s">
        <v>122</v>
      </c>
      <c r="I57">
        <f t="shared" ca="1" si="0"/>
        <v>407</v>
      </c>
      <c r="J57" t="str">
        <f t="shared" si="1"/>
        <v>文字列 位置検索（前方）</v>
      </c>
    </row>
    <row r="58" spans="1:10" ht="11.25" customHeight="1" outlineLevel="1">
      <c r="A58" s="15"/>
      <c r="B58" s="15" t="s">
        <v>874</v>
      </c>
      <c r="C58" s="16" t="s">
        <v>872</v>
      </c>
      <c r="D58" s="47" t="s">
        <v>2151</v>
      </c>
      <c r="E58" s="47" t="s">
        <v>2151</v>
      </c>
      <c r="F58" s="17" t="s">
        <v>2156</v>
      </c>
      <c r="G58" s="17" t="s">
        <v>2155</v>
      </c>
      <c r="H58" t="s">
        <v>122</v>
      </c>
      <c r="I58">
        <f t="shared" ca="1" si="0"/>
        <v>408</v>
      </c>
      <c r="J58" t="str">
        <f t="shared" si="1"/>
        <v>文字列 位置検索（後方）</v>
      </c>
    </row>
    <row r="59" spans="1:10" ht="11.25" customHeight="1" outlineLevel="1">
      <c r="A59" s="15"/>
      <c r="B59" s="15" t="s">
        <v>866</v>
      </c>
      <c r="C59" s="16" t="s">
        <v>871</v>
      </c>
      <c r="D59" s="47" t="s">
        <v>2151</v>
      </c>
      <c r="E59" s="47" t="s">
        <v>2151</v>
      </c>
      <c r="F59" s="17" t="s">
        <v>130</v>
      </c>
      <c r="G59" s="17" t="s">
        <v>2151</v>
      </c>
      <c r="H59" t="s">
        <v>122</v>
      </c>
      <c r="I59">
        <f t="shared" ca="1" si="0"/>
        <v>409</v>
      </c>
      <c r="J59" t="str">
        <f t="shared" si="1"/>
        <v>文字列 検索</v>
      </c>
    </row>
    <row r="60" spans="1:10" ht="11.25" customHeight="1" outlineLevel="1">
      <c r="A60" s="15"/>
      <c r="B60" s="15" t="s">
        <v>65</v>
      </c>
      <c r="C60" s="16" t="s">
        <v>890</v>
      </c>
      <c r="D60" s="47" t="s">
        <v>2151</v>
      </c>
      <c r="E60" s="47" t="s">
        <v>2151</v>
      </c>
      <c r="F60" s="17" t="s">
        <v>468</v>
      </c>
      <c r="G60" s="17" t="s">
        <v>2151</v>
      </c>
      <c r="H60" t="s">
        <v>122</v>
      </c>
      <c r="I60">
        <f t="shared" ca="1" si="0"/>
        <v>410</v>
      </c>
      <c r="J60" t="str">
        <f t="shared" si="1"/>
        <v>文字列 長さ（文字数）</v>
      </c>
    </row>
    <row r="61" spans="1:10" ht="11.25" customHeight="1" outlineLevel="1">
      <c r="A61" s="15"/>
      <c r="B61" s="15" t="s">
        <v>66</v>
      </c>
      <c r="C61" s="16" t="s">
        <v>889</v>
      </c>
      <c r="D61" s="47" t="s">
        <v>2151</v>
      </c>
      <c r="E61" s="47" t="s">
        <v>2151</v>
      </c>
      <c r="F61" s="17" t="s">
        <v>891</v>
      </c>
      <c r="G61" s="17" t="s">
        <v>2151</v>
      </c>
      <c r="H61" t="s">
        <v>122</v>
      </c>
      <c r="I61">
        <f t="shared" ca="1" si="0"/>
        <v>411</v>
      </c>
      <c r="J61" t="str">
        <f t="shared" si="1"/>
        <v>文字列 長さ（バイト数）</v>
      </c>
    </row>
    <row r="62" spans="1:10" ht="11.25" customHeight="1" outlineLevel="1">
      <c r="A62" s="15"/>
      <c r="B62" s="15" t="s">
        <v>905</v>
      </c>
      <c r="C62" s="16" t="s">
        <v>875</v>
      </c>
      <c r="D62" s="47" t="s">
        <v>2151</v>
      </c>
      <c r="E62" s="47" t="s">
        <v>2151</v>
      </c>
      <c r="F62" s="17" t="s">
        <v>876</v>
      </c>
      <c r="G62" s="17" t="s">
        <v>2151</v>
      </c>
      <c r="H62" t="s">
        <v>122</v>
      </c>
      <c r="I62">
        <f t="shared" ca="1" si="0"/>
        <v>412</v>
      </c>
      <c r="J62" t="str">
        <f t="shared" si="1"/>
        <v>文字列 分割</v>
      </c>
    </row>
    <row r="63" spans="1:10" ht="11.25" customHeight="1" outlineLevel="1">
      <c r="A63" s="15"/>
      <c r="B63" s="15" t="s">
        <v>904</v>
      </c>
      <c r="C63" s="16" t="s">
        <v>878</v>
      </c>
      <c r="D63" s="47" t="s">
        <v>2151</v>
      </c>
      <c r="E63" s="47" t="s">
        <v>2151</v>
      </c>
      <c r="F63" s="17" t="s">
        <v>879</v>
      </c>
      <c r="G63" s="17" t="s">
        <v>2151</v>
      </c>
      <c r="H63" t="s">
        <v>122</v>
      </c>
      <c r="I63">
        <f t="shared" ca="1" si="0"/>
        <v>413</v>
      </c>
      <c r="J63" t="str">
        <f t="shared" si="1"/>
        <v>文字列 結合</v>
      </c>
    </row>
    <row r="64" spans="1:10" ht="11.25" customHeight="1" outlineLevel="1">
      <c r="A64" s="15"/>
      <c r="B64" s="15" t="s">
        <v>903</v>
      </c>
      <c r="C64" s="16" t="s">
        <v>880</v>
      </c>
      <c r="D64" s="47" t="s">
        <v>2151</v>
      </c>
      <c r="E64" s="47" t="s">
        <v>2151</v>
      </c>
      <c r="F64" s="17" t="s">
        <v>881</v>
      </c>
      <c r="G64" s="17" t="s">
        <v>2151</v>
      </c>
      <c r="H64" t="s">
        <v>122</v>
      </c>
      <c r="I64">
        <f t="shared" ca="1" si="0"/>
        <v>414</v>
      </c>
      <c r="J64" t="str">
        <f t="shared" si="1"/>
        <v>文字列 抽出</v>
      </c>
    </row>
    <row r="65" spans="1:10" ht="11.25" customHeight="1" outlineLevel="1">
      <c r="A65" s="15"/>
      <c r="B65" s="15" t="s">
        <v>902</v>
      </c>
      <c r="C65" s="16" t="s">
        <v>882</v>
      </c>
      <c r="D65" s="47" t="s">
        <v>2151</v>
      </c>
      <c r="E65" s="47" t="s">
        <v>2151</v>
      </c>
      <c r="F65" s="17" t="s">
        <v>885</v>
      </c>
      <c r="G65" s="17" t="s">
        <v>2151</v>
      </c>
      <c r="H65" t="s">
        <v>122</v>
      </c>
      <c r="I65">
        <f t="shared" ca="1" si="0"/>
        <v>415</v>
      </c>
      <c r="J65" t="str">
        <f t="shared" si="1"/>
        <v>文字列 抽出 左</v>
      </c>
    </row>
    <row r="66" spans="1:10" ht="11.25" customHeight="1" outlineLevel="1">
      <c r="A66" s="15"/>
      <c r="B66" s="15" t="s">
        <v>901</v>
      </c>
      <c r="C66" s="16" t="s">
        <v>883</v>
      </c>
      <c r="D66" s="47" t="s">
        <v>2151</v>
      </c>
      <c r="E66" s="47" t="s">
        <v>2151</v>
      </c>
      <c r="F66" s="17" t="s">
        <v>886</v>
      </c>
      <c r="G66" s="17" t="s">
        <v>2151</v>
      </c>
      <c r="H66" t="s">
        <v>122</v>
      </c>
      <c r="I66">
        <f t="shared" ca="1" si="0"/>
        <v>416</v>
      </c>
      <c r="J66" t="str">
        <f t="shared" si="1"/>
        <v>文字列 抽出 中</v>
      </c>
    </row>
    <row r="67" spans="1:10" ht="11.25" customHeight="1" outlineLevel="1">
      <c r="A67" s="15"/>
      <c r="B67" s="15" t="s">
        <v>900</v>
      </c>
      <c r="C67" s="16" t="s">
        <v>884</v>
      </c>
      <c r="D67" s="47" t="s">
        <v>2151</v>
      </c>
      <c r="E67" s="47" t="s">
        <v>2151</v>
      </c>
      <c r="F67" s="17" t="s">
        <v>887</v>
      </c>
      <c r="G67" s="17" t="s">
        <v>2151</v>
      </c>
      <c r="H67" t="s">
        <v>122</v>
      </c>
      <c r="I67">
        <f t="shared" ca="1" si="0"/>
        <v>417</v>
      </c>
      <c r="J67" t="str">
        <f t="shared" si="1"/>
        <v>文字列 抽出 右</v>
      </c>
    </row>
    <row r="68" spans="1:10" ht="11.25" customHeight="1" outlineLevel="1">
      <c r="A68" s="15"/>
      <c r="B68" s="15" t="s">
        <v>899</v>
      </c>
      <c r="C68" s="16" t="s">
        <v>916</v>
      </c>
      <c r="D68" s="47" t="s">
        <v>2151</v>
      </c>
      <c r="E68" s="47" t="s">
        <v>2151</v>
      </c>
      <c r="F68" s="17" t="s">
        <v>917</v>
      </c>
      <c r="G68" s="17" t="s">
        <v>2151</v>
      </c>
      <c r="H68" t="s">
        <v>122</v>
      </c>
      <c r="I68">
        <f t="shared" ca="1" si="0"/>
        <v>418</v>
      </c>
      <c r="J68" t="str">
        <f t="shared" si="1"/>
        <v>文字列 数値判定</v>
      </c>
    </row>
    <row r="69" spans="1:10" ht="11.25" customHeight="1" outlineLevel="1">
      <c r="A69" s="15"/>
      <c r="B69" s="15" t="s">
        <v>71</v>
      </c>
      <c r="C69" s="16" t="s">
        <v>771</v>
      </c>
      <c r="D69" s="47" t="s">
        <v>2151</v>
      </c>
      <c r="E69" s="47" t="s">
        <v>2151</v>
      </c>
      <c r="F69" s="17" t="s">
        <v>772</v>
      </c>
      <c r="G69" s="17" t="s">
        <v>2151</v>
      </c>
      <c r="H69" t="s">
        <v>122</v>
      </c>
      <c r="I69">
        <f t="shared" ca="1" si="0"/>
        <v>419</v>
      </c>
      <c r="J69" t="str">
        <f t="shared" si="1"/>
        <v>文字列⇒ASCII 変換</v>
      </c>
    </row>
    <row r="70" spans="1:10" ht="11.25" customHeight="1" outlineLevel="1">
      <c r="A70" s="15"/>
      <c r="B70" s="15" t="s">
        <v>73</v>
      </c>
      <c r="C70" s="16" t="s">
        <v>773</v>
      </c>
      <c r="D70" s="47" t="s">
        <v>2151</v>
      </c>
      <c r="E70" s="47" t="s">
        <v>2151</v>
      </c>
      <c r="F70" s="17" t="s">
        <v>774</v>
      </c>
      <c r="G70" s="17" t="s">
        <v>2151</v>
      </c>
      <c r="H70" t="s">
        <v>122</v>
      </c>
      <c r="I70">
        <f t="shared" ca="1" si="0"/>
        <v>420</v>
      </c>
      <c r="J70" t="str">
        <f t="shared" si="1"/>
        <v>ASCII⇒文字列 変換</v>
      </c>
    </row>
    <row r="71" spans="1:10" ht="11.25" customHeight="1" outlineLevel="1">
      <c r="A71" s="15"/>
      <c r="B71" s="15" t="s">
        <v>906</v>
      </c>
      <c r="C71" s="16" t="s">
        <v>914</v>
      </c>
      <c r="D71" s="47" t="s">
        <v>2151</v>
      </c>
      <c r="E71" s="47" t="s">
        <v>2151</v>
      </c>
      <c r="F71" s="19" t="s">
        <v>915</v>
      </c>
      <c r="G71" s="19" t="s">
        <v>2151</v>
      </c>
      <c r="H71" t="s">
        <v>122</v>
      </c>
      <c r="I71">
        <f t="shared" ca="1" si="0"/>
        <v>421</v>
      </c>
      <c r="J71" t="str">
        <f t="shared" si="1"/>
        <v>文字列 繰り返し</v>
      </c>
    </row>
    <row r="72" spans="1:10" ht="11.25" customHeight="1" outlineLevel="1">
      <c r="A72" s="15"/>
      <c r="B72" s="15" t="s">
        <v>825</v>
      </c>
      <c r="C72" s="16" t="s">
        <v>910</v>
      </c>
      <c r="D72" s="47" t="s">
        <v>2151</v>
      </c>
      <c r="E72" s="47" t="s">
        <v>2151</v>
      </c>
      <c r="F72" s="17" t="s">
        <v>907</v>
      </c>
      <c r="G72" s="17" t="s">
        <v>2151</v>
      </c>
      <c r="H72" t="s">
        <v>122</v>
      </c>
      <c r="I72">
        <f t="shared" ca="1" si="0"/>
        <v>422</v>
      </c>
      <c r="J72" t="str">
        <f t="shared" si="1"/>
        <v>文字列 大文字化</v>
      </c>
    </row>
    <row r="73" spans="1:10" ht="11.25" customHeight="1" outlineLevel="1">
      <c r="A73" s="15"/>
      <c r="B73" s="15" t="s">
        <v>824</v>
      </c>
      <c r="C73" s="16" t="s">
        <v>911</v>
      </c>
      <c r="D73" s="47" t="s">
        <v>2151</v>
      </c>
      <c r="E73" s="47" t="s">
        <v>2151</v>
      </c>
      <c r="F73" s="17" t="s">
        <v>908</v>
      </c>
      <c r="G73" s="17" t="s">
        <v>2151</v>
      </c>
      <c r="H73" t="s">
        <v>122</v>
      </c>
      <c r="I73">
        <f t="shared" ref="I73:I149" ca="1" si="15">IF(J73="",OFFSET(I73,-1,0),OFFSET(I73,-1,0)+1)</f>
        <v>423</v>
      </c>
      <c r="J73" t="str">
        <f t="shared" si="1"/>
        <v>文字列 小文字化</v>
      </c>
    </row>
    <row r="74" spans="1:10" ht="11.25" customHeight="1" outlineLevel="1">
      <c r="A74" s="15"/>
      <c r="B74" s="15" t="s">
        <v>823</v>
      </c>
      <c r="C74" s="16" t="s">
        <v>912</v>
      </c>
      <c r="D74" s="47" t="s">
        <v>2151</v>
      </c>
      <c r="E74" s="47" t="s">
        <v>2151</v>
      </c>
      <c r="F74" s="17" t="s">
        <v>909</v>
      </c>
      <c r="G74" s="17" t="s">
        <v>2151</v>
      </c>
      <c r="H74" t="s">
        <v>122</v>
      </c>
      <c r="I74">
        <f t="shared" ca="1" si="15"/>
        <v>424</v>
      </c>
      <c r="J74" t="str">
        <f t="shared" ref="J74:J149" si="16">IF(B74="","",B74)</f>
        <v>文字列 文字埋込</v>
      </c>
    </row>
    <row r="75" spans="1:10" ht="11.25" customHeight="1" outlineLevel="1">
      <c r="A75" s="15"/>
      <c r="B75" s="15" t="s">
        <v>756</v>
      </c>
      <c r="C75" s="16" t="s">
        <v>913</v>
      </c>
      <c r="D75" s="47" t="s">
        <v>2151</v>
      </c>
      <c r="E75" s="47" t="s">
        <v>2151</v>
      </c>
      <c r="F75" s="17">
        <v>1234</v>
      </c>
      <c r="G75" s="17" t="s">
        <v>2151</v>
      </c>
      <c r="H75" t="s">
        <v>122</v>
      </c>
      <c r="I75">
        <f t="shared" ca="1" si="15"/>
        <v>425</v>
      </c>
      <c r="J75" t="str">
        <f t="shared" si="16"/>
        <v>文字列 ０埋込</v>
      </c>
    </row>
    <row r="76" spans="1:10" ht="11.25" customHeight="1" outlineLevel="1">
      <c r="A76" s="15"/>
      <c r="B76" s="15" t="s">
        <v>83</v>
      </c>
      <c r="C76" s="16" t="s">
        <v>2224</v>
      </c>
      <c r="D76" s="47" t="s">
        <v>2151</v>
      </c>
      <c r="E76" s="47" t="s">
        <v>2151</v>
      </c>
      <c r="F76" s="17" t="s">
        <v>2226</v>
      </c>
      <c r="G76" s="17" t="s">
        <v>2151</v>
      </c>
      <c r="H76" t="s">
        <v>122</v>
      </c>
      <c r="I76">
        <f ca="1">IF(J76="",OFFSET(I76,-1,0),OFFSET(I76,-1,0)+1)</f>
        <v>426</v>
      </c>
      <c r="J76" t="str">
        <f>IF(B76="","",B76)</f>
        <v>型取得（値）</v>
      </c>
    </row>
    <row r="77" spans="1:10" ht="11.25" customHeight="1" outlineLevel="1">
      <c r="A77" s="15"/>
      <c r="B77" s="15" t="s">
        <v>82</v>
      </c>
      <c r="C77" s="16" t="s">
        <v>2225</v>
      </c>
      <c r="D77" s="47" t="s">
        <v>2151</v>
      </c>
      <c r="E77" s="47" t="s">
        <v>2151</v>
      </c>
      <c r="F77" s="17" t="s">
        <v>2227</v>
      </c>
      <c r="G77" s="17" t="s">
        <v>2151</v>
      </c>
      <c r="H77" t="s">
        <v>122</v>
      </c>
      <c r="I77">
        <f t="shared" ca="1" si="15"/>
        <v>427</v>
      </c>
      <c r="J77" t="str">
        <f t="shared" si="16"/>
        <v>型取得（文字列）</v>
      </c>
    </row>
    <row r="78" spans="1:10" ht="11.25" customHeight="1" outlineLevel="1">
      <c r="A78" s="15"/>
      <c r="B78" s="15" t="s">
        <v>84</v>
      </c>
      <c r="C78" s="16" t="s">
        <v>775</v>
      </c>
      <c r="D78" s="47" t="s">
        <v>2151</v>
      </c>
      <c r="E78" s="47" t="s">
        <v>2151</v>
      </c>
      <c r="F78" s="17" t="s">
        <v>776</v>
      </c>
      <c r="G78" s="17" t="s">
        <v>2151</v>
      </c>
      <c r="H78" t="s">
        <v>122</v>
      </c>
      <c r="I78">
        <f t="shared" ca="1" si="15"/>
        <v>428</v>
      </c>
      <c r="J78" t="str">
        <f t="shared" si="16"/>
        <v>10⇒16進数変換</v>
      </c>
    </row>
    <row r="79" spans="1:10" ht="11.25" customHeight="1" outlineLevel="1">
      <c r="A79" s="15"/>
      <c r="B79" s="15" t="s">
        <v>85</v>
      </c>
      <c r="C79" s="16" t="s">
        <v>777</v>
      </c>
      <c r="D79" s="47" t="s">
        <v>2151</v>
      </c>
      <c r="E79" s="47" t="s">
        <v>2151</v>
      </c>
      <c r="F79" s="17" t="s">
        <v>778</v>
      </c>
      <c r="G79" s="17" t="s">
        <v>2151</v>
      </c>
      <c r="H79" t="s">
        <v>122</v>
      </c>
      <c r="I79">
        <f t="shared" ca="1" si="15"/>
        <v>429</v>
      </c>
      <c r="J79" t="str">
        <f t="shared" si="16"/>
        <v>16⇒10進数変換</v>
      </c>
    </row>
    <row r="80" spans="1:10" ht="11.25" customHeight="1" outlineLevel="1">
      <c r="A80" s="15"/>
      <c r="B80" s="15" t="s">
        <v>2230</v>
      </c>
      <c r="C80" s="16" t="s">
        <v>2228</v>
      </c>
      <c r="D80" s="47" t="s">
        <v>2151</v>
      </c>
      <c r="E80" s="47" t="s">
        <v>2151</v>
      </c>
      <c r="F80" s="17" t="s">
        <v>2151</v>
      </c>
      <c r="G80" s="17" t="s">
        <v>2151</v>
      </c>
      <c r="H80" t="s">
        <v>122</v>
      </c>
      <c r="I80">
        <f t="shared" ca="1" si="15"/>
        <v>430</v>
      </c>
      <c r="J80" t="str">
        <f t="shared" si="16"/>
        <v>数値リテラル(16進数)</v>
      </c>
    </row>
    <row r="81" spans="1:10" ht="11.25" customHeight="1" outlineLevel="1">
      <c r="A81" s="15"/>
      <c r="B81" s="15" t="s">
        <v>2231</v>
      </c>
      <c r="C81" s="16" t="s">
        <v>2229</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2151</v>
      </c>
      <c r="E82" s="47" t="s">
        <v>2151</v>
      </c>
      <c r="F82" s="17" t="s">
        <v>780</v>
      </c>
      <c r="G82" s="17" t="s">
        <v>2151</v>
      </c>
      <c r="H82" t="s">
        <v>122</v>
      </c>
      <c r="I82">
        <f t="shared" ca="1" si="15"/>
        <v>432</v>
      </c>
      <c r="J82" t="str">
        <f t="shared" si="16"/>
        <v>数値⇒文字列 変換</v>
      </c>
    </row>
    <row r="83" spans="1:10" ht="11.25" customHeight="1" outlineLevel="1">
      <c r="A83" s="15"/>
      <c r="B83" s="15" t="s">
        <v>826</v>
      </c>
      <c r="C83" s="16" t="s">
        <v>779</v>
      </c>
      <c r="D83" s="47" t="s">
        <v>2151</v>
      </c>
      <c r="E83" s="47" t="s">
        <v>2151</v>
      </c>
      <c r="F83" s="17" t="s">
        <v>780</v>
      </c>
      <c r="G83" s="17" t="s">
        <v>2151</v>
      </c>
      <c r="H83" t="s">
        <v>122</v>
      </c>
      <c r="I83">
        <f t="shared" ca="1" si="15"/>
        <v>433</v>
      </c>
      <c r="J83" t="str">
        <f t="shared" si="16"/>
        <v>文字列⇒数値 変換</v>
      </c>
    </row>
    <row r="84" spans="1:10" ht="11.25" customHeight="1" outlineLevel="1">
      <c r="A84" s="15"/>
      <c r="B84" s="15" t="s">
        <v>91</v>
      </c>
      <c r="C84" s="20" t="s">
        <v>827</v>
      </c>
      <c r="D84" s="50" t="s">
        <v>2151</v>
      </c>
      <c r="E84" s="50" t="s">
        <v>2151</v>
      </c>
      <c r="F84" s="17" t="s">
        <v>2151</v>
      </c>
      <c r="G84" s="17" t="s">
        <v>2151</v>
      </c>
      <c r="H84" t="s">
        <v>122</v>
      </c>
      <c r="I84">
        <f t="shared" ca="1" si="15"/>
        <v>434</v>
      </c>
      <c r="J84" t="str">
        <f t="shared" si="16"/>
        <v>改行</v>
      </c>
    </row>
    <row r="85" spans="1:10" ht="11.25" customHeight="1" outlineLevel="1">
      <c r="A85" s="15"/>
      <c r="B85" s="15" t="s">
        <v>2138</v>
      </c>
      <c r="C85" s="16" t="s">
        <v>2138</v>
      </c>
      <c r="D85" s="47" t="s">
        <v>2151</v>
      </c>
      <c r="E85" s="47" t="s">
        <v>2151</v>
      </c>
      <c r="F85" s="17" t="s">
        <v>2151</v>
      </c>
      <c r="G85" s="17" t="s">
        <v>2151</v>
      </c>
      <c r="H85" t="s">
        <v>122</v>
      </c>
      <c r="I85">
        <f t="shared" ref="I85:I86" ca="1" si="19">IF(J85="",OFFSET(I85,-1,0),OFFSET(I85,-1,0)+1)</f>
        <v>435</v>
      </c>
      <c r="J85" t="str">
        <f t="shared" ref="J85:J86" si="20">IF(B85="","",B85)</f>
        <v>import math</v>
      </c>
    </row>
    <row r="86" spans="1:10" ht="11.25" customHeight="1" outlineLevel="1">
      <c r="A86" s="15"/>
      <c r="B86" s="15" t="s">
        <v>2338</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2160</v>
      </c>
      <c r="H86" t="s">
        <v>122</v>
      </c>
      <c r="I86">
        <f t="shared" ca="1" si="19"/>
        <v>436</v>
      </c>
      <c r="J86" t="str">
        <f t="shared" si="20"/>
        <v>少数 四捨五入用関数定義</v>
      </c>
    </row>
    <row r="87" spans="1:10" ht="11.25" customHeight="1" outlineLevel="1">
      <c r="A87" s="15"/>
      <c r="B87" s="15" t="s">
        <v>2139</v>
      </c>
      <c r="C87" s="16" t="s">
        <v>2339</v>
      </c>
      <c r="D87" s="47" t="s">
        <v>2151</v>
      </c>
      <c r="E87" s="47" t="s">
        <v>2151</v>
      </c>
      <c r="F87" s="37" t="s">
        <v>2157</v>
      </c>
      <c r="G87" s="17" t="s">
        <v>2342</v>
      </c>
      <c r="H87" t="s">
        <v>122</v>
      </c>
      <c r="I87">
        <f t="shared" ref="I87" ca="1" si="21">IF(J87="",OFFSET(I87,-1,0),OFFSET(I87,-1,0)+1)</f>
        <v>437</v>
      </c>
      <c r="J87" t="str">
        <f t="shared" ref="J87" si="22">IF(B87="","",B87)</f>
        <v>少数 正数 四捨五入（整数）</v>
      </c>
    </row>
    <row r="88" spans="1:10" ht="11.25" customHeight="1" outlineLevel="1">
      <c r="A88" s="15"/>
      <c r="B88" s="15" t="s">
        <v>2146</v>
      </c>
      <c r="C88" s="16" t="s">
        <v>2340</v>
      </c>
      <c r="D88" s="47" t="s">
        <v>2151</v>
      </c>
      <c r="E88" s="47" t="s">
        <v>2151</v>
      </c>
      <c r="F88" s="17" t="s">
        <v>2158</v>
      </c>
      <c r="G88" s="17" t="s">
        <v>2342</v>
      </c>
      <c r="H88" t="s">
        <v>122</v>
      </c>
      <c r="I88">
        <f ca="1">IF(J88="",OFFSET(I88,-1,0),OFFSET(I88,-1,0)+1)</f>
        <v>438</v>
      </c>
      <c r="J88" t="str">
        <f>IF(B88="","",B88)</f>
        <v>少数 正数 四捨五入（第一位）</v>
      </c>
    </row>
    <row r="89" spans="1:10" ht="11.25" customHeight="1" outlineLevel="1">
      <c r="A89" s="15"/>
      <c r="B89" s="15" t="s">
        <v>97</v>
      </c>
      <c r="C89" s="16" t="s">
        <v>2341</v>
      </c>
      <c r="D89" s="47" t="s">
        <v>2151</v>
      </c>
      <c r="E89" s="47" t="s">
        <v>2151</v>
      </c>
      <c r="F89" s="17" t="s">
        <v>2159</v>
      </c>
      <c r="G89" s="17" t="s">
        <v>2342</v>
      </c>
      <c r="H89" t="s">
        <v>122</v>
      </c>
      <c r="I89">
        <f ca="1">IF(J89="",OFFSET(I89,-1,0),OFFSET(I89,-1,0)+1)</f>
        <v>439</v>
      </c>
      <c r="J89" t="str">
        <f>IF(B89="","",B89)</f>
        <v>少数 正数 四捨五入（第二位）</v>
      </c>
    </row>
    <row r="90" spans="1:10" ht="11.25" customHeight="1" outlineLevel="1">
      <c r="A90" s="15"/>
      <c r="B90" s="15" t="s">
        <v>2180</v>
      </c>
      <c r="C90" s="16" t="s">
        <v>2343</v>
      </c>
      <c r="D90" s="47" t="s">
        <v>122</v>
      </c>
      <c r="E90" s="47" t="s">
        <v>122</v>
      </c>
      <c r="F90" s="37" t="s">
        <v>2181</v>
      </c>
      <c r="G90" s="17" t="s">
        <v>2342</v>
      </c>
      <c r="H90" t="s">
        <v>122</v>
      </c>
      <c r="I90">
        <f ca="1">IF(J90="",OFFSET(I90,-1,0),OFFSET(I90,-1,0)+1)</f>
        <v>440</v>
      </c>
      <c r="J90" t="str">
        <f>IF(B90="","",B90)</f>
        <v>少数 負数 四捨五入（整数）</v>
      </c>
    </row>
    <row r="91" spans="1:10" ht="11.25" customHeight="1" outlineLevel="1">
      <c r="A91" s="15"/>
      <c r="B91" s="15" t="s">
        <v>99</v>
      </c>
      <c r="C91" s="16" t="s">
        <v>2344</v>
      </c>
      <c r="D91" s="47" t="s">
        <v>2151</v>
      </c>
      <c r="E91" s="47" t="s">
        <v>2151</v>
      </c>
      <c r="F91" s="17" t="s">
        <v>2182</v>
      </c>
      <c r="G91" s="17" t="s">
        <v>2342</v>
      </c>
      <c r="H91" t="s">
        <v>122</v>
      </c>
      <c r="I91">
        <f ca="1">IF(J91="",OFFSET(I91,-1,0),OFFSET(I91,-1,0)+1)</f>
        <v>441</v>
      </c>
      <c r="J91" t="str">
        <f>IF(B91="","",B91)</f>
        <v>少数 負数 四捨五入（第一位）</v>
      </c>
    </row>
    <row r="92" spans="1:10" ht="11.25" customHeight="1" outlineLevel="1">
      <c r="A92" s="15"/>
      <c r="B92" s="15" t="s">
        <v>100</v>
      </c>
      <c r="C92" s="16" t="s">
        <v>2345</v>
      </c>
      <c r="D92" s="47" t="s">
        <v>2151</v>
      </c>
      <c r="E92" s="47" t="s">
        <v>2151</v>
      </c>
      <c r="F92" s="17" t="s">
        <v>2183</v>
      </c>
      <c r="G92" s="17" t="s">
        <v>2342</v>
      </c>
      <c r="H92" t="s">
        <v>122</v>
      </c>
      <c r="I92">
        <f ca="1">IF(J92="",OFFSET(I92,-1,0),OFFSET(I92,-1,0)+1)</f>
        <v>442</v>
      </c>
      <c r="J92" t="str">
        <f>IF(B92="","",B92)</f>
        <v>少数 負数 四捨五入（第二位）</v>
      </c>
    </row>
    <row r="93" spans="1:10" ht="11.25" customHeight="1" outlineLevel="1">
      <c r="A93" s="15"/>
      <c r="B93" s="15" t="s">
        <v>2144</v>
      </c>
      <c r="C93" s="53" t="s">
        <v>2161</v>
      </c>
      <c r="D93" s="47" t="s">
        <v>2151</v>
      </c>
      <c r="E93" s="47" t="s">
        <v>2151</v>
      </c>
      <c r="F93" s="17" t="s">
        <v>2163</v>
      </c>
      <c r="G93" s="17" t="s">
        <v>2167</v>
      </c>
      <c r="H93" t="s">
        <v>122</v>
      </c>
      <c r="I93">
        <f t="shared" ca="1" si="15"/>
        <v>443</v>
      </c>
      <c r="J93" t="str">
        <f t="shared" si="16"/>
        <v>少数 正数 切り捨て（整数）</v>
      </c>
    </row>
    <row r="94" spans="1:10" ht="11.25" customHeight="1" outlineLevel="1">
      <c r="A94" s="15"/>
      <c r="B94" s="18" t="s">
        <v>2169</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2173</v>
      </c>
      <c r="G94" s="17" t="s">
        <v>2167</v>
      </c>
      <c r="H94" t="s">
        <v>122</v>
      </c>
      <c r="I94">
        <f t="shared" ref="I94" ca="1" si="23">IF(J94="",OFFSET(I94,-1,0),OFFSET(I94,-1,0)+1)</f>
        <v>444</v>
      </c>
      <c r="J94" t="str">
        <f t="shared" ref="J94" si="24">IF(B94="","",B94)</f>
        <v>少数 正数 切り捨て（第一位）</v>
      </c>
    </row>
    <row r="95" spans="1:10" ht="11.25" customHeight="1" outlineLevel="1">
      <c r="A95" s="15"/>
      <c r="B95" s="18" t="s">
        <v>2170</v>
      </c>
      <c r="C95" s="16" t="str">
        <f>"def floor_(in_num, digit):
    multipler = 10 ** digit
    return math.floor(in_num * multipler) / multipler
floor_(3.5555, 2)"</f>
        <v>def floor_(in_num, digit):
    multipler = 10 ** digit
    return math.floor(in_num * multipler) / multipler
floor_(3.5555, 2)</v>
      </c>
      <c r="D95" s="47" t="s">
        <v>2151</v>
      </c>
      <c r="E95" s="47" t="s">
        <v>2151</v>
      </c>
      <c r="F95" s="17" t="s">
        <v>2164</v>
      </c>
      <c r="G95" s="17" t="s">
        <v>2167</v>
      </c>
      <c r="H95" t="s">
        <v>122</v>
      </c>
      <c r="I95">
        <f t="shared" ca="1" si="15"/>
        <v>445</v>
      </c>
      <c r="J95" t="str">
        <f t="shared" si="16"/>
        <v>少数 正数 切り捨て（第二位）</v>
      </c>
    </row>
    <row r="96" spans="1:10" ht="11.25" customHeight="1" outlineLevel="1">
      <c r="A96" s="15"/>
      <c r="B96" s="15" t="s">
        <v>2145</v>
      </c>
      <c r="C96" s="16" t="s">
        <v>2162</v>
      </c>
      <c r="D96" s="47" t="s">
        <v>2151</v>
      </c>
      <c r="E96" s="47" t="s">
        <v>2151</v>
      </c>
      <c r="F96" s="17" t="s">
        <v>2165</v>
      </c>
      <c r="G96" s="17" t="s">
        <v>2168</v>
      </c>
      <c r="H96" t="s">
        <v>122</v>
      </c>
      <c r="I96">
        <f t="shared" ca="1" si="15"/>
        <v>446</v>
      </c>
      <c r="J96" t="str">
        <f t="shared" si="16"/>
        <v>少数 負数 切り捨て（整数）</v>
      </c>
    </row>
    <row r="97" spans="1:10" ht="11.25" customHeight="1" outlineLevel="1">
      <c r="A97" s="15"/>
      <c r="B97" s="15" t="s">
        <v>2171</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2174</v>
      </c>
      <c r="G97" s="17" t="s">
        <v>2168</v>
      </c>
      <c r="H97" t="s">
        <v>122</v>
      </c>
      <c r="I97">
        <f t="shared" ref="I97" ca="1" si="25">IF(J97="",OFFSET(I97,-1,0),OFFSET(I97,-1,0)+1)</f>
        <v>447</v>
      </c>
      <c r="J97" t="str">
        <f t="shared" ref="J97" si="26">IF(B97="","",B97)</f>
        <v>少数 負数 切り捨て（第一位）</v>
      </c>
    </row>
    <row r="98" spans="1:10" ht="11.25" customHeight="1" outlineLevel="1">
      <c r="A98" s="15"/>
      <c r="B98" s="15" t="s">
        <v>2172</v>
      </c>
      <c r="C98" s="16" t="str">
        <f>"def ceil_(in_num, digit):
    multipler = 10 ** digit
    return math.ceil(in_num * multipler) / multipler
ceil_(-3.5555, 2)"</f>
        <v>def ceil_(in_num, digit):
    multipler = 10 ** digit
    return math.ceil(in_num * multipler) / multipler
ceil_(-3.5555, 2)</v>
      </c>
      <c r="D98" s="47" t="s">
        <v>2151</v>
      </c>
      <c r="E98" s="47" t="s">
        <v>2151</v>
      </c>
      <c r="F98" s="17" t="s">
        <v>2166</v>
      </c>
      <c r="G98" s="17" t="s">
        <v>2168</v>
      </c>
      <c r="H98" t="s">
        <v>122</v>
      </c>
      <c r="I98">
        <f t="shared" ca="1" si="15"/>
        <v>448</v>
      </c>
      <c r="J98" t="str">
        <f t="shared" si="16"/>
        <v>少数 負数 切り捨て（第二位）</v>
      </c>
    </row>
    <row r="99" spans="1:10" ht="11.25" customHeight="1" outlineLevel="1">
      <c r="A99" s="15"/>
      <c r="B99" s="15" t="s">
        <v>2140</v>
      </c>
      <c r="C99" s="16" t="s">
        <v>2178</v>
      </c>
      <c r="D99" s="47" t="s">
        <v>2151</v>
      </c>
      <c r="E99" s="47" t="s">
        <v>2151</v>
      </c>
      <c r="F99" s="17" t="s">
        <v>2157</v>
      </c>
      <c r="G99" s="17" t="s">
        <v>2151</v>
      </c>
      <c r="H99" t="s">
        <v>122</v>
      </c>
      <c r="I99">
        <f t="shared" ca="1" si="15"/>
        <v>449</v>
      </c>
      <c r="J99" t="str">
        <f t="shared" si="16"/>
        <v>少数 正数 切り上げ（整数）</v>
      </c>
    </row>
    <row r="100" spans="1:10" ht="11.25" customHeight="1" outlineLevel="1">
      <c r="A100" s="15"/>
      <c r="B100" s="15" t="s">
        <v>2142</v>
      </c>
      <c r="C100" s="16" t="str">
        <f>"def ceil_(in_num, digit):
    multipler = 10 ** digit
    return math.ceil(in_num * multipler) / multipler
ceil_(3.5555, 1)"</f>
        <v>def ceil_(in_num, digit):
    multipler = 10 ** digit
    return math.ceil(in_num * multipler) / multipler
ceil_(3.5555, 1)</v>
      </c>
      <c r="D100" s="47" t="s">
        <v>2151</v>
      </c>
      <c r="E100" s="47" t="s">
        <v>2151</v>
      </c>
      <c r="F100" s="17" t="s">
        <v>2158</v>
      </c>
      <c r="G100" s="17" t="s">
        <v>2151</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2151</v>
      </c>
      <c r="E101" s="47" t="s">
        <v>2151</v>
      </c>
      <c r="F101" s="17" t="s">
        <v>2159</v>
      </c>
      <c r="G101" s="17" t="s">
        <v>2151</v>
      </c>
      <c r="H101" t="s">
        <v>122</v>
      </c>
      <c r="I101">
        <f t="shared" ca="1" si="15"/>
        <v>451</v>
      </c>
      <c r="J101" t="str">
        <f t="shared" si="16"/>
        <v>少数 正数 切り上げ（第二位）</v>
      </c>
    </row>
    <row r="102" spans="1:10" ht="11.25" customHeight="1" outlineLevel="1">
      <c r="A102" s="15"/>
      <c r="B102" s="15" t="s">
        <v>2143</v>
      </c>
      <c r="C102" s="16" t="s">
        <v>2179</v>
      </c>
      <c r="D102" s="47" t="s">
        <v>2151</v>
      </c>
      <c r="E102" s="47" t="s">
        <v>2151</v>
      </c>
      <c r="F102" s="17" t="s">
        <v>2175</v>
      </c>
      <c r="G102" s="17" t="s">
        <v>2151</v>
      </c>
      <c r="H102" t="s">
        <v>122</v>
      </c>
      <c r="I102">
        <f t="shared" ref="I102" ca="1" si="29">IF(J102="",OFFSET(I102,-1,0),OFFSET(I102,-1,0)+1)</f>
        <v>452</v>
      </c>
      <c r="J102" t="str">
        <f t="shared" ref="J102" si="30">IF(B102="","",B102)</f>
        <v>少数 負数 切り上げ（整数）</v>
      </c>
    </row>
    <row r="103" spans="1:10" ht="11.25" customHeight="1" outlineLevel="1">
      <c r="A103" s="15"/>
      <c r="B103" s="15" t="s">
        <v>2141</v>
      </c>
      <c r="C103" s="16" t="str">
        <f>"def floor_(in_num, digit):
    multipler = 10 ** digit
    return math.floor(in_num * multipler) / multipler
floor_(-3.5555, 1)"</f>
        <v>def floor_(in_num, digit):
    multipler = 10 ** digit
    return math.floor(in_num * multipler) / multipler
floor_(-3.5555, 1)</v>
      </c>
      <c r="D103" s="47" t="s">
        <v>2151</v>
      </c>
      <c r="E103" s="47" t="s">
        <v>2151</v>
      </c>
      <c r="F103" s="17" t="s">
        <v>2176</v>
      </c>
      <c r="G103" s="17" t="s">
        <v>2151</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2151</v>
      </c>
      <c r="E104" s="47" t="s">
        <v>2151</v>
      </c>
      <c r="F104" s="17" t="s">
        <v>2177</v>
      </c>
      <c r="G104" s="17" t="s">
        <v>2151</v>
      </c>
      <c r="H104" t="s">
        <v>122</v>
      </c>
      <c r="I104">
        <f t="shared" ca="1" si="15"/>
        <v>454</v>
      </c>
      <c r="J104" t="str">
        <f t="shared" si="16"/>
        <v>少数 負数 切り上げ（第二位）</v>
      </c>
    </row>
    <row r="105" spans="1:10" ht="11.25" customHeight="1">
      <c r="A105" s="12" t="s">
        <v>2346</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2347</v>
      </c>
      <c r="C106" s="16" t="s">
        <v>2348</v>
      </c>
      <c r="D106" s="47" t="s">
        <v>122</v>
      </c>
      <c r="E106" s="47" t="s">
        <v>122</v>
      </c>
      <c r="F106" s="17" t="s">
        <v>122</v>
      </c>
      <c r="G106" s="17" t="s">
        <v>122</v>
      </c>
      <c r="H106" t="s">
        <v>122</v>
      </c>
      <c r="I106">
        <f t="shared" ca="1" si="31"/>
        <v>455</v>
      </c>
      <c r="J106" t="str">
        <f t="shared" si="32"/>
        <v>import</v>
      </c>
    </row>
    <row r="107" spans="1:10" ht="11.25" customHeight="1" outlineLevel="1">
      <c r="A107" s="15"/>
      <c r="B107" s="15" t="s">
        <v>2349</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2350</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2299</v>
      </c>
      <c r="B109" s="13"/>
      <c r="C109" s="13"/>
      <c r="D109" s="45"/>
      <c r="E109" s="45"/>
      <c r="F109" s="14"/>
      <c r="G109" s="14"/>
      <c r="H109" t="s">
        <v>122</v>
      </c>
      <c r="I109">
        <f t="shared" ca="1" si="15"/>
        <v>457</v>
      </c>
      <c r="J109" t="str">
        <f t="shared" si="16"/>
        <v/>
      </c>
    </row>
    <row r="110" spans="1:10" ht="11.25" customHeight="1" outlineLevel="1">
      <c r="A110" s="15"/>
      <c r="B110" s="15" t="s">
        <v>2301</v>
      </c>
      <c r="C110" s="16" t="s">
        <v>2300</v>
      </c>
      <c r="D110" s="47" t="s">
        <v>2151</v>
      </c>
      <c r="E110" s="47" t="s">
        <v>2151</v>
      </c>
      <c r="F110" s="17" t="s">
        <v>2151</v>
      </c>
      <c r="G110" s="17" t="s">
        <v>2151</v>
      </c>
      <c r="H110" t="s">
        <v>122</v>
      </c>
      <c r="I110">
        <f t="shared" ca="1" si="15"/>
        <v>458</v>
      </c>
      <c r="J110" t="str">
        <f t="shared" si="16"/>
        <v>トライ</v>
      </c>
    </row>
    <row r="111" spans="1:10" ht="11.25" customHeight="1" outlineLevel="1">
      <c r="A111" s="15"/>
      <c r="B111" s="15" t="s">
        <v>2305</v>
      </c>
      <c r="C111" s="16" t="s">
        <v>2306</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2305</v>
      </c>
      <c r="C112" s="16" t="s">
        <v>2304</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2303</v>
      </c>
      <c r="C113" s="16" t="s">
        <v>2302</v>
      </c>
      <c r="D113" s="47" t="s">
        <v>2151</v>
      </c>
      <c r="E113" s="47" t="s">
        <v>2151</v>
      </c>
      <c r="F113" s="17" t="s">
        <v>2151</v>
      </c>
      <c r="G113" s="25" t="s">
        <v>2314</v>
      </c>
      <c r="H113" t="s">
        <v>122</v>
      </c>
      <c r="I113">
        <f ca="1">IF(J113="",OFFSET(I113,-1,0),OFFSET(I113,-1,0)+1)</f>
        <v>461</v>
      </c>
      <c r="J113" t="str">
        <f>IF(B113="","",B113)</f>
        <v>キャッチ（特定エラー）</v>
      </c>
    </row>
    <row r="114" spans="1:10" ht="11.25" customHeight="1" outlineLevel="1">
      <c r="A114" s="15"/>
      <c r="B114" s="15" t="s">
        <v>2307</v>
      </c>
      <c r="C114" s="16" t="s">
        <v>2308</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2309</v>
      </c>
      <c r="C115" s="16" t="s">
        <v>2310</v>
      </c>
      <c r="D115" s="47" t="s">
        <v>2151</v>
      </c>
      <c r="E115" s="47" t="s">
        <v>2151</v>
      </c>
      <c r="F115" s="17" t="s">
        <v>2151</v>
      </c>
      <c r="G115" s="17" t="s">
        <v>2151</v>
      </c>
      <c r="H115" t="s">
        <v>122</v>
      </c>
      <c r="I115">
        <f t="shared" ca="1" si="15"/>
        <v>463</v>
      </c>
      <c r="J115" t="str">
        <f t="shared" si="16"/>
        <v>正常時の処理</v>
      </c>
    </row>
    <row r="116" spans="1:10" ht="11.25" customHeight="1" outlineLevel="1">
      <c r="A116" s="15"/>
      <c r="B116" s="15" t="s">
        <v>2312</v>
      </c>
      <c r="C116" s="16" t="s">
        <v>2311</v>
      </c>
      <c r="D116" s="47" t="s">
        <v>2151</v>
      </c>
      <c r="E116" s="47" t="s">
        <v>2151</v>
      </c>
      <c r="F116" s="17" t="s">
        <v>2151</v>
      </c>
      <c r="G116" s="17" t="s">
        <v>2151</v>
      </c>
      <c r="H116" t="s">
        <v>122</v>
      </c>
      <c r="I116">
        <f t="shared" ca="1" si="15"/>
        <v>464</v>
      </c>
      <c r="J116" t="str">
        <f t="shared" si="16"/>
        <v>終了時に常に行う処理</v>
      </c>
    </row>
    <row r="117" spans="1:10" ht="11.25" customHeight="1" outlineLevel="1">
      <c r="A117" s="15"/>
      <c r="B117" s="15" t="s">
        <v>2313</v>
      </c>
      <c r="C117" s="16" t="s">
        <v>921</v>
      </c>
      <c r="D117" s="47" t="s">
        <v>2151</v>
      </c>
      <c r="E117" s="47" t="s">
        <v>2151</v>
      </c>
      <c r="F117" s="17" t="s">
        <v>2151</v>
      </c>
      <c r="G117" s="17" t="s">
        <v>2151</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2151</v>
      </c>
      <c r="E119" s="46" t="s">
        <v>2151</v>
      </c>
      <c r="F119" s="17" t="s">
        <v>2151</v>
      </c>
      <c r="G119" s="17" t="s">
        <v>2151</v>
      </c>
      <c r="H119" t="s">
        <v>122</v>
      </c>
      <c r="I119">
        <f t="shared" ca="1" si="15"/>
        <v>466</v>
      </c>
      <c r="J119" t="str">
        <f t="shared" si="16"/>
        <v>ＴＸＴ 定義</v>
      </c>
    </row>
    <row r="120" spans="1:10" ht="11.25" customHeight="1" outlineLevel="1">
      <c r="A120" s="15"/>
      <c r="B120" s="15" t="s">
        <v>831</v>
      </c>
      <c r="C120" s="16" t="s">
        <v>803</v>
      </c>
      <c r="D120" s="47" t="s">
        <v>2151</v>
      </c>
      <c r="E120" s="47" t="s">
        <v>2151</v>
      </c>
      <c r="F120" s="17" t="s">
        <v>2151</v>
      </c>
      <c r="G120" s="17" t="s">
        <v>804</v>
      </c>
      <c r="H120" t="s">
        <v>122</v>
      </c>
      <c r="I120">
        <f t="shared" ca="1" si="15"/>
        <v>467</v>
      </c>
      <c r="J120" t="str">
        <f t="shared" si="16"/>
        <v>ＴＸＴ オープン</v>
      </c>
    </row>
    <row r="121" spans="1:10" ht="11.25" customHeight="1" outlineLevel="1">
      <c r="A121" s="15"/>
      <c r="B121" s="15" t="s">
        <v>832</v>
      </c>
      <c r="C121" s="16" t="s">
        <v>759</v>
      </c>
      <c r="D121" s="47" t="s">
        <v>2151</v>
      </c>
      <c r="E121" s="47" t="s">
        <v>2151</v>
      </c>
      <c r="F121" s="17" t="s">
        <v>2151</v>
      </c>
      <c r="G121" s="17" t="s">
        <v>2151</v>
      </c>
      <c r="H121" t="s">
        <v>122</v>
      </c>
      <c r="I121">
        <f t="shared" ca="1" si="15"/>
        <v>468</v>
      </c>
      <c r="J121" t="str">
        <f t="shared" si="16"/>
        <v>ＴＸＴ クローズ</v>
      </c>
    </row>
    <row r="122" spans="1:10" ht="11.25" customHeight="1" outlineLevel="1">
      <c r="A122" s="15"/>
      <c r="B122" s="15" t="s">
        <v>833</v>
      </c>
      <c r="C122" s="16" t="s">
        <v>760</v>
      </c>
      <c r="D122" s="47" t="s">
        <v>2151</v>
      </c>
      <c r="E122" s="47" t="s">
        <v>2151</v>
      </c>
      <c r="F122" s="17" t="s">
        <v>2151</v>
      </c>
      <c r="G122" s="17" t="s">
        <v>2151</v>
      </c>
      <c r="H122" t="s">
        <v>122</v>
      </c>
      <c r="I122">
        <f t="shared" ca="1" si="15"/>
        <v>469</v>
      </c>
      <c r="J122" t="str">
        <f t="shared" si="16"/>
        <v>ＴＸＴ 読込（一行ずつ）</v>
      </c>
    </row>
    <row r="123" spans="1:10" ht="11.25" customHeight="1" outlineLevel="1">
      <c r="A123" s="15"/>
      <c r="B123" s="15" t="s">
        <v>833</v>
      </c>
      <c r="C123" s="16" t="s">
        <v>761</v>
      </c>
      <c r="D123" s="47" t="s">
        <v>2151</v>
      </c>
      <c r="E123" s="47" t="s">
        <v>2151</v>
      </c>
      <c r="F123" s="17" t="s">
        <v>2151</v>
      </c>
      <c r="G123" s="17" t="s">
        <v>2151</v>
      </c>
      <c r="H123" t="s">
        <v>122</v>
      </c>
      <c r="I123">
        <f t="shared" ca="1" si="15"/>
        <v>470</v>
      </c>
      <c r="J123" t="str">
        <f t="shared" si="16"/>
        <v>ＴＸＴ 読込（一行ずつ）</v>
      </c>
    </row>
    <row r="124" spans="1:10" ht="11.25" customHeight="1" outlineLevel="1">
      <c r="A124" s="15"/>
      <c r="B124" s="15" t="s">
        <v>834</v>
      </c>
      <c r="C124" s="16" t="s">
        <v>805</v>
      </c>
      <c r="D124" s="47" t="s">
        <v>2151</v>
      </c>
      <c r="E124" s="47" t="s">
        <v>2151</v>
      </c>
      <c r="F124" s="17" t="s">
        <v>2151</v>
      </c>
      <c r="G124" s="17" t="s">
        <v>806</v>
      </c>
      <c r="H124" t="s">
        <v>122</v>
      </c>
      <c r="I124">
        <f t="shared" ca="1" si="15"/>
        <v>471</v>
      </c>
      <c r="J124" t="str">
        <f t="shared" si="16"/>
        <v>ＴＸＴ 読込（一括）</v>
      </c>
    </row>
    <row r="125" spans="1:10" ht="11.25" customHeight="1" outlineLevel="1">
      <c r="A125" s="15"/>
      <c r="B125" s="15" t="s">
        <v>834</v>
      </c>
      <c r="C125" s="16" t="s">
        <v>807</v>
      </c>
      <c r="D125" s="47" t="s">
        <v>2151</v>
      </c>
      <c r="E125" s="47" t="s">
        <v>2151</v>
      </c>
      <c r="F125" s="17" t="s">
        <v>2151</v>
      </c>
      <c r="G125" s="17" t="s">
        <v>808</v>
      </c>
      <c r="H125" t="s">
        <v>122</v>
      </c>
      <c r="I125">
        <f t="shared" ca="1" si="15"/>
        <v>472</v>
      </c>
      <c r="J125" t="str">
        <f t="shared" si="16"/>
        <v>ＴＸＴ 読込（一括）</v>
      </c>
    </row>
    <row r="126" spans="1:10" ht="11.25" customHeight="1" outlineLevel="1">
      <c r="A126" s="15"/>
      <c r="B126" s="15" t="s">
        <v>835</v>
      </c>
      <c r="C126" s="16" t="s">
        <v>762</v>
      </c>
      <c r="D126" s="47" t="s">
        <v>2151</v>
      </c>
      <c r="E126" s="47" t="s">
        <v>2151</v>
      </c>
      <c r="F126" s="17" t="s">
        <v>2151</v>
      </c>
      <c r="G126" s="17" t="s">
        <v>2114</v>
      </c>
      <c r="H126" t="s">
        <v>122</v>
      </c>
      <c r="I126">
        <f t="shared" ca="1" si="15"/>
        <v>473</v>
      </c>
      <c r="J126" t="str">
        <f t="shared" si="16"/>
        <v>ＴＸＴ 書込</v>
      </c>
    </row>
    <row r="127" spans="1:10" ht="11.25" customHeight="1" outlineLevel="1">
      <c r="A127" s="15"/>
      <c r="B127" s="15" t="s">
        <v>686</v>
      </c>
      <c r="C127" s="26" t="s">
        <v>2151</v>
      </c>
      <c r="D127" s="48" t="s">
        <v>2151</v>
      </c>
      <c r="E127" s="48" t="s">
        <v>2151</v>
      </c>
      <c r="F127" s="17" t="s">
        <v>2151</v>
      </c>
      <c r="G127" s="17" t="s">
        <v>2151</v>
      </c>
      <c r="H127" t="s">
        <v>122</v>
      </c>
      <c r="I127">
        <f t="shared" ca="1" si="15"/>
        <v>474</v>
      </c>
      <c r="J127" t="str">
        <f t="shared" si="16"/>
        <v>ＸＬＳ オープン/クローズ</v>
      </c>
    </row>
    <row r="128" spans="1:10" ht="11.25" customHeight="1" outlineLevel="1">
      <c r="A128" s="15"/>
      <c r="B128" s="15" t="s">
        <v>2355</v>
      </c>
      <c r="C128" s="16" t="s">
        <v>2356</v>
      </c>
      <c r="D128" s="47" t="s">
        <v>1017</v>
      </c>
      <c r="E128" s="47" t="s">
        <v>1016</v>
      </c>
      <c r="F128" s="17" t="s">
        <v>122</v>
      </c>
      <c r="G128" s="17" t="s">
        <v>2357</v>
      </c>
      <c r="H128" t="s">
        <v>122</v>
      </c>
      <c r="I128">
        <f t="shared" ref="I128" ca="1" si="37">IF(J128="",OFFSET(I128,-1,0),OFFSET(I128,-1,0)+1)</f>
        <v>475</v>
      </c>
      <c r="J128" t="str">
        <f t="shared" ref="J128" si="38">IF(B128="","",B128)</f>
        <v>アクセス権限付与</v>
      </c>
    </row>
    <row r="129" spans="1:10" ht="11.25" customHeight="1" outlineLevel="1">
      <c r="A129" s="15"/>
      <c r="B129" s="15" t="s">
        <v>2358</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2359</v>
      </c>
      <c r="C130" s="16" t="s">
        <v>2360</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2239</v>
      </c>
      <c r="C132" s="16" t="s">
        <v>2234</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2237</v>
      </c>
      <c r="C133" s="16" t="s">
        <v>2238</v>
      </c>
      <c r="D133" s="47" t="s">
        <v>122</v>
      </c>
      <c r="E133" s="47" t="s">
        <v>122</v>
      </c>
      <c r="F133" s="17" t="s">
        <v>2257</v>
      </c>
      <c r="G133" s="17" t="s">
        <v>122</v>
      </c>
      <c r="H133" t="s">
        <v>122</v>
      </c>
      <c r="I133">
        <f ca="1">IF(J133="",OFFSET(I133,-1,0),OFFSET(I133,-1,0)+1)</f>
        <v>479</v>
      </c>
      <c r="J133" t="str">
        <f>IF(B133="","",B133)</f>
        <v>日時設定</v>
      </c>
    </row>
    <row r="134" spans="1:10" ht="11.25" customHeight="1" outlineLevel="1">
      <c r="A134" s="15"/>
      <c r="B134" s="15" t="s">
        <v>2240</v>
      </c>
      <c r="C134" s="16" t="s">
        <v>2241</v>
      </c>
      <c r="D134" s="47" t="s">
        <v>122</v>
      </c>
      <c r="E134" s="47" t="s">
        <v>122</v>
      </c>
      <c r="F134" s="17" t="s">
        <v>2252</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2247</v>
      </c>
      <c r="C135" s="16" t="s">
        <v>2242</v>
      </c>
      <c r="D135" s="47" t="s">
        <v>122</v>
      </c>
      <c r="E135" s="47" t="s">
        <v>122</v>
      </c>
      <c r="F135" s="17" t="s">
        <v>2253</v>
      </c>
      <c r="G135" s="17" t="s">
        <v>122</v>
      </c>
      <c r="H135" t="s">
        <v>122</v>
      </c>
      <c r="I135">
        <f t="shared" ca="1" si="45"/>
        <v>481</v>
      </c>
      <c r="J135" t="str">
        <f t="shared" si="46"/>
        <v>日時設定(月)</v>
      </c>
    </row>
    <row r="136" spans="1:10" ht="11.25" customHeight="1" outlineLevel="1">
      <c r="A136" s="15"/>
      <c r="B136" s="15" t="s">
        <v>2248</v>
      </c>
      <c r="C136" s="16" t="s">
        <v>2243</v>
      </c>
      <c r="D136" s="47" t="s">
        <v>122</v>
      </c>
      <c r="E136" s="47" t="s">
        <v>122</v>
      </c>
      <c r="F136" s="17" t="s">
        <v>2254</v>
      </c>
      <c r="G136" s="17" t="s">
        <v>122</v>
      </c>
      <c r="H136" t="s">
        <v>122</v>
      </c>
      <c r="I136">
        <f t="shared" ca="1" si="45"/>
        <v>482</v>
      </c>
      <c r="J136" t="str">
        <f t="shared" si="46"/>
        <v>日時設定(日)</v>
      </c>
    </row>
    <row r="137" spans="1:10" ht="11.25" customHeight="1" outlineLevel="1">
      <c r="A137" s="15"/>
      <c r="B137" s="15" t="s">
        <v>2249</v>
      </c>
      <c r="C137" s="16" t="s">
        <v>2244</v>
      </c>
      <c r="D137" s="47" t="s">
        <v>122</v>
      </c>
      <c r="E137" s="47" t="s">
        <v>122</v>
      </c>
      <c r="F137" s="17" t="s">
        <v>2255</v>
      </c>
      <c r="G137" s="17" t="s">
        <v>122</v>
      </c>
      <c r="H137" t="s">
        <v>122</v>
      </c>
      <c r="I137">
        <f t="shared" ca="1" si="45"/>
        <v>483</v>
      </c>
      <c r="J137" t="str">
        <f t="shared" si="46"/>
        <v>日時設定(時)</v>
      </c>
    </row>
    <row r="138" spans="1:10" ht="11.25" customHeight="1" outlineLevel="1">
      <c r="A138" s="15"/>
      <c r="B138" s="15" t="s">
        <v>2250</v>
      </c>
      <c r="C138" s="16" t="s">
        <v>2245</v>
      </c>
      <c r="D138" s="47" t="s">
        <v>122</v>
      </c>
      <c r="E138" s="47" t="s">
        <v>122</v>
      </c>
      <c r="F138" s="17" t="s">
        <v>2253</v>
      </c>
      <c r="G138" s="17" t="s">
        <v>122</v>
      </c>
      <c r="H138" t="s">
        <v>122</v>
      </c>
      <c r="I138">
        <f t="shared" ca="1" si="45"/>
        <v>484</v>
      </c>
      <c r="J138" t="str">
        <f t="shared" si="46"/>
        <v>日時設定(分)</v>
      </c>
    </row>
    <row r="139" spans="1:10" ht="11.25" customHeight="1" outlineLevel="1">
      <c r="A139" s="15"/>
      <c r="B139" s="15" t="s">
        <v>2251</v>
      </c>
      <c r="C139" s="16" t="s">
        <v>2246</v>
      </c>
      <c r="D139" s="47" t="s">
        <v>122</v>
      </c>
      <c r="E139" s="47" t="s">
        <v>122</v>
      </c>
      <c r="F139" s="17" t="s">
        <v>2256</v>
      </c>
      <c r="G139" s="17" t="s">
        <v>122</v>
      </c>
      <c r="H139" t="s">
        <v>122</v>
      </c>
      <c r="I139">
        <f t="shared" ca="1" si="45"/>
        <v>485</v>
      </c>
      <c r="J139" t="str">
        <f t="shared" si="46"/>
        <v>日時設定(秒)</v>
      </c>
    </row>
    <row r="140" spans="1:10" ht="11.25" customHeight="1" outlineLevel="1">
      <c r="A140" s="15"/>
      <c r="B140" s="15" t="s">
        <v>2233</v>
      </c>
      <c r="C140" s="16" t="s">
        <v>2235</v>
      </c>
      <c r="D140" s="47" t="s">
        <v>2151</v>
      </c>
      <c r="E140" s="47" t="s">
        <v>2151</v>
      </c>
      <c r="F140" s="17" t="s">
        <v>2232</v>
      </c>
      <c r="G140" s="17" t="s">
        <v>2151</v>
      </c>
      <c r="H140" t="s">
        <v>122</v>
      </c>
      <c r="I140">
        <f t="shared" ca="1" si="15"/>
        <v>486</v>
      </c>
      <c r="J140" t="str">
        <f t="shared" si="16"/>
        <v>年月日時刻出力</v>
      </c>
    </row>
    <row r="141" spans="1:10" ht="11.25" customHeight="1" outlineLevel="1">
      <c r="A141" s="15"/>
      <c r="B141" s="15" t="s">
        <v>2263</v>
      </c>
      <c r="C141" s="16" t="s">
        <v>2258</v>
      </c>
      <c r="D141" s="47" t="s">
        <v>2151</v>
      </c>
      <c r="E141" s="47" t="s">
        <v>2151</v>
      </c>
      <c r="F141" s="17" t="s">
        <v>2269</v>
      </c>
      <c r="G141" s="17" t="s">
        <v>2151</v>
      </c>
      <c r="H141" t="s">
        <v>122</v>
      </c>
      <c r="I141">
        <f t="shared" ca="1" si="15"/>
        <v>487</v>
      </c>
      <c r="J141" t="str">
        <f t="shared" si="16"/>
        <v>経過時間(日)</v>
      </c>
    </row>
    <row r="142" spans="1:10" ht="11.25" customHeight="1" outlineLevel="1">
      <c r="A142" s="15"/>
      <c r="B142" s="15" t="s">
        <v>2264</v>
      </c>
      <c r="C142" s="16" t="s">
        <v>2262</v>
      </c>
      <c r="D142" s="47" t="s">
        <v>122</v>
      </c>
      <c r="E142" s="47" t="s">
        <v>122</v>
      </c>
      <c r="F142" s="17" t="s">
        <v>2257</v>
      </c>
      <c r="G142" s="17" t="s">
        <v>2274</v>
      </c>
      <c r="H142" t="s">
        <v>122</v>
      </c>
      <c r="I142">
        <f t="shared" ref="I142:I146" ca="1" si="47">IF(J142="",OFFSET(I142,-1,0),OFFSET(I142,-1,0)+1)</f>
        <v>488</v>
      </c>
      <c r="J142" t="str">
        <f t="shared" ref="J142:J146" si="48">IF(B142="","",B142)</f>
        <v>経過時間(時)</v>
      </c>
    </row>
    <row r="143" spans="1:10" ht="11.25" customHeight="1" outlineLevel="1">
      <c r="A143" s="15"/>
      <c r="B143" s="15" t="s">
        <v>2265</v>
      </c>
      <c r="C143" s="16" t="s">
        <v>2259</v>
      </c>
      <c r="D143" s="47" t="s">
        <v>122</v>
      </c>
      <c r="E143" s="47" t="s">
        <v>122</v>
      </c>
      <c r="F143" s="17" t="s">
        <v>2270</v>
      </c>
      <c r="G143" s="17" t="s">
        <v>122</v>
      </c>
      <c r="H143" t="s">
        <v>122</v>
      </c>
      <c r="I143">
        <f t="shared" ca="1" si="47"/>
        <v>489</v>
      </c>
      <c r="J143" t="str">
        <f t="shared" si="48"/>
        <v>経過時間(秒)</v>
      </c>
    </row>
    <row r="144" spans="1:10" ht="11.25" customHeight="1" outlineLevel="1">
      <c r="A144" s="15"/>
      <c r="B144" s="15" t="s">
        <v>2266</v>
      </c>
      <c r="C144" s="16" t="s">
        <v>2262</v>
      </c>
      <c r="D144" s="47" t="s">
        <v>122</v>
      </c>
      <c r="E144" s="47" t="s">
        <v>122</v>
      </c>
      <c r="F144" s="17" t="s">
        <v>2257</v>
      </c>
      <c r="G144" s="17" t="s">
        <v>2273</v>
      </c>
      <c r="H144" t="s">
        <v>122</v>
      </c>
      <c r="I144">
        <f t="shared" ca="1" si="47"/>
        <v>490</v>
      </c>
      <c r="J144" t="str">
        <f t="shared" si="48"/>
        <v>経過時間(ミリ秒)</v>
      </c>
    </row>
    <row r="145" spans="1:10" ht="11.25" customHeight="1" outlineLevel="1">
      <c r="A145" s="15"/>
      <c r="B145" s="15" t="s">
        <v>2267</v>
      </c>
      <c r="C145" s="16" t="s">
        <v>2260</v>
      </c>
      <c r="D145" s="47" t="s">
        <v>122</v>
      </c>
      <c r="E145" s="47" t="s">
        <v>122</v>
      </c>
      <c r="F145" s="17" t="s">
        <v>2271</v>
      </c>
      <c r="G145" s="17" t="s">
        <v>122</v>
      </c>
      <c r="H145" t="s">
        <v>122</v>
      </c>
      <c r="I145">
        <f t="shared" ca="1" si="47"/>
        <v>491</v>
      </c>
      <c r="J145" t="str">
        <f t="shared" si="48"/>
        <v>経過時間(マイクロ秒)</v>
      </c>
    </row>
    <row r="146" spans="1:10" ht="11.25" customHeight="1" outlineLevel="1">
      <c r="A146" s="15"/>
      <c r="B146" s="15" t="s">
        <v>2268</v>
      </c>
      <c r="C146" s="16" t="s">
        <v>2261</v>
      </c>
      <c r="D146" s="47" t="s">
        <v>122</v>
      </c>
      <c r="E146" s="47" t="s">
        <v>122</v>
      </c>
      <c r="F146" s="17" t="s">
        <v>2272</v>
      </c>
      <c r="G146" s="17" t="s">
        <v>122</v>
      </c>
      <c r="H146" t="s">
        <v>122</v>
      </c>
      <c r="I146">
        <f t="shared" ca="1" si="47"/>
        <v>492</v>
      </c>
      <c r="J146" t="str">
        <f t="shared" si="48"/>
        <v>経過時間(総時間)</v>
      </c>
    </row>
    <row r="147" spans="1:10" ht="11.25" customHeight="1" outlineLevel="1">
      <c r="A147" s="15"/>
      <c r="B147" s="15" t="s">
        <v>113</v>
      </c>
      <c r="C147" s="16" t="s">
        <v>2236</v>
      </c>
      <c r="D147" s="47" t="s">
        <v>2151</v>
      </c>
      <c r="E147" s="47" t="s">
        <v>2151</v>
      </c>
      <c r="F147" s="17" t="s">
        <v>2151</v>
      </c>
      <c r="G147" s="17" t="s">
        <v>2151</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2151</v>
      </c>
      <c r="E149" s="47" t="s">
        <v>2151</v>
      </c>
      <c r="F149" s="17" t="s">
        <v>809</v>
      </c>
      <c r="G149" s="17" t="s">
        <v>2151</v>
      </c>
      <c r="H149" t="s">
        <v>122</v>
      </c>
      <c r="I149">
        <f t="shared" ca="1" si="15"/>
        <v>494</v>
      </c>
      <c r="J149" t="str">
        <f t="shared" si="16"/>
        <v>スリープ処理</v>
      </c>
    </row>
    <row r="150" spans="1:10" ht="11.25" customHeight="1">
      <c r="A150" s="12" t="s">
        <v>2213</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2185</v>
      </c>
      <c r="C151" s="16" t="s">
        <v>2184</v>
      </c>
      <c r="D151" s="47" t="s">
        <v>2151</v>
      </c>
      <c r="E151" s="47" t="s">
        <v>2151</v>
      </c>
      <c r="F151" s="17"/>
      <c r="G151" s="17" t="s">
        <v>2223</v>
      </c>
      <c r="H151" t="s">
        <v>122</v>
      </c>
      <c r="I151">
        <f t="shared" ca="1" si="49"/>
        <v>495</v>
      </c>
      <c r="J151" t="str">
        <f t="shared" si="50"/>
        <v>リスト 初期化</v>
      </c>
    </row>
    <row r="152" spans="1:10" ht="11.25" customHeight="1" outlineLevel="1">
      <c r="A152" s="15"/>
      <c r="B152" s="15" t="s">
        <v>782</v>
      </c>
      <c r="C152" s="16" t="s">
        <v>789</v>
      </c>
      <c r="D152" s="47" t="s">
        <v>2151</v>
      </c>
      <c r="E152" s="47" t="s">
        <v>2151</v>
      </c>
      <c r="F152" s="19" t="s">
        <v>2186</v>
      </c>
      <c r="G152" s="17" t="s">
        <v>2187</v>
      </c>
      <c r="H152" t="s">
        <v>122</v>
      </c>
      <c r="I152">
        <f t="shared" ca="1" si="49"/>
        <v>496</v>
      </c>
      <c r="J152" t="str">
        <f t="shared" si="50"/>
        <v>リスト 参照</v>
      </c>
    </row>
    <row r="153" spans="1:10" ht="11.25" customHeight="1" outlineLevel="1">
      <c r="A153" s="15"/>
      <c r="B153" s="15" t="s">
        <v>783</v>
      </c>
      <c r="C153" s="16" t="s">
        <v>790</v>
      </c>
      <c r="D153" s="47" t="s">
        <v>2151</v>
      </c>
      <c r="E153" s="47" t="s">
        <v>2151</v>
      </c>
      <c r="F153" s="17" t="s">
        <v>791</v>
      </c>
      <c r="G153" s="17" t="s">
        <v>2151</v>
      </c>
      <c r="H153" t="s">
        <v>122</v>
      </c>
      <c r="I153">
        <f t="shared" ca="1" si="49"/>
        <v>497</v>
      </c>
      <c r="J153" t="str">
        <f t="shared" si="50"/>
        <v>リスト 削除</v>
      </c>
    </row>
    <row r="154" spans="1:10" ht="11.25" customHeight="1" outlineLevel="1">
      <c r="A154" s="15"/>
      <c r="B154" s="15" t="s">
        <v>784</v>
      </c>
      <c r="C154" s="16" t="s">
        <v>792</v>
      </c>
      <c r="D154" s="47" t="s">
        <v>2151</v>
      </c>
      <c r="E154" s="47" t="s">
        <v>2151</v>
      </c>
      <c r="F154" s="17" t="s">
        <v>793</v>
      </c>
      <c r="G154" s="17" t="s">
        <v>2188</v>
      </c>
      <c r="H154" t="s">
        <v>122</v>
      </c>
      <c r="I154">
        <f t="shared" ca="1" si="49"/>
        <v>498</v>
      </c>
      <c r="J154" t="str">
        <f t="shared" si="50"/>
        <v>リスト 末尾取り出し</v>
      </c>
    </row>
    <row r="155" spans="1:10" ht="11.25" customHeight="1" outlineLevel="1">
      <c r="A155" s="15"/>
      <c r="B155" s="15" t="s">
        <v>785</v>
      </c>
      <c r="C155" s="16" t="s">
        <v>794</v>
      </c>
      <c r="D155" s="47" t="s">
        <v>2151</v>
      </c>
      <c r="E155" s="47" t="s">
        <v>2151</v>
      </c>
      <c r="F155" s="17" t="s">
        <v>2152</v>
      </c>
      <c r="G155" s="17" t="s">
        <v>2153</v>
      </c>
      <c r="H155" t="s">
        <v>122</v>
      </c>
      <c r="I155">
        <f t="shared" ca="1" si="49"/>
        <v>499</v>
      </c>
      <c r="J155" t="str">
        <f t="shared" si="50"/>
        <v>リスト 要素番号取得</v>
      </c>
    </row>
    <row r="156" spans="1:10" ht="11.25" customHeight="1" outlineLevel="1">
      <c r="A156" s="15"/>
      <c r="B156" s="15" t="s">
        <v>786</v>
      </c>
      <c r="C156" s="16" t="s">
        <v>795</v>
      </c>
      <c r="D156" s="47" t="s">
        <v>2151</v>
      </c>
      <c r="E156" s="47" t="s">
        <v>2151</v>
      </c>
      <c r="F156" s="17" t="s">
        <v>796</v>
      </c>
      <c r="G156" s="17" t="s">
        <v>2151</v>
      </c>
      <c r="H156" t="s">
        <v>122</v>
      </c>
      <c r="I156">
        <f t="shared" ca="1" si="49"/>
        <v>500</v>
      </c>
      <c r="J156" t="str">
        <f t="shared" si="50"/>
        <v>リスト 要素数取得</v>
      </c>
    </row>
    <row r="157" spans="1:10" ht="11.25" customHeight="1" outlineLevel="1">
      <c r="A157" s="15"/>
      <c r="B157" s="15" t="s">
        <v>786</v>
      </c>
      <c r="C157" s="16" t="s">
        <v>797</v>
      </c>
      <c r="D157" s="47" t="s">
        <v>2151</v>
      </c>
      <c r="E157" s="47" t="s">
        <v>2151</v>
      </c>
      <c r="F157" s="17" t="s">
        <v>798</v>
      </c>
      <c r="G157" s="17" t="s">
        <v>2151</v>
      </c>
      <c r="H157" t="s">
        <v>122</v>
      </c>
      <c r="I157">
        <f t="shared" ca="1" si="49"/>
        <v>501</v>
      </c>
      <c r="J157" t="str">
        <f t="shared" si="50"/>
        <v>リスト 要素数取得</v>
      </c>
    </row>
    <row r="158" spans="1:10" ht="11.25" customHeight="1" outlineLevel="1">
      <c r="A158" s="15"/>
      <c r="B158" s="15" t="s">
        <v>787</v>
      </c>
      <c r="C158" s="16" t="s">
        <v>799</v>
      </c>
      <c r="D158" s="47" t="s">
        <v>2151</v>
      </c>
      <c r="E158" s="47" t="s">
        <v>2151</v>
      </c>
      <c r="F158" s="17" t="s">
        <v>800</v>
      </c>
      <c r="G158" s="17" t="s">
        <v>2151</v>
      </c>
      <c r="H158" t="s">
        <v>122</v>
      </c>
      <c r="I158">
        <f t="shared" ca="1" si="49"/>
        <v>502</v>
      </c>
      <c r="J158" t="str">
        <f t="shared" si="50"/>
        <v>リスト 追加（末尾）</v>
      </c>
    </row>
    <row r="159" spans="1:10" ht="11.25" customHeight="1" outlineLevel="1">
      <c r="A159" s="15"/>
      <c r="B159" s="15" t="s">
        <v>788</v>
      </c>
      <c r="C159" s="16" t="s">
        <v>801</v>
      </c>
      <c r="D159" s="47" t="s">
        <v>2151</v>
      </c>
      <c r="E159" s="47" t="s">
        <v>2151</v>
      </c>
      <c r="F159" s="17" t="s">
        <v>802</v>
      </c>
      <c r="G159" s="17" t="s">
        <v>2151</v>
      </c>
      <c r="H159" t="s">
        <v>122</v>
      </c>
      <c r="I159">
        <f t="shared" ca="1" si="49"/>
        <v>503</v>
      </c>
      <c r="J159" t="str">
        <f t="shared" si="50"/>
        <v>リスト 追加（中間）</v>
      </c>
    </row>
    <row r="160" spans="1:10" ht="11.25" customHeight="1" outlineLevel="1">
      <c r="A160" s="15"/>
      <c r="B160" s="15" t="s">
        <v>757</v>
      </c>
      <c r="C160" s="16" t="s">
        <v>758</v>
      </c>
      <c r="D160" s="47" t="s">
        <v>2151</v>
      </c>
      <c r="E160" s="47" t="s">
        <v>2151</v>
      </c>
      <c r="F160" s="17" t="s">
        <v>2151</v>
      </c>
      <c r="G160" s="17" t="s">
        <v>2151</v>
      </c>
      <c r="H160" t="s">
        <v>122</v>
      </c>
      <c r="I160">
        <f t="shared" ca="1" si="49"/>
        <v>504</v>
      </c>
      <c r="J160" t="str">
        <f t="shared" si="50"/>
        <v>リスト 連結</v>
      </c>
    </row>
    <row r="161" spans="1:10" ht="11.25" customHeight="1" outlineLevel="1">
      <c r="A161" s="15"/>
      <c r="B161" s="15" t="s">
        <v>2118</v>
      </c>
      <c r="C161" s="16" t="s">
        <v>2117</v>
      </c>
      <c r="D161" s="47" t="s">
        <v>2151</v>
      </c>
      <c r="E161" s="47" t="s">
        <v>2151</v>
      </c>
      <c r="F161" s="17" t="s">
        <v>2119</v>
      </c>
      <c r="G161" s="17" t="s">
        <v>2151</v>
      </c>
      <c r="H161" t="s">
        <v>122</v>
      </c>
      <c r="I161">
        <f t="shared" ref="I161" ca="1" si="51">IF(J161="",OFFSET(I161,-1,0),OFFSET(I161,-1,0)+1)</f>
        <v>505</v>
      </c>
      <c r="J161" t="str">
        <f t="shared" ref="J161" si="52">IF(B161="","",B161)</f>
        <v>リスト 反転</v>
      </c>
    </row>
    <row r="162" spans="1:10" ht="11.25" customHeight="1" outlineLevel="1">
      <c r="A162" s="15"/>
      <c r="B162" s="15" t="s">
        <v>2116</v>
      </c>
      <c r="C162" s="16" t="str">
        <f>"for element in reversed(list):
    print(element)"</f>
        <v>for element in reversed(list):
    print(element)</v>
      </c>
      <c r="D162" s="47" t="s">
        <v>2151</v>
      </c>
      <c r="E162" s="47" t="s">
        <v>2151</v>
      </c>
      <c r="F162" s="17" t="s">
        <v>2115</v>
      </c>
      <c r="G162" s="17" t="s">
        <v>2151</v>
      </c>
      <c r="H162" t="s">
        <v>122</v>
      </c>
      <c r="I162">
        <f t="shared" ref="I162" ca="1" si="53">IF(J162="",OFFSET(I162,-1,0),OFFSET(I162,-1,0)+1)</f>
        <v>506</v>
      </c>
      <c r="J162" t="str">
        <f t="shared" ref="J162" si="54">IF(B162="","",B162)</f>
        <v>リスト 反転（イテレータ）</v>
      </c>
    </row>
    <row r="163" spans="1:10" ht="11.25" customHeight="1">
      <c r="A163" s="12" t="s">
        <v>2214</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2189</v>
      </c>
      <c r="C164" s="16" t="s">
        <v>2198</v>
      </c>
      <c r="D164" s="47" t="s">
        <v>122</v>
      </c>
      <c r="E164" s="47" t="s">
        <v>122</v>
      </c>
      <c r="F164" s="17" t="s">
        <v>2197</v>
      </c>
      <c r="G164" s="17" t="s">
        <v>2197</v>
      </c>
      <c r="H164" t="s">
        <v>122</v>
      </c>
      <c r="I164">
        <f t="shared" ca="1" si="55"/>
        <v>507</v>
      </c>
      <c r="J164" t="str">
        <f t="shared" si="56"/>
        <v>タプル 初期化</v>
      </c>
    </row>
    <row r="165" spans="1:10" ht="11.25" customHeight="1" outlineLevel="1">
      <c r="A165" s="15"/>
      <c r="B165" s="15" t="s">
        <v>2190</v>
      </c>
      <c r="C165" s="16" t="s">
        <v>2199</v>
      </c>
      <c r="D165" s="47" t="s">
        <v>122</v>
      </c>
      <c r="E165" s="47" t="s">
        <v>122</v>
      </c>
      <c r="F165" s="19" t="s">
        <v>2200</v>
      </c>
      <c r="G165" s="17" t="s">
        <v>2197</v>
      </c>
      <c r="H165" t="s">
        <v>122</v>
      </c>
      <c r="I165">
        <f t="shared" ca="1" si="55"/>
        <v>508</v>
      </c>
      <c r="J165" t="str">
        <f t="shared" si="56"/>
        <v>タプル 参照</v>
      </c>
    </row>
    <row r="166" spans="1:10" ht="11.25" customHeight="1" outlineLevel="1">
      <c r="A166" s="15"/>
      <c r="B166" s="15" t="s">
        <v>2206</v>
      </c>
      <c r="C166" s="16" t="s">
        <v>2207</v>
      </c>
      <c r="D166" s="47" t="s">
        <v>122</v>
      </c>
      <c r="E166" s="47" t="s">
        <v>122</v>
      </c>
      <c r="F166" s="19" t="s">
        <v>2208</v>
      </c>
      <c r="G166" s="17" t="s">
        <v>2209</v>
      </c>
      <c r="H166" t="s">
        <v>122</v>
      </c>
      <c r="I166">
        <f t="shared" ref="I166" ca="1" si="57">IF(J166="",OFFSET(I166,-1,0),OFFSET(I166,-1,0)+1)</f>
        <v>509</v>
      </c>
      <c r="J166" t="str">
        <f t="shared" ref="J166" si="58">IF(B166="","",B166)</f>
        <v>タプル 参照（複数要素）</v>
      </c>
    </row>
    <row r="167" spans="1:10" ht="11.25" customHeight="1" outlineLevel="1">
      <c r="A167" s="15"/>
      <c r="B167" s="15" t="s">
        <v>2211</v>
      </c>
      <c r="C167" s="16" t="s">
        <v>2210</v>
      </c>
      <c r="D167" s="47" t="s">
        <v>122</v>
      </c>
      <c r="E167" s="47" t="s">
        <v>122</v>
      </c>
      <c r="F167" s="19" t="s">
        <v>2208</v>
      </c>
      <c r="G167" s="17" t="s">
        <v>2209</v>
      </c>
      <c r="H167" t="s">
        <v>122</v>
      </c>
      <c r="I167">
        <f t="shared" ref="I167" ca="1" si="59">IF(J167="",OFFSET(I167,-1,0),OFFSET(I167,-1,0)+1)</f>
        <v>510</v>
      </c>
      <c r="J167" t="str">
        <f t="shared" ref="J167" si="60">IF(B167="","",B167)</f>
        <v>タプル 変数代入</v>
      </c>
    </row>
    <row r="168" spans="1:10" ht="11.25" customHeight="1" outlineLevel="1">
      <c r="A168" s="15"/>
      <c r="B168" s="15" t="s">
        <v>2194</v>
      </c>
      <c r="C168" s="16" t="s">
        <v>2202</v>
      </c>
      <c r="D168" s="47" t="s">
        <v>122</v>
      </c>
      <c r="E168" s="47" t="s">
        <v>122</v>
      </c>
      <c r="F168" s="17" t="s">
        <v>2205</v>
      </c>
      <c r="G168" s="17" t="s">
        <v>2197</v>
      </c>
      <c r="H168" t="s">
        <v>122</v>
      </c>
      <c r="I168">
        <f ca="1">IF(J168="",OFFSET(I168,-1,0),OFFSET(I168,-1,0)+1)</f>
        <v>511</v>
      </c>
      <c r="J168" t="str">
        <f>IF(B168="","",B168)</f>
        <v>タプル 要素数取得</v>
      </c>
    </row>
    <row r="169" spans="1:10" ht="11.25" customHeight="1" outlineLevel="1">
      <c r="A169" s="15"/>
      <c r="B169" s="15" t="s">
        <v>2193</v>
      </c>
      <c r="C169" s="30" t="s">
        <v>2201</v>
      </c>
      <c r="D169" s="47" t="s">
        <v>122</v>
      </c>
      <c r="E169" s="47" t="s">
        <v>122</v>
      </c>
      <c r="F169" s="17" t="s">
        <v>2197</v>
      </c>
      <c r="G169" s="17" t="s">
        <v>2212</v>
      </c>
      <c r="H169" t="s">
        <v>122</v>
      </c>
      <c r="I169">
        <f ca="1">IF(J169="",OFFSET(I169,-1,0),OFFSET(I169,-1,0)+1)</f>
        <v>512</v>
      </c>
      <c r="J169" t="str">
        <f>IF(B169="","",B169)</f>
        <v>タプル 要素番号取得</v>
      </c>
    </row>
    <row r="170" spans="1:10" ht="11.25" customHeight="1" outlineLevel="1">
      <c r="A170" s="15"/>
      <c r="B170" s="15" t="s">
        <v>2191</v>
      </c>
      <c r="C170" s="30" t="s">
        <v>2201</v>
      </c>
      <c r="D170" s="47" t="s">
        <v>122</v>
      </c>
      <c r="E170" s="47" t="s">
        <v>122</v>
      </c>
      <c r="F170" s="17" t="s">
        <v>2197</v>
      </c>
      <c r="G170" s="17" t="s">
        <v>2204</v>
      </c>
      <c r="H170" t="s">
        <v>122</v>
      </c>
      <c r="I170">
        <f t="shared" ca="1" si="55"/>
        <v>513</v>
      </c>
      <c r="J170" t="str">
        <f t="shared" si="56"/>
        <v>タプル 削除</v>
      </c>
    </row>
    <row r="171" spans="1:10" ht="11.25" customHeight="1" outlineLevel="1">
      <c r="A171" s="15"/>
      <c r="B171" s="15" t="s">
        <v>2192</v>
      </c>
      <c r="C171" s="30" t="s">
        <v>2201</v>
      </c>
      <c r="D171" s="47" t="s">
        <v>122</v>
      </c>
      <c r="E171" s="47" t="s">
        <v>122</v>
      </c>
      <c r="F171" s="17" t="s">
        <v>2197</v>
      </c>
      <c r="G171" s="17" t="s">
        <v>2204</v>
      </c>
      <c r="H171" t="s">
        <v>122</v>
      </c>
      <c r="I171">
        <f t="shared" ca="1" si="55"/>
        <v>514</v>
      </c>
      <c r="J171" t="str">
        <f t="shared" si="56"/>
        <v>タプル 末尾取り出し</v>
      </c>
    </row>
    <row r="172" spans="1:10" ht="11.25" customHeight="1" outlineLevel="1">
      <c r="A172" s="15"/>
      <c r="B172" s="15" t="s">
        <v>2203</v>
      </c>
      <c r="C172" s="30" t="s">
        <v>2201</v>
      </c>
      <c r="D172" s="47" t="s">
        <v>122</v>
      </c>
      <c r="E172" s="47" t="s">
        <v>122</v>
      </c>
      <c r="F172" s="17" t="s">
        <v>2197</v>
      </c>
      <c r="G172" s="17" t="s">
        <v>2204</v>
      </c>
      <c r="H172" t="s">
        <v>122</v>
      </c>
      <c r="I172">
        <f t="shared" ca="1" si="55"/>
        <v>515</v>
      </c>
      <c r="J172" t="str">
        <f t="shared" si="56"/>
        <v>タプル 追加</v>
      </c>
    </row>
    <row r="173" spans="1:10" ht="11.25" customHeight="1" outlineLevel="1">
      <c r="A173" s="15"/>
      <c r="B173" s="15" t="s">
        <v>2195</v>
      </c>
      <c r="C173" s="30" t="s">
        <v>2201</v>
      </c>
      <c r="D173" s="47" t="s">
        <v>122</v>
      </c>
      <c r="E173" s="47" t="s">
        <v>122</v>
      </c>
      <c r="F173" s="17" t="s">
        <v>2197</v>
      </c>
      <c r="G173" s="17" t="s">
        <v>2204</v>
      </c>
      <c r="H173" t="s">
        <v>122</v>
      </c>
      <c r="I173">
        <f t="shared" ca="1" si="55"/>
        <v>516</v>
      </c>
      <c r="J173" t="str">
        <f t="shared" si="56"/>
        <v>タプル 連結</v>
      </c>
    </row>
    <row r="174" spans="1:10" ht="11.25" customHeight="1" outlineLevel="1">
      <c r="A174" s="15"/>
      <c r="B174" s="15" t="s">
        <v>2196</v>
      </c>
      <c r="C174" s="30" t="s">
        <v>2201</v>
      </c>
      <c r="D174" s="47" t="s">
        <v>122</v>
      </c>
      <c r="E174" s="47" t="s">
        <v>122</v>
      </c>
      <c r="F174" s="17" t="s">
        <v>2197</v>
      </c>
      <c r="G174" s="17" t="s">
        <v>2204</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2276</v>
      </c>
      <c r="D176" s="47" t="s">
        <v>2151</v>
      </c>
      <c r="E176" s="47" t="s">
        <v>2151</v>
      </c>
      <c r="F176" s="17" t="s">
        <v>2151</v>
      </c>
      <c r="G176" s="17" t="s">
        <v>2151</v>
      </c>
      <c r="H176" t="s">
        <v>122</v>
      </c>
      <c r="I176">
        <f t="shared" ca="1" si="61"/>
        <v>518</v>
      </c>
      <c r="J176" t="str">
        <f t="shared" si="62"/>
        <v>オブジェクト定義</v>
      </c>
    </row>
    <row r="177" spans="1:10" ht="11.25" customHeight="1" outlineLevel="1">
      <c r="A177" s="15"/>
      <c r="B177" s="15" t="s">
        <v>16</v>
      </c>
      <c r="C177" s="16" t="s">
        <v>2277</v>
      </c>
      <c r="D177" s="47" t="s">
        <v>2151</v>
      </c>
      <c r="E177" s="47" t="s">
        <v>2151</v>
      </c>
      <c r="F177" s="17" t="s">
        <v>2151</v>
      </c>
      <c r="G177" s="17" t="s">
        <v>2151</v>
      </c>
      <c r="H177" t="s">
        <v>122</v>
      </c>
      <c r="I177">
        <f t="shared" ca="1" si="61"/>
        <v>519</v>
      </c>
      <c r="J177" t="str">
        <f t="shared" si="62"/>
        <v>連想配列 キー/項目追加</v>
      </c>
    </row>
    <row r="178" spans="1:10" ht="11.25" customHeight="1" outlineLevel="1">
      <c r="A178" s="15"/>
      <c r="B178" s="15" t="s">
        <v>2297</v>
      </c>
      <c r="C178" s="16" t="s">
        <v>2279</v>
      </c>
      <c r="D178" s="47" t="s">
        <v>2151</v>
      </c>
      <c r="E178" s="47" t="s">
        <v>2151</v>
      </c>
      <c r="F178" s="17" t="s">
        <v>2151</v>
      </c>
      <c r="G178" s="17" t="s">
        <v>2151</v>
      </c>
      <c r="H178" t="s">
        <v>122</v>
      </c>
      <c r="I178">
        <f ca="1">IF(J178="",OFFSET(I178,-1,0),OFFSET(I178,-1,0)+1)</f>
        <v>520</v>
      </c>
      <c r="J178" t="str">
        <f>IF(B178="","",B178)</f>
        <v>連想配列 項目変更</v>
      </c>
    </row>
    <row r="179" spans="1:10" ht="11.25" customHeight="1" outlineLevel="1">
      <c r="A179" s="15"/>
      <c r="B179" s="15" t="s">
        <v>17</v>
      </c>
      <c r="C179" s="16" t="s">
        <v>2282</v>
      </c>
      <c r="D179" s="47" t="s">
        <v>2151</v>
      </c>
      <c r="E179" s="47" t="s">
        <v>2151</v>
      </c>
      <c r="F179" s="17" t="s">
        <v>2151</v>
      </c>
      <c r="G179" s="17" t="s">
        <v>2151</v>
      </c>
      <c r="H179" t="s">
        <v>122</v>
      </c>
      <c r="I179">
        <f t="shared" ca="1" si="61"/>
        <v>521</v>
      </c>
      <c r="J179" t="str">
        <f t="shared" si="62"/>
        <v>連想配列 存在確認</v>
      </c>
    </row>
    <row r="180" spans="1:10" ht="11.25" customHeight="1" outlineLevel="1">
      <c r="A180" s="15"/>
      <c r="B180" s="15" t="s">
        <v>19</v>
      </c>
      <c r="C180" s="16" t="s">
        <v>2278</v>
      </c>
      <c r="D180" s="47" t="s">
        <v>2151</v>
      </c>
      <c r="E180" s="47" t="s">
        <v>2151</v>
      </c>
      <c r="F180" s="17" t="s">
        <v>2275</v>
      </c>
      <c r="G180" s="17" t="s">
        <v>2151</v>
      </c>
      <c r="H180" t="s">
        <v>122</v>
      </c>
      <c r="I180">
        <f ca="1">IF(J180="",OFFSET(I180,-1,0),OFFSET(I180,-1,0)+1)</f>
        <v>522</v>
      </c>
      <c r="J180" t="str">
        <f>IF(B180="","",B180)</f>
        <v>連想配列 項目取得（キー）</v>
      </c>
    </row>
    <row r="181" spans="1:10" ht="11.25" customHeight="1" outlineLevel="1">
      <c r="A181" s="15"/>
      <c r="B181" s="15" t="s">
        <v>18</v>
      </c>
      <c r="C181" s="16" t="s">
        <v>2298</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2288</v>
      </c>
      <c r="D182" s="47" t="s">
        <v>2151</v>
      </c>
      <c r="E182" s="47" t="s">
        <v>2151</v>
      </c>
      <c r="F182" s="17" t="s">
        <v>2151</v>
      </c>
      <c r="G182" s="17" t="s">
        <v>2151</v>
      </c>
      <c r="H182" t="s">
        <v>122</v>
      </c>
      <c r="I182">
        <f t="shared" ca="1" si="61"/>
        <v>524</v>
      </c>
      <c r="J182" t="str">
        <f t="shared" si="62"/>
        <v>連想配列 キー取得（For Each）</v>
      </c>
    </row>
    <row r="183" spans="1:10" ht="11.25" customHeight="1" outlineLevel="1">
      <c r="A183" s="15"/>
      <c r="B183" s="15" t="s">
        <v>2283</v>
      </c>
      <c r="C183" s="16" t="s">
        <v>2289</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2284</v>
      </c>
      <c r="C184" s="16" t="s">
        <v>2290</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2151</v>
      </c>
      <c r="E185" s="47" t="s">
        <v>2151</v>
      </c>
      <c r="F185" s="17" t="s">
        <v>2151</v>
      </c>
      <c r="G185" s="17" t="s">
        <v>2285</v>
      </c>
      <c r="H185" t="s">
        <v>122</v>
      </c>
      <c r="I185">
        <f t="shared" ca="1" si="61"/>
        <v>527</v>
      </c>
      <c r="J185" t="str">
        <f t="shared" si="62"/>
        <v>連想配列 キー取得（インデックス）</v>
      </c>
    </row>
    <row r="186" spans="1:10" ht="11.25" customHeight="1" outlineLevel="1">
      <c r="A186" s="15"/>
      <c r="B186" s="15" t="s">
        <v>21</v>
      </c>
      <c r="C186" s="30" t="s">
        <v>393</v>
      </c>
      <c r="D186" s="47" t="s">
        <v>2151</v>
      </c>
      <c r="E186" s="47" t="s">
        <v>2151</v>
      </c>
      <c r="F186" s="17" t="s">
        <v>2151</v>
      </c>
      <c r="G186" s="17" t="s">
        <v>2285</v>
      </c>
      <c r="H186" t="s">
        <v>122</v>
      </c>
      <c r="I186">
        <f t="shared" ca="1" si="61"/>
        <v>528</v>
      </c>
      <c r="J186" t="str">
        <f t="shared" si="62"/>
        <v>連想配列 項目取得（インデックス）</v>
      </c>
    </row>
    <row r="187" spans="1:10" ht="11.25" customHeight="1" outlineLevel="1">
      <c r="A187" s="15"/>
      <c r="B187" s="15" t="s">
        <v>24</v>
      </c>
      <c r="C187" s="16" t="s">
        <v>2281</v>
      </c>
      <c r="D187" s="47" t="s">
        <v>2151</v>
      </c>
      <c r="E187" s="47" t="s">
        <v>2151</v>
      </c>
      <c r="F187" s="17" t="s">
        <v>2151</v>
      </c>
      <c r="G187" s="17" t="s">
        <v>2151</v>
      </c>
      <c r="H187" t="s">
        <v>122</v>
      </c>
      <c r="I187">
        <f t="shared" ca="1" si="61"/>
        <v>529</v>
      </c>
      <c r="J187" t="str">
        <f t="shared" si="62"/>
        <v>連想配列 キー/項目数取得</v>
      </c>
    </row>
    <row r="188" spans="1:10" ht="11.25" customHeight="1" outlineLevel="1">
      <c r="A188" s="15"/>
      <c r="B188" s="15" t="s">
        <v>25</v>
      </c>
      <c r="C188" s="16" t="s">
        <v>2280</v>
      </c>
      <c r="D188" s="47" t="s">
        <v>2151</v>
      </c>
      <c r="E188" s="47" t="s">
        <v>2151</v>
      </c>
      <c r="F188" s="17" t="s">
        <v>2151</v>
      </c>
      <c r="G188" s="17" t="s">
        <v>2151</v>
      </c>
      <c r="H188" t="s">
        <v>122</v>
      </c>
      <c r="I188">
        <f t="shared" ca="1" si="61"/>
        <v>530</v>
      </c>
      <c r="J188" t="str">
        <f t="shared" si="62"/>
        <v>連想配列 キー/項目削除</v>
      </c>
    </row>
    <row r="189" spans="1:10" ht="11.25" customHeight="1" outlineLevel="1">
      <c r="A189" s="15"/>
      <c r="B189" s="15" t="s">
        <v>2287</v>
      </c>
      <c r="C189" s="24" t="s">
        <v>2291</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2286</v>
      </c>
      <c r="D190" s="47" t="s">
        <v>2151</v>
      </c>
      <c r="E190" s="47" t="s">
        <v>2151</v>
      </c>
      <c r="F190" s="17" t="s">
        <v>2151</v>
      </c>
      <c r="G190" s="17" t="s">
        <v>2151</v>
      </c>
      <c r="H190" t="s">
        <v>122</v>
      </c>
      <c r="I190">
        <f t="shared" ca="1" si="61"/>
        <v>532</v>
      </c>
      <c r="J190" t="str">
        <f t="shared" si="62"/>
        <v>連想配列 キー/項目全削除</v>
      </c>
    </row>
    <row r="191" spans="1:10" ht="11.25" customHeight="1" outlineLevel="1">
      <c r="A191" s="15"/>
      <c r="B191" s="15" t="s">
        <v>2292</v>
      </c>
      <c r="C191" s="16" t="s">
        <v>2293</v>
      </c>
      <c r="D191" s="47" t="s">
        <v>122</v>
      </c>
      <c r="E191" s="47" t="s">
        <v>122</v>
      </c>
      <c r="F191" s="17" t="s">
        <v>122</v>
      </c>
      <c r="G191" s="17" t="s">
        <v>2294</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2296</v>
      </c>
      <c r="D192" s="47" t="s">
        <v>2151</v>
      </c>
      <c r="E192" s="47" t="s">
        <v>2151</v>
      </c>
      <c r="F192" s="17" t="s">
        <v>2151</v>
      </c>
      <c r="G192" s="17" t="s">
        <v>2151</v>
      </c>
      <c r="H192" t="s">
        <v>122</v>
      </c>
      <c r="I192">
        <f t="shared" ca="1" si="61"/>
        <v>534</v>
      </c>
      <c r="J192" t="str">
        <f t="shared" si="62"/>
        <v>連想配列 配列変換（項目）</v>
      </c>
    </row>
    <row r="193" spans="1:10" ht="11.25" customHeight="1" outlineLevel="1">
      <c r="A193" s="15"/>
      <c r="B193" s="15" t="s">
        <v>28</v>
      </c>
      <c r="C193" s="16" t="s">
        <v>2295</v>
      </c>
      <c r="D193" s="47" t="s">
        <v>2151</v>
      </c>
      <c r="E193" s="47" t="s">
        <v>2151</v>
      </c>
      <c r="F193" s="17" t="s">
        <v>2151</v>
      </c>
      <c r="G193" s="17" t="s">
        <v>2151</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2151</v>
      </c>
      <c r="E195" s="47" t="s">
        <v>2151</v>
      </c>
      <c r="F195" s="17" t="s">
        <v>2151</v>
      </c>
      <c r="G195" s="17" t="s">
        <v>2151</v>
      </c>
      <c r="H195" t="s">
        <v>122</v>
      </c>
      <c r="I195">
        <f t="shared" ca="1" si="61"/>
        <v>536</v>
      </c>
      <c r="J195" t="str">
        <f t="shared" si="62"/>
        <v>オブジェクト定義</v>
      </c>
    </row>
    <row r="196" spans="1:10" ht="11.25" customHeight="1" outlineLevel="1">
      <c r="A196" s="15"/>
      <c r="B196" s="15" t="s">
        <v>467</v>
      </c>
      <c r="C196" s="24" t="s">
        <v>966</v>
      </c>
      <c r="D196" s="49" t="s">
        <v>2151</v>
      </c>
      <c r="E196" s="49" t="s">
        <v>2151</v>
      </c>
      <c r="F196" s="17" t="s">
        <v>2151</v>
      </c>
      <c r="G196" s="17" t="s">
        <v>2151</v>
      </c>
      <c r="I196">
        <f t="shared" ca="1" si="61"/>
        <v>537</v>
      </c>
      <c r="J196" t="str">
        <f t="shared" si="62"/>
        <v>検索設定 検索対象</v>
      </c>
    </row>
    <row r="197" spans="1:10" ht="11.25" customHeight="1" outlineLevel="1">
      <c r="A197" s="15"/>
      <c r="B197" s="15" t="s">
        <v>464</v>
      </c>
      <c r="C197" s="16" t="s">
        <v>934</v>
      </c>
      <c r="D197" s="47" t="s">
        <v>2151</v>
      </c>
      <c r="E197" s="47" t="s">
        <v>2151</v>
      </c>
      <c r="F197" s="17" t="s">
        <v>2151</v>
      </c>
      <c r="G197" s="17" t="s">
        <v>2151</v>
      </c>
      <c r="I197">
        <f t="shared" ca="1" si="61"/>
        <v>538</v>
      </c>
      <c r="J197" t="str">
        <f t="shared" si="62"/>
        <v>検索設定 検索パターン</v>
      </c>
    </row>
    <row r="198" spans="1:10" ht="11.25" customHeight="1" outlineLevel="1">
      <c r="A198" s="15"/>
      <c r="B198" s="15" t="s">
        <v>933</v>
      </c>
      <c r="C198" s="16" t="s">
        <v>931</v>
      </c>
      <c r="D198" s="47" t="s">
        <v>2151</v>
      </c>
      <c r="E198" s="47" t="s">
        <v>2151</v>
      </c>
      <c r="F198" s="17" t="s">
        <v>2151</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2151</v>
      </c>
      <c r="E199" s="47" t="s">
        <v>2151</v>
      </c>
      <c r="F199" s="17" t="s">
        <v>2151</v>
      </c>
      <c r="G199" s="17" t="s">
        <v>930</v>
      </c>
      <c r="I199">
        <f t="shared" ca="1" si="61"/>
        <v>540</v>
      </c>
      <c r="J199" t="str">
        <f t="shared" si="62"/>
        <v>検索設定 パターンコンパイル</v>
      </c>
    </row>
    <row r="200" spans="1:10" ht="11.25" customHeight="1" outlineLevel="1">
      <c r="A200" s="15"/>
      <c r="B200" s="15" t="s">
        <v>944</v>
      </c>
      <c r="C200" s="24" t="s">
        <v>937</v>
      </c>
      <c r="D200" s="49" t="s">
        <v>2151</v>
      </c>
      <c r="E200" s="49" t="s">
        <v>2151</v>
      </c>
      <c r="F200" s="17" t="s">
        <v>2151</v>
      </c>
      <c r="G200" s="17" t="s">
        <v>2151</v>
      </c>
      <c r="H200" t="s">
        <v>122</v>
      </c>
      <c r="I200">
        <f t="shared" ca="1" si="61"/>
        <v>541</v>
      </c>
      <c r="J200" t="str">
        <f t="shared" si="62"/>
        <v>検索実行(list) コンパイルあり時</v>
      </c>
    </row>
    <row r="201" spans="1:10" ht="11.25" customHeight="1" outlineLevel="1">
      <c r="A201" s="15"/>
      <c r="B201" s="15" t="s">
        <v>971</v>
      </c>
      <c r="C201" s="24" t="s">
        <v>938</v>
      </c>
      <c r="D201" s="49" t="s">
        <v>2151</v>
      </c>
      <c r="E201" s="49" t="s">
        <v>2151</v>
      </c>
      <c r="F201" s="17" t="s">
        <v>2151</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2151</v>
      </c>
      <c r="E202" s="47" t="s">
        <v>2151</v>
      </c>
      <c r="F202" s="17" t="s">
        <v>2151</v>
      </c>
      <c r="G202" s="17" t="s">
        <v>2151</v>
      </c>
      <c r="H202" t="s">
        <v>122</v>
      </c>
      <c r="I202">
        <f t="shared" ca="1" si="61"/>
        <v>543</v>
      </c>
      <c r="J202" t="str">
        <f t="shared" si="62"/>
        <v>検索結果(list) マッチ有無判定</v>
      </c>
    </row>
    <row r="203" spans="1:10" ht="11.25" customHeight="1" outlineLevel="1">
      <c r="A203" s="15"/>
      <c r="B203" s="15" t="s">
        <v>946</v>
      </c>
      <c r="C203" s="16" t="s">
        <v>940</v>
      </c>
      <c r="D203" s="47" t="s">
        <v>2151</v>
      </c>
      <c r="E203" s="47" t="s">
        <v>2151</v>
      </c>
      <c r="F203" s="17" t="s">
        <v>926</v>
      </c>
      <c r="G203" s="17" t="s">
        <v>2151</v>
      </c>
      <c r="H203" t="s">
        <v>122</v>
      </c>
      <c r="I203">
        <f t="shared" ca="1" si="61"/>
        <v>544</v>
      </c>
      <c r="J203" t="str">
        <f t="shared" si="62"/>
        <v>検索結果(list) マッチ数取得</v>
      </c>
    </row>
    <row r="204" spans="1:10" ht="11.25" customHeight="1" outlineLevel="1">
      <c r="A204" s="15"/>
      <c r="B204" s="15" t="s">
        <v>947</v>
      </c>
      <c r="C204" s="16" t="s">
        <v>941</v>
      </c>
      <c r="D204" s="47" t="s">
        <v>2151</v>
      </c>
      <c r="E204" s="47" t="s">
        <v>2151</v>
      </c>
      <c r="F204" s="17" t="s">
        <v>468</v>
      </c>
      <c r="G204" s="17" t="s">
        <v>2151</v>
      </c>
      <c r="H204" t="s">
        <v>122</v>
      </c>
      <c r="I204">
        <f t="shared" ca="1" si="61"/>
        <v>545</v>
      </c>
      <c r="J204" t="str">
        <f t="shared" si="62"/>
        <v>検索結果(list) サブマッチ数取得</v>
      </c>
    </row>
    <row r="205" spans="1:10" ht="11.25" customHeight="1" outlineLevel="1">
      <c r="A205" s="15"/>
      <c r="B205" s="15" t="s">
        <v>948</v>
      </c>
      <c r="C205" s="16" t="s">
        <v>942</v>
      </c>
      <c r="D205" s="47" t="s">
        <v>2151</v>
      </c>
      <c r="E205" s="47" t="s">
        <v>2151</v>
      </c>
      <c r="F205" s="17" t="s">
        <v>927</v>
      </c>
      <c r="G205" s="17" t="s">
        <v>2151</v>
      </c>
      <c r="H205" t="s">
        <v>122</v>
      </c>
      <c r="I205">
        <f t="shared" ca="1" si="61"/>
        <v>546</v>
      </c>
      <c r="J205" t="str">
        <f t="shared" si="62"/>
        <v>検索結果(list) マッチ文字列取得</v>
      </c>
    </row>
    <row r="206" spans="1:10" ht="11.25" customHeight="1" outlineLevel="1">
      <c r="A206" s="15"/>
      <c r="B206" s="15" t="s">
        <v>949</v>
      </c>
      <c r="C206" s="16" t="s">
        <v>943</v>
      </c>
      <c r="D206" s="47" t="s">
        <v>2151</v>
      </c>
      <c r="E206" s="47" t="s">
        <v>2151</v>
      </c>
      <c r="F206" s="17" t="s">
        <v>928</v>
      </c>
      <c r="G206" s="17" t="s">
        <v>2151</v>
      </c>
      <c r="H206" t="s">
        <v>122</v>
      </c>
      <c r="I206">
        <f t="shared" ca="1" si="61"/>
        <v>547</v>
      </c>
      <c r="J206" t="str">
        <f t="shared" si="62"/>
        <v>検索結果(list) サブマッチ文字列取得</v>
      </c>
    </row>
    <row r="207" spans="1:10" ht="11.25" customHeight="1" outlineLevel="1">
      <c r="A207" s="15"/>
      <c r="B207" s="15" t="s">
        <v>950</v>
      </c>
      <c r="C207" s="24" t="s">
        <v>958</v>
      </c>
      <c r="D207" s="49" t="s">
        <v>2151</v>
      </c>
      <c r="E207" s="49" t="s">
        <v>2151</v>
      </c>
      <c r="F207" s="17" t="s">
        <v>2151</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2151</v>
      </c>
      <c r="E208" s="49" t="s">
        <v>2151</v>
      </c>
      <c r="F208" s="17" t="s">
        <v>2151</v>
      </c>
      <c r="G208" s="17" t="s">
        <v>2151</v>
      </c>
      <c r="H208" t="s">
        <v>122</v>
      </c>
      <c r="I208">
        <f t="shared" ca="1" si="61"/>
        <v>549</v>
      </c>
      <c r="J208" t="str">
        <f t="shared" si="62"/>
        <v>検索実行(obj) コンパイルなし時</v>
      </c>
    </row>
    <row r="209" spans="1:10" ht="11.25" customHeight="1" outlineLevel="1">
      <c r="A209" s="15"/>
      <c r="B209" s="15" t="s">
        <v>951</v>
      </c>
      <c r="C209" s="24" t="s">
        <v>957</v>
      </c>
      <c r="D209" s="49" t="s">
        <v>2151</v>
      </c>
      <c r="E209" s="49" t="s">
        <v>2151</v>
      </c>
      <c r="F209" s="17" t="s">
        <v>2151</v>
      </c>
      <c r="G209" s="17" t="s">
        <v>2151</v>
      </c>
      <c r="H209" t="s">
        <v>122</v>
      </c>
      <c r="I209">
        <f t="shared" ca="1" si="61"/>
        <v>550</v>
      </c>
      <c r="J209" t="str">
        <f t="shared" si="62"/>
        <v>検索結果(obj) マッチ有無判定</v>
      </c>
    </row>
    <row r="210" spans="1:10" ht="11.25" customHeight="1" outlineLevel="1">
      <c r="A210" s="15"/>
      <c r="B210" s="15" t="s">
        <v>952</v>
      </c>
      <c r="C210" s="26" t="s">
        <v>2151</v>
      </c>
      <c r="D210" s="48" t="s">
        <v>2151</v>
      </c>
      <c r="E210" s="48" t="s">
        <v>2151</v>
      </c>
      <c r="F210" s="27" t="s">
        <v>2151</v>
      </c>
      <c r="G210" s="27" t="s">
        <v>2151</v>
      </c>
      <c r="H210" t="s">
        <v>122</v>
      </c>
      <c r="I210">
        <f t="shared" ca="1" si="61"/>
        <v>551</v>
      </c>
      <c r="J210" t="str">
        <f t="shared" si="62"/>
        <v>検索結果(obj) マッチ数取得</v>
      </c>
    </row>
    <row r="211" spans="1:10" ht="11.25" customHeight="1" outlineLevel="1">
      <c r="A211" s="15"/>
      <c r="B211" s="15" t="s">
        <v>953</v>
      </c>
      <c r="C211" s="26" t="s">
        <v>2151</v>
      </c>
      <c r="D211" s="48" t="s">
        <v>2151</v>
      </c>
      <c r="E211" s="48" t="s">
        <v>2151</v>
      </c>
      <c r="F211" s="27" t="s">
        <v>2151</v>
      </c>
      <c r="G211" s="27" t="s">
        <v>2151</v>
      </c>
      <c r="H211" t="s">
        <v>122</v>
      </c>
      <c r="I211">
        <f t="shared" ca="1" si="61"/>
        <v>552</v>
      </c>
      <c r="J211" t="str">
        <f t="shared" si="62"/>
        <v>検索結果(obj) サブマッチ数取得</v>
      </c>
    </row>
    <row r="212" spans="1:10" ht="11.25" customHeight="1" outlineLevel="1">
      <c r="A212" s="15"/>
      <c r="B212" s="15" t="s">
        <v>954</v>
      </c>
      <c r="C212" s="16" t="s">
        <v>959</v>
      </c>
      <c r="D212" s="47" t="s">
        <v>2151</v>
      </c>
      <c r="E212" s="47" t="s">
        <v>2151</v>
      </c>
      <c r="F212" s="17" t="s">
        <v>962</v>
      </c>
      <c r="G212" s="17" t="s">
        <v>2151</v>
      </c>
      <c r="H212" t="s">
        <v>122</v>
      </c>
      <c r="I212">
        <f t="shared" ca="1" si="61"/>
        <v>553</v>
      </c>
      <c r="J212" t="str">
        <f t="shared" si="62"/>
        <v>検索結果(obj) マッチ文字列取得</v>
      </c>
    </row>
    <row r="213" spans="1:10" ht="11.25" customHeight="1" outlineLevel="1">
      <c r="A213" s="15"/>
      <c r="B213" s="15" t="s">
        <v>954</v>
      </c>
      <c r="C213" s="16" t="s">
        <v>960</v>
      </c>
      <c r="D213" s="47" t="s">
        <v>2151</v>
      </c>
      <c r="E213" s="47" t="s">
        <v>2151</v>
      </c>
      <c r="F213" s="17" t="s">
        <v>961</v>
      </c>
      <c r="G213" s="17" t="s">
        <v>2151</v>
      </c>
      <c r="H213" t="s">
        <v>122</v>
      </c>
      <c r="I213">
        <f t="shared" ca="1" si="61"/>
        <v>554</v>
      </c>
      <c r="J213" t="str">
        <f t="shared" si="62"/>
        <v>検索結果(obj) マッチ文字列取得</v>
      </c>
    </row>
    <row r="214" spans="1:10" ht="11.25" customHeight="1" outlineLevel="1">
      <c r="A214" s="15"/>
      <c r="B214" s="15" t="s">
        <v>955</v>
      </c>
      <c r="C214" s="16" t="s">
        <v>965</v>
      </c>
      <c r="D214" s="47" t="s">
        <v>2151</v>
      </c>
      <c r="E214" s="47" t="s">
        <v>2151</v>
      </c>
      <c r="F214" s="17" t="s">
        <v>928</v>
      </c>
      <c r="G214" s="17" t="s">
        <v>2151</v>
      </c>
      <c r="H214" t="s">
        <v>122</v>
      </c>
      <c r="I214">
        <f t="shared" ca="1" si="61"/>
        <v>555</v>
      </c>
      <c r="J214" t="str">
        <f t="shared" si="62"/>
        <v>検索結果(obj) サブマッチ文字列取得</v>
      </c>
    </row>
    <row r="215" spans="1:10" ht="11.25" customHeight="1" outlineLevel="1">
      <c r="A215" s="15"/>
      <c r="B215" s="15" t="s">
        <v>967</v>
      </c>
      <c r="C215" s="16" t="s">
        <v>963</v>
      </c>
      <c r="D215" s="47" t="s">
        <v>2151</v>
      </c>
      <c r="E215" s="47" t="s">
        <v>2151</v>
      </c>
      <c r="F215" s="17" t="s">
        <v>891</v>
      </c>
      <c r="G215" s="17" t="s">
        <v>2148</v>
      </c>
      <c r="H215" t="s">
        <v>122</v>
      </c>
      <c r="I215">
        <f t="shared" ca="1" si="61"/>
        <v>556</v>
      </c>
      <c r="J215" t="str">
        <f t="shared" si="62"/>
        <v>検索結果(obj) マッチ開始位置取得</v>
      </c>
    </row>
    <row r="216" spans="1:10" ht="11.25" customHeight="1" outlineLevel="1">
      <c r="A216" s="15"/>
      <c r="B216" s="15" t="s">
        <v>968</v>
      </c>
      <c r="C216" s="16" t="s">
        <v>964</v>
      </c>
      <c r="D216" s="47" t="s">
        <v>2151</v>
      </c>
      <c r="E216" s="47" t="s">
        <v>2151</v>
      </c>
      <c r="F216" s="17" t="s">
        <v>2150</v>
      </c>
      <c r="G216" s="17" t="s">
        <v>2149</v>
      </c>
      <c r="H216" t="s">
        <v>122</v>
      </c>
      <c r="I216">
        <f t="shared" ca="1" si="61"/>
        <v>557</v>
      </c>
      <c r="J216" t="str">
        <f t="shared" si="62"/>
        <v>検索結果(obj) マッチ終了位置取得</v>
      </c>
    </row>
    <row r="217" spans="1:10" ht="11.25" customHeight="1" outlineLevel="1">
      <c r="A217" s="15"/>
      <c r="B217" s="15" t="s">
        <v>463</v>
      </c>
      <c r="C217" s="16" t="s">
        <v>969</v>
      </c>
      <c r="D217" s="47" t="s">
        <v>2151</v>
      </c>
      <c r="E217" s="47" t="s">
        <v>2151</v>
      </c>
      <c r="F217" s="17" t="s">
        <v>2151</v>
      </c>
      <c r="G217" s="17" t="s">
        <v>2151</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2315</v>
      </c>
      <c r="D219" s="47" t="s">
        <v>1017</v>
      </c>
      <c r="E219" s="48" t="s">
        <v>2316</v>
      </c>
      <c r="F219" t="s">
        <v>2151</v>
      </c>
      <c r="G219" t="s">
        <v>2151</v>
      </c>
      <c r="H219" t="s">
        <v>122</v>
      </c>
      <c r="I219">
        <f t="shared" ca="1" si="61"/>
        <v>559</v>
      </c>
      <c r="J219" t="str">
        <f t="shared" si="62"/>
        <v>コマンド実行</v>
      </c>
    </row>
    <row r="220" spans="1:10" ht="11.25" customHeight="1" outlineLevel="1">
      <c r="A220" s="15"/>
      <c r="B220" s="15" t="s">
        <v>37</v>
      </c>
      <c r="C220" s="26" t="s">
        <v>2151</v>
      </c>
      <c r="D220" s="47" t="s">
        <v>1022</v>
      </c>
      <c r="E220" s="47" t="s">
        <v>1021</v>
      </c>
      <c r="F220" s="17" t="s">
        <v>2151</v>
      </c>
      <c r="G220" s="17" t="s">
        <v>2151</v>
      </c>
      <c r="H220" t="s">
        <v>122</v>
      </c>
      <c r="I220">
        <f t="shared" ref="I220:I296" ca="1" si="73">IF(J220="",OFFSET(I220,-1,0),OFFSET(I220,-1,0)+1)</f>
        <v>560</v>
      </c>
      <c r="J220" t="str">
        <f t="shared" si="62"/>
        <v>レジストリ読込</v>
      </c>
    </row>
    <row r="221" spans="1:10" ht="11.25" customHeight="1" outlineLevel="1">
      <c r="A221" s="15"/>
      <c r="B221" s="15" t="s">
        <v>38</v>
      </c>
      <c r="C221" s="26" t="s">
        <v>2151</v>
      </c>
      <c r="D221" s="47" t="s">
        <v>1022</v>
      </c>
      <c r="E221" s="47" t="s">
        <v>1021</v>
      </c>
      <c r="F221" s="17" t="s">
        <v>2151</v>
      </c>
      <c r="G221" s="17" t="s">
        <v>2151</v>
      </c>
      <c r="H221" t="s">
        <v>122</v>
      </c>
      <c r="I221">
        <f t="shared" ca="1" si="73"/>
        <v>561</v>
      </c>
      <c r="J221" t="str">
        <f t="shared" ref="J221:J236" si="74">IF(B221="","",B221)</f>
        <v>レジストリ書込</v>
      </c>
    </row>
    <row r="222" spans="1:10" ht="11.25" customHeight="1" outlineLevel="1">
      <c r="A222" s="15"/>
      <c r="B222" s="15" t="s">
        <v>1034</v>
      </c>
      <c r="C222" s="16" t="s">
        <v>1036</v>
      </c>
      <c r="D222" s="48" t="s">
        <v>2151</v>
      </c>
      <c r="E222" s="48" t="s">
        <v>2151</v>
      </c>
      <c r="F222" s="17" t="s">
        <v>2151</v>
      </c>
      <c r="G222" s="17" t="s">
        <v>2151</v>
      </c>
      <c r="H222" t="s">
        <v>122</v>
      </c>
      <c r="I222">
        <f t="shared" ca="1" si="73"/>
        <v>562</v>
      </c>
      <c r="J222" t="str">
        <f>IF(B222="","",B222)</f>
        <v>環境変数 値更新</v>
      </c>
    </row>
    <row r="223" spans="1:10" ht="11.25" customHeight="1" outlineLevel="1">
      <c r="A223" s="15"/>
      <c r="B223" s="15" t="s">
        <v>1035</v>
      </c>
      <c r="C223" s="16" t="s">
        <v>1037</v>
      </c>
      <c r="D223" s="48" t="s">
        <v>2151</v>
      </c>
      <c r="E223" s="48" t="s">
        <v>2151</v>
      </c>
      <c r="F223" s="17" t="s">
        <v>1038</v>
      </c>
      <c r="G223" s="17" t="s">
        <v>2151</v>
      </c>
      <c r="H223" t="s">
        <v>122</v>
      </c>
      <c r="I223">
        <f t="shared" ca="1" si="73"/>
        <v>563</v>
      </c>
      <c r="J223" t="str">
        <f t="shared" ref="J223" si="75">IF(B223="","",B223)</f>
        <v>環境変数 値取得</v>
      </c>
    </row>
    <row r="224" spans="1:10" ht="11.25" customHeight="1" outlineLevel="1">
      <c r="A224" s="15"/>
      <c r="B224" s="15" t="s">
        <v>376</v>
      </c>
      <c r="C224" s="16" t="s">
        <v>1043</v>
      </c>
      <c r="D224" s="48" t="s">
        <v>2151</v>
      </c>
      <c r="E224" s="48" t="s">
        <v>2151</v>
      </c>
      <c r="F224" s="17" t="s">
        <v>2151</v>
      </c>
      <c r="G224" s="17" t="s">
        <v>2151</v>
      </c>
      <c r="H224" t="s">
        <v>122</v>
      </c>
      <c r="I224">
        <f t="shared" ca="1" si="73"/>
        <v>564</v>
      </c>
      <c r="J224" t="str">
        <f t="shared" si="74"/>
        <v>環境変数 削除</v>
      </c>
    </row>
    <row r="225" spans="1:10" ht="11.25" customHeight="1" outlineLevel="1">
      <c r="A225" s="15"/>
      <c r="B225" s="15" t="s">
        <v>40</v>
      </c>
      <c r="C225" s="26" t="s">
        <v>2151</v>
      </c>
      <c r="D225" s="47" t="s">
        <v>1044</v>
      </c>
      <c r="E225" s="47" t="s">
        <v>1017</v>
      </c>
      <c r="F225" s="17" t="s">
        <v>2151</v>
      </c>
      <c r="G225" s="17" t="s">
        <v>2151</v>
      </c>
      <c r="H225" t="s">
        <v>122</v>
      </c>
      <c r="I225">
        <f t="shared" ca="1" si="73"/>
        <v>565</v>
      </c>
      <c r="J225" t="str">
        <f t="shared" si="74"/>
        <v>ショートカット 作成</v>
      </c>
    </row>
    <row r="226" spans="1:10" ht="11.25" customHeight="1" outlineLevel="1">
      <c r="A226" s="15"/>
      <c r="B226" s="15" t="s">
        <v>41</v>
      </c>
      <c r="C226" s="26" t="s">
        <v>2151</v>
      </c>
      <c r="D226" s="47" t="s">
        <v>1044</v>
      </c>
      <c r="E226" s="47" t="s">
        <v>1017</v>
      </c>
      <c r="F226" s="17" t="s">
        <v>2151</v>
      </c>
      <c r="G226" s="17" t="s">
        <v>2151</v>
      </c>
      <c r="H226" t="s">
        <v>122</v>
      </c>
      <c r="I226">
        <f t="shared" ca="1" si="73"/>
        <v>566</v>
      </c>
      <c r="J226" t="str">
        <f t="shared" si="74"/>
        <v>ショートカット 指示先パス取得</v>
      </c>
    </row>
    <row r="227" spans="1:10" ht="11.25" customHeight="1" outlineLevel="1">
      <c r="A227" s="15"/>
      <c r="B227" s="15" t="s">
        <v>42</v>
      </c>
      <c r="C227" s="26" t="s">
        <v>2151</v>
      </c>
      <c r="D227" s="47" t="s">
        <v>1044</v>
      </c>
      <c r="E227" s="47" t="s">
        <v>1017</v>
      </c>
      <c r="F227" s="17" t="s">
        <v>2151</v>
      </c>
      <c r="G227" s="17" t="s">
        <v>2151</v>
      </c>
      <c r="H227" t="s">
        <v>122</v>
      </c>
      <c r="I227">
        <f t="shared" ca="1" si="73"/>
        <v>567</v>
      </c>
      <c r="J227" t="str">
        <f t="shared" si="74"/>
        <v>ショートカット 指示先パス更新</v>
      </c>
    </row>
    <row r="228" spans="1:10" ht="11.25" customHeight="1" outlineLevel="1">
      <c r="A228" s="15"/>
      <c r="B228" s="15" t="s">
        <v>43</v>
      </c>
      <c r="C228" s="26" t="s">
        <v>2151</v>
      </c>
      <c r="D228" s="47" t="s">
        <v>1044</v>
      </c>
      <c r="E228" s="47" t="s">
        <v>1017</v>
      </c>
      <c r="F228" s="17" t="s">
        <v>2151</v>
      </c>
      <c r="G228" s="17" t="s">
        <v>2151</v>
      </c>
      <c r="H228" t="s">
        <v>122</v>
      </c>
      <c r="I228">
        <f t="shared" ca="1" si="73"/>
        <v>568</v>
      </c>
      <c r="J228" t="str">
        <f t="shared" si="74"/>
        <v>ショートカット コメント更新</v>
      </c>
    </row>
    <row r="229" spans="1:10" ht="11.25" customHeight="1" outlineLevel="1">
      <c r="A229" s="15"/>
      <c r="B229" s="15" t="s">
        <v>44</v>
      </c>
      <c r="C229" s="26" t="s">
        <v>2151</v>
      </c>
      <c r="D229" s="47" t="s">
        <v>1044</v>
      </c>
      <c r="E229" s="47" t="s">
        <v>1017</v>
      </c>
      <c r="F229" s="17" t="s">
        <v>2151</v>
      </c>
      <c r="G229" s="17" t="s">
        <v>2151</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2316</v>
      </c>
      <c r="F230" s="17" t="s">
        <v>2151</v>
      </c>
      <c r="G230" s="17" t="s">
        <v>2151</v>
      </c>
      <c r="I230">
        <f t="shared" ca="1" si="73"/>
        <v>570</v>
      </c>
      <c r="J230" t="str">
        <f t="shared" si="74"/>
        <v>シンボリックリンク 作成</v>
      </c>
    </row>
    <row r="231" spans="1:10" ht="11.25" customHeight="1" outlineLevel="1">
      <c r="A231" s="15"/>
      <c r="B231" s="15" t="s">
        <v>1042</v>
      </c>
      <c r="C231" s="16" t="s">
        <v>1041</v>
      </c>
      <c r="D231" s="47" t="s">
        <v>1017</v>
      </c>
      <c r="E231" s="48" t="s">
        <v>2316</v>
      </c>
      <c r="F231" s="17" t="s">
        <v>2151</v>
      </c>
      <c r="G231" s="17" t="s">
        <v>2151</v>
      </c>
      <c r="I231">
        <f t="shared" ca="1" si="73"/>
        <v>570</v>
      </c>
      <c r="J231"/>
    </row>
    <row r="232" spans="1:10" ht="11.25" customHeight="1" outlineLevel="1">
      <c r="A232" s="15"/>
      <c r="B232" s="15" t="s">
        <v>45</v>
      </c>
      <c r="C232" s="26" t="s">
        <v>2151</v>
      </c>
      <c r="D232" s="47" t="s">
        <v>1022</v>
      </c>
      <c r="E232" s="47" t="s">
        <v>1021</v>
      </c>
      <c r="F232" s="17" t="s">
        <v>2151</v>
      </c>
      <c r="G232" s="17" t="s">
        <v>2151</v>
      </c>
      <c r="H232" t="s">
        <v>122</v>
      </c>
      <c r="I232">
        <f t="shared" ca="1" si="73"/>
        <v>571</v>
      </c>
      <c r="J232" t="str">
        <f t="shared" si="74"/>
        <v>ポップアップ出力</v>
      </c>
    </row>
    <row r="233" spans="1:10" ht="11.25" customHeight="1" outlineLevel="1">
      <c r="A233" s="15"/>
      <c r="B233" s="15" t="s">
        <v>138</v>
      </c>
      <c r="C233" s="26" t="s">
        <v>2151</v>
      </c>
      <c r="D233" s="47" t="s">
        <v>1016</v>
      </c>
      <c r="E233" s="47" t="s">
        <v>1017</v>
      </c>
      <c r="F233" s="17" t="s">
        <v>2151</v>
      </c>
      <c r="G233" s="17" t="s">
        <v>2151</v>
      </c>
      <c r="H233" t="s">
        <v>122</v>
      </c>
      <c r="I233">
        <f t="shared" ca="1" si="73"/>
        <v>572</v>
      </c>
      <c r="J233" t="str">
        <f t="shared" si="74"/>
        <v>クリップボード 書き込み</v>
      </c>
    </row>
    <row r="234" spans="1:10" ht="11.25" customHeight="1" outlineLevel="1">
      <c r="A234" s="15"/>
      <c r="B234" s="15" t="s">
        <v>139</v>
      </c>
      <c r="C234" s="26" t="s">
        <v>2151</v>
      </c>
      <c r="D234" s="47" t="s">
        <v>1016</v>
      </c>
      <c r="E234" s="47" t="s">
        <v>1017</v>
      </c>
      <c r="F234" s="17" t="s">
        <v>2151</v>
      </c>
      <c r="G234" s="17" t="s">
        <v>2151</v>
      </c>
      <c r="H234" t="s">
        <v>122</v>
      </c>
      <c r="I234">
        <f t="shared" ca="1" si="73"/>
        <v>573</v>
      </c>
      <c r="J234" t="str">
        <f t="shared" si="74"/>
        <v>クリップボード 取得</v>
      </c>
    </row>
    <row r="235" spans="1:10" ht="11.25" customHeight="1" outlineLevel="1">
      <c r="A235" s="15"/>
      <c r="B235" s="15" t="s">
        <v>995</v>
      </c>
      <c r="C235" s="53" t="s">
        <v>2317</v>
      </c>
      <c r="D235" s="47" t="s">
        <v>2151</v>
      </c>
      <c r="E235" s="47" t="s">
        <v>2151</v>
      </c>
      <c r="F235" s="17" t="s">
        <v>2151</v>
      </c>
      <c r="G235" s="17" t="s">
        <v>2151</v>
      </c>
      <c r="H235" t="s">
        <v>122</v>
      </c>
      <c r="I235">
        <f t="shared" ca="1" si="73"/>
        <v>574</v>
      </c>
      <c r="J235" t="str">
        <f t="shared" si="74"/>
        <v>ファイル コピー（ファイル内容）</v>
      </c>
    </row>
    <row r="236" spans="1:10" ht="11.25" customHeight="1" outlineLevel="1">
      <c r="A236" s="15"/>
      <c r="B236" s="15" t="s">
        <v>994</v>
      </c>
      <c r="C236" s="53" t="s">
        <v>2318</v>
      </c>
      <c r="D236" s="47" t="s">
        <v>2151</v>
      </c>
      <c r="E236" s="47" t="s">
        <v>2151</v>
      </c>
      <c r="F236" s="17" t="s">
        <v>2151</v>
      </c>
      <c r="G236" s="17" t="s">
        <v>2151</v>
      </c>
      <c r="H236" t="s">
        <v>122</v>
      </c>
      <c r="I236">
        <f t="shared" ca="1" si="73"/>
        <v>575</v>
      </c>
      <c r="J236" t="str">
        <f t="shared" si="74"/>
        <v>ファイル コピー（ファイル内容+Permission）</v>
      </c>
    </row>
    <row r="237" spans="1:10" ht="11.25" customHeight="1" outlineLevel="1">
      <c r="A237" s="15"/>
      <c r="B237" s="15" t="s">
        <v>993</v>
      </c>
      <c r="C237" s="53" t="s">
        <v>2318</v>
      </c>
      <c r="D237" s="47" t="s">
        <v>2151</v>
      </c>
      <c r="E237" s="47" t="s">
        <v>2151</v>
      </c>
      <c r="F237" s="17" t="s">
        <v>2151</v>
      </c>
      <c r="G237" s="17" t="s">
        <v>2151</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2151</v>
      </c>
      <c r="E238" s="47" t="s">
        <v>2151</v>
      </c>
      <c r="F238" s="17" t="s">
        <v>2151</v>
      </c>
      <c r="G238" s="17" t="s">
        <v>2151</v>
      </c>
      <c r="H238" t="s">
        <v>122</v>
      </c>
      <c r="I238">
        <f t="shared" ca="1" si="73"/>
        <v>577</v>
      </c>
      <c r="J238" t="str">
        <f t="shared" ref="J238:J246" si="77">IF(B238="","",B238)</f>
        <v>ファイル 削除</v>
      </c>
    </row>
    <row r="239" spans="1:10" ht="11.25" customHeight="1" outlineLevel="1">
      <c r="A239" s="15"/>
      <c r="B239" s="15" t="s">
        <v>49</v>
      </c>
      <c r="C239" s="16" t="s">
        <v>998</v>
      </c>
      <c r="D239" s="47" t="s">
        <v>2151</v>
      </c>
      <c r="E239" s="47" t="s">
        <v>2151</v>
      </c>
      <c r="F239" s="17" t="s">
        <v>2151</v>
      </c>
      <c r="G239" s="17" t="s">
        <v>2151</v>
      </c>
      <c r="H239" t="s">
        <v>122</v>
      </c>
      <c r="I239">
        <f t="shared" ca="1" si="73"/>
        <v>578</v>
      </c>
      <c r="J239" t="str">
        <f t="shared" si="77"/>
        <v>ファイル 移動/リネーム</v>
      </c>
    </row>
    <row r="240" spans="1:10" ht="11.25" customHeight="1" outlineLevel="1">
      <c r="A240" s="15"/>
      <c r="B240" s="15" t="s">
        <v>1012</v>
      </c>
      <c r="C240" s="16" t="s">
        <v>1006</v>
      </c>
      <c r="D240" s="47" t="s">
        <v>2151</v>
      </c>
      <c r="E240" s="47" t="s">
        <v>2151</v>
      </c>
      <c r="F240" s="17" t="s">
        <v>130</v>
      </c>
      <c r="G240" s="17" t="s">
        <v>2151</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2151</v>
      </c>
      <c r="G241" s="17" t="s">
        <v>2151</v>
      </c>
      <c r="H241" t="s">
        <v>122</v>
      </c>
      <c r="I241">
        <f t="shared" ca="1" si="73"/>
        <v>580</v>
      </c>
      <c r="J241" t="str">
        <f t="shared" si="77"/>
        <v>ファイル 隠しファイル化</v>
      </c>
    </row>
    <row r="242" spans="1:10" ht="11.25" customHeight="1" outlineLevel="1">
      <c r="A242" s="15"/>
      <c r="B242" s="15" t="s">
        <v>719</v>
      </c>
      <c r="C242" s="16" t="s">
        <v>918</v>
      </c>
      <c r="D242" s="47" t="s">
        <v>2151</v>
      </c>
      <c r="E242" s="47" t="s">
        <v>2151</v>
      </c>
      <c r="F242" s="19" t="s">
        <v>1008</v>
      </c>
      <c r="G242" s="19" t="s">
        <v>2151</v>
      </c>
      <c r="H242" t="s">
        <v>122</v>
      </c>
      <c r="I242">
        <f t="shared" ca="1" si="73"/>
        <v>581</v>
      </c>
      <c r="J242" t="str">
        <f t="shared" si="77"/>
        <v>ファイル ファイル名/フォルダ名取得</v>
      </c>
    </row>
    <row r="243" spans="1:10" ht="11.25" customHeight="1" outlineLevel="1">
      <c r="A243" s="15"/>
      <c r="B243" s="15" t="s">
        <v>56</v>
      </c>
      <c r="C243" s="16" t="s">
        <v>988</v>
      </c>
      <c r="D243" s="47" t="s">
        <v>2151</v>
      </c>
      <c r="E243" s="47" t="s">
        <v>2151</v>
      </c>
      <c r="F243" s="19" t="s">
        <v>1009</v>
      </c>
      <c r="G243" s="19" t="s">
        <v>2151</v>
      </c>
      <c r="H243" t="s">
        <v>122</v>
      </c>
      <c r="I243">
        <f t="shared" ca="1" si="73"/>
        <v>582</v>
      </c>
      <c r="J243" t="str">
        <f t="shared" si="77"/>
        <v>ファイル 親フォルダパス取得</v>
      </c>
    </row>
    <row r="244" spans="1:10" ht="11.25" customHeight="1" outlineLevel="1">
      <c r="A244" s="15"/>
      <c r="B244" s="15" t="s">
        <v>54</v>
      </c>
      <c r="C244" s="16" t="s">
        <v>989</v>
      </c>
      <c r="D244" s="47" t="s">
        <v>2151</v>
      </c>
      <c r="E244" s="47" t="s">
        <v>2151</v>
      </c>
      <c r="F244" s="17" t="s">
        <v>1010</v>
      </c>
      <c r="G244" s="17" t="s">
        <v>2151</v>
      </c>
      <c r="H244" t="s">
        <v>122</v>
      </c>
      <c r="I244">
        <f t="shared" ca="1" si="73"/>
        <v>583</v>
      </c>
      <c r="J244" t="str">
        <f t="shared" si="77"/>
        <v>ファイル ファイルベース名取得</v>
      </c>
    </row>
    <row r="245" spans="1:10" ht="11.25" customHeight="1" outlineLevel="1">
      <c r="A245" s="15"/>
      <c r="B245" s="15" t="s">
        <v>55</v>
      </c>
      <c r="C245" s="16" t="s">
        <v>990</v>
      </c>
      <c r="D245" s="47" t="s">
        <v>2151</v>
      </c>
      <c r="E245" s="47" t="s">
        <v>2151</v>
      </c>
      <c r="F245" s="17" t="s">
        <v>1011</v>
      </c>
      <c r="G245" s="17" t="s">
        <v>2151</v>
      </c>
      <c r="H245" t="s">
        <v>122</v>
      </c>
      <c r="I245">
        <f t="shared" ca="1" si="73"/>
        <v>584</v>
      </c>
      <c r="J245" t="str">
        <f t="shared" si="77"/>
        <v>ファイル 拡張子取得</v>
      </c>
    </row>
    <row r="246" spans="1:10" ht="11.25" customHeight="1" outlineLevel="1">
      <c r="A246" s="15"/>
      <c r="B246" s="15" t="s">
        <v>991</v>
      </c>
      <c r="C246" s="53" t="s">
        <v>2319</v>
      </c>
      <c r="D246" s="47" t="s">
        <v>2151</v>
      </c>
      <c r="E246" s="47" t="s">
        <v>2151</v>
      </c>
      <c r="F246" s="17" t="s">
        <v>2151</v>
      </c>
      <c r="G246" s="17" t="s">
        <v>2151</v>
      </c>
      <c r="H246" t="s">
        <v>122</v>
      </c>
      <c r="I246">
        <f t="shared" ca="1" si="73"/>
        <v>585</v>
      </c>
      <c r="J246" t="str">
        <f t="shared" si="77"/>
        <v>フォルダ コピー（配下全て）</v>
      </c>
    </row>
    <row r="247" spans="1:10" ht="11.25" customHeight="1" outlineLevel="1">
      <c r="A247" s="15"/>
      <c r="B247" s="15" t="s">
        <v>1001</v>
      </c>
      <c r="C247" s="16" t="s">
        <v>1002</v>
      </c>
      <c r="D247" s="47" t="s">
        <v>2151</v>
      </c>
      <c r="E247" s="47" t="s">
        <v>2151</v>
      </c>
      <c r="F247" s="17" t="s">
        <v>2151</v>
      </c>
      <c r="G247" s="17" t="s">
        <v>2151</v>
      </c>
      <c r="H247" t="s">
        <v>122</v>
      </c>
      <c r="I247">
        <f t="shared" ca="1" si="73"/>
        <v>586</v>
      </c>
      <c r="J247" t="str">
        <f t="shared" ref="J247" si="78">IF(B247="","",B247)</f>
        <v>フォルダ 削除（空ディレクトリのみ）</v>
      </c>
    </row>
    <row r="248" spans="1:10" ht="11.25" customHeight="1" outlineLevel="1">
      <c r="A248" s="15"/>
      <c r="B248" s="15" t="s">
        <v>992</v>
      </c>
      <c r="C248" s="53" t="s">
        <v>2320</v>
      </c>
      <c r="D248" s="47" t="s">
        <v>2151</v>
      </c>
      <c r="E248" s="47" t="s">
        <v>2151</v>
      </c>
      <c r="F248" s="17" t="s">
        <v>2151</v>
      </c>
      <c r="G248" s="17" t="s">
        <v>2151</v>
      </c>
      <c r="H248" t="s">
        <v>122</v>
      </c>
      <c r="I248">
        <f t="shared" ca="1" si="73"/>
        <v>587</v>
      </c>
      <c r="J248" t="str">
        <f t="shared" ref="J248:J255" si="79">IF(B248="","",B248)</f>
        <v>フォルダ 削除（配下全て）</v>
      </c>
    </row>
    <row r="249" spans="1:10" ht="11.25" customHeight="1" outlineLevel="1">
      <c r="A249" s="15"/>
      <c r="B249" s="15" t="s">
        <v>847</v>
      </c>
      <c r="C249" s="16" t="s">
        <v>849</v>
      </c>
      <c r="D249" s="47" t="s">
        <v>2151</v>
      </c>
      <c r="E249" s="47" t="s">
        <v>2151</v>
      </c>
      <c r="F249" s="17" t="s">
        <v>2151</v>
      </c>
      <c r="G249" s="17" t="s">
        <v>2151</v>
      </c>
      <c r="H249" t="s">
        <v>122</v>
      </c>
      <c r="I249">
        <f t="shared" ca="1" si="73"/>
        <v>588</v>
      </c>
      <c r="J249" t="str">
        <f t="shared" si="79"/>
        <v>フォルダ 作成（単層）</v>
      </c>
    </row>
    <row r="250" spans="1:10" ht="11.25" customHeight="1" outlineLevel="1">
      <c r="A250" s="15"/>
      <c r="B250" s="15" t="s">
        <v>848</v>
      </c>
      <c r="C250" s="16" t="s">
        <v>850</v>
      </c>
      <c r="D250" s="47" t="s">
        <v>2151</v>
      </c>
      <c r="E250" s="47" t="s">
        <v>2151</v>
      </c>
      <c r="F250" s="17" t="s">
        <v>2151</v>
      </c>
      <c r="G250" s="17" t="s">
        <v>2151</v>
      </c>
      <c r="H250" t="s">
        <v>122</v>
      </c>
      <c r="I250">
        <f t="shared" ca="1" si="73"/>
        <v>589</v>
      </c>
      <c r="J250" t="str">
        <f t="shared" si="79"/>
        <v>フォルダ 作成（複層）</v>
      </c>
    </row>
    <row r="251" spans="1:10" ht="11.25" customHeight="1" outlineLevel="1">
      <c r="A251" s="15"/>
      <c r="B251" s="15" t="s">
        <v>60</v>
      </c>
      <c r="C251" s="16" t="s">
        <v>999</v>
      </c>
      <c r="D251" s="47" t="s">
        <v>2151</v>
      </c>
      <c r="E251" s="47" t="s">
        <v>2151</v>
      </c>
      <c r="F251" s="17" t="s">
        <v>2151</v>
      </c>
      <c r="G251" s="17" t="s">
        <v>2151</v>
      </c>
      <c r="H251" t="s">
        <v>122</v>
      </c>
      <c r="I251">
        <f t="shared" ca="1" si="73"/>
        <v>590</v>
      </c>
      <c r="J251" t="str">
        <f t="shared" si="79"/>
        <v>フォルダ 移動/リネーム</v>
      </c>
    </row>
    <row r="252" spans="1:10" ht="11.25" customHeight="1" outlineLevel="1">
      <c r="A252" s="15"/>
      <c r="B252" s="15" t="s">
        <v>61</v>
      </c>
      <c r="C252" s="26" t="s">
        <v>122</v>
      </c>
      <c r="D252" s="48" t="s">
        <v>2151</v>
      </c>
      <c r="E252" s="48" t="s">
        <v>2151</v>
      </c>
      <c r="F252" s="17" t="s">
        <v>2151</v>
      </c>
      <c r="G252" s="17" t="s">
        <v>2151</v>
      </c>
      <c r="H252" t="s">
        <v>122</v>
      </c>
      <c r="I252">
        <f t="shared" ca="1" si="73"/>
        <v>591</v>
      </c>
      <c r="J252" t="str">
        <f t="shared" si="79"/>
        <v>フォルダ 情報取得</v>
      </c>
    </row>
    <row r="253" spans="1:10" ht="11.25" customHeight="1" outlineLevel="1">
      <c r="A253" s="15"/>
      <c r="B253" s="15" t="s">
        <v>387</v>
      </c>
      <c r="C253" s="16" t="s">
        <v>1007</v>
      </c>
      <c r="D253" s="47" t="s">
        <v>2151</v>
      </c>
      <c r="E253" s="47" t="s">
        <v>2151</v>
      </c>
      <c r="F253" s="17" t="s">
        <v>919</v>
      </c>
      <c r="G253" s="17" t="s">
        <v>2151</v>
      </c>
      <c r="H253" t="s">
        <v>122</v>
      </c>
      <c r="I253">
        <f t="shared" ca="1" si="73"/>
        <v>592</v>
      </c>
      <c r="J253" t="str">
        <f t="shared" si="79"/>
        <v>フォルダ 存在確認</v>
      </c>
    </row>
    <row r="254" spans="1:10" ht="11.25" customHeight="1" outlineLevel="1">
      <c r="A254" s="15"/>
      <c r="B254" s="15" t="s">
        <v>388</v>
      </c>
      <c r="C254" s="16" t="s">
        <v>1003</v>
      </c>
      <c r="D254" s="47" t="s">
        <v>2151</v>
      </c>
      <c r="E254" s="47" t="s">
        <v>2151</v>
      </c>
      <c r="F254" s="17" t="s">
        <v>2151</v>
      </c>
      <c r="G254" s="17" t="s">
        <v>2151</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2151</v>
      </c>
      <c r="G255" s="17" t="s">
        <v>2151</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2151</v>
      </c>
      <c r="G256" s="17" t="s">
        <v>2151</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2151</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2151</v>
      </c>
      <c r="E258" s="48" t="s">
        <v>2151</v>
      </c>
      <c r="F258" s="17" t="s">
        <v>2151</v>
      </c>
      <c r="G258" s="17" t="s">
        <v>2151</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2151</v>
      </c>
      <c r="E259" s="48" t="s">
        <v>2151</v>
      </c>
      <c r="F259" s="17" t="s">
        <v>2151</v>
      </c>
      <c r="G259" s="17" t="s">
        <v>2151</v>
      </c>
      <c r="H259" t="s">
        <v>122</v>
      </c>
      <c r="I259">
        <f t="shared" ca="1" si="73"/>
        <v>598</v>
      </c>
      <c r="J259" t="str">
        <f t="shared" si="82"/>
        <v>ファイル 絶対→相対パス変換</v>
      </c>
    </row>
    <row r="260" spans="1:10" ht="11.25" customHeight="1" outlineLevel="1">
      <c r="B260" s="15" t="s">
        <v>860</v>
      </c>
      <c r="C260" s="53" t="s">
        <v>2322</v>
      </c>
      <c r="D260" s="47" t="s">
        <v>2151</v>
      </c>
      <c r="E260" s="47" t="s">
        <v>2151</v>
      </c>
      <c r="F260" s="17" t="s">
        <v>919</v>
      </c>
      <c r="G260" s="17" t="s">
        <v>2321</v>
      </c>
      <c r="H260" t="s">
        <v>122</v>
      </c>
      <c r="I260">
        <f t="shared" ca="1" si="73"/>
        <v>599</v>
      </c>
      <c r="J260" t="str">
        <f>IF(B260="","",B260)</f>
        <v>ファイル/ディレクトリ判別</v>
      </c>
    </row>
    <row r="261" spans="1:10" ht="11.25" customHeight="1" outlineLevel="1">
      <c r="A261" s="15"/>
      <c r="B261" s="15" t="s">
        <v>852</v>
      </c>
      <c r="C261" s="16" t="s">
        <v>854</v>
      </c>
      <c r="D261" s="47" t="s">
        <v>2151</v>
      </c>
      <c r="E261" s="47" t="s">
        <v>2151</v>
      </c>
      <c r="F261" s="37" t="s">
        <v>2323</v>
      </c>
      <c r="G261" s="17" t="s">
        <v>2151</v>
      </c>
      <c r="H261" t="s">
        <v>122</v>
      </c>
      <c r="I261">
        <f t="shared" ca="1" si="73"/>
        <v>600</v>
      </c>
      <c r="J261" t="str">
        <f t="shared" si="82"/>
        <v>実行スクリプト ファイル絶対パス</v>
      </c>
    </row>
    <row r="262" spans="1:10" ht="11.25" customHeight="1" outlineLevel="1">
      <c r="A262" s="15"/>
      <c r="B262" s="15" t="s">
        <v>853</v>
      </c>
      <c r="C262" s="16" t="s">
        <v>855</v>
      </c>
      <c r="D262" s="47" t="s">
        <v>2151</v>
      </c>
      <c r="E262" s="47" t="s">
        <v>2151</v>
      </c>
      <c r="F262" s="37" t="s">
        <v>2324</v>
      </c>
      <c r="G262" s="17" t="s">
        <v>2151</v>
      </c>
      <c r="H262" t="s">
        <v>122</v>
      </c>
      <c r="I262">
        <f t="shared" ca="1" si="73"/>
        <v>601</v>
      </c>
      <c r="J262" t="str">
        <f t="shared" si="82"/>
        <v>実行スクリプト ファイル名</v>
      </c>
    </row>
    <row r="263" spans="1:10" ht="11.25" customHeight="1" outlineLevel="1">
      <c r="A263" s="15"/>
      <c r="B263" s="15" t="s">
        <v>1028</v>
      </c>
      <c r="C263" s="16" t="s">
        <v>851</v>
      </c>
      <c r="D263" s="47" t="s">
        <v>2151</v>
      </c>
      <c r="E263" s="47" t="s">
        <v>2151</v>
      </c>
      <c r="F263" s="17" t="s">
        <v>2151</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2151</v>
      </c>
      <c r="E264" s="47" t="s">
        <v>2151</v>
      </c>
      <c r="F264" s="17" t="s">
        <v>2151</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2151</v>
      </c>
      <c r="E265" s="47" t="s">
        <v>2151</v>
      </c>
      <c r="F265" s="17" t="s">
        <v>2151</v>
      </c>
      <c r="G265" s="17" t="s">
        <v>2151</v>
      </c>
      <c r="H265" t="s">
        <v>122</v>
      </c>
      <c r="I265">
        <f t="shared" ca="1" si="73"/>
        <v>604</v>
      </c>
      <c r="J265" t="str">
        <f t="shared" si="82"/>
        <v>実行スクリプト ファイルベース名①</v>
      </c>
    </row>
    <row r="266" spans="1:10" ht="11.25" customHeight="1" outlineLevel="1">
      <c r="A266" s="15"/>
      <c r="B266" s="15" t="s">
        <v>1033</v>
      </c>
      <c r="C266" s="16" t="s">
        <v>1032</v>
      </c>
      <c r="D266" s="47" t="s">
        <v>2151</v>
      </c>
      <c r="E266" s="47" t="s">
        <v>2151</v>
      </c>
      <c r="F266" s="17" t="s">
        <v>2151</v>
      </c>
      <c r="G266" s="17" t="s">
        <v>2151</v>
      </c>
      <c r="H266" t="s">
        <v>122</v>
      </c>
      <c r="I266">
        <f t="shared" ca="1" si="73"/>
        <v>605</v>
      </c>
      <c r="J266" t="str">
        <f t="shared" si="82"/>
        <v>実行スクリプト フォルダパス</v>
      </c>
    </row>
    <row r="267" spans="1:10" ht="11.25" customHeight="1" outlineLevel="1">
      <c r="A267" s="15"/>
      <c r="B267" s="15" t="s">
        <v>2332</v>
      </c>
      <c r="C267" s="16" t="s">
        <v>2333</v>
      </c>
      <c r="D267" s="47" t="s">
        <v>122</v>
      </c>
      <c r="E267" s="47" t="s">
        <v>122</v>
      </c>
      <c r="F267" s="17" t="s">
        <v>122</v>
      </c>
      <c r="G267" s="17" t="s">
        <v>2331</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2151</v>
      </c>
      <c r="E268" s="47" t="s">
        <v>2151</v>
      </c>
      <c r="F268" s="17" t="s">
        <v>2151</v>
      </c>
      <c r="G268" s="17" t="s">
        <v>2151</v>
      </c>
      <c r="H268" t="s">
        <v>122</v>
      </c>
      <c r="I268">
        <f t="shared" ca="1" si="73"/>
        <v>607</v>
      </c>
      <c r="J268" t="str">
        <f t="shared" si="82"/>
        <v>プログラム終了</v>
      </c>
    </row>
    <row r="269" spans="1:10" ht="11.25" customHeight="1" outlineLevel="1">
      <c r="A269" s="15"/>
      <c r="B269" s="15" t="s">
        <v>715</v>
      </c>
      <c r="C269" s="16" t="s">
        <v>1024</v>
      </c>
      <c r="D269" s="47" t="s">
        <v>2151</v>
      </c>
      <c r="E269" s="47" t="s">
        <v>2151</v>
      </c>
      <c r="F269" s="17" t="s">
        <v>1026</v>
      </c>
      <c r="G269" s="17" t="s">
        <v>2151</v>
      </c>
      <c r="H269" t="s">
        <v>122</v>
      </c>
      <c r="I269">
        <f t="shared" ca="1" si="73"/>
        <v>608</v>
      </c>
      <c r="J269" t="str">
        <f t="shared" si="82"/>
        <v>スクリプト引数 取得</v>
      </c>
    </row>
    <row r="270" spans="1:10" ht="11.25" customHeight="1" outlineLevel="1">
      <c r="A270" s="15"/>
      <c r="B270" s="15" t="s">
        <v>714</v>
      </c>
      <c r="C270" s="16" t="s">
        <v>1025</v>
      </c>
      <c r="D270" s="47" t="s">
        <v>2151</v>
      </c>
      <c r="E270" s="47" t="s">
        <v>2151</v>
      </c>
      <c r="F270" s="17" t="s">
        <v>2151</v>
      </c>
      <c r="G270" s="17" t="s">
        <v>1031</v>
      </c>
      <c r="H270" t="s">
        <v>122</v>
      </c>
      <c r="I270">
        <f t="shared" ca="1" si="73"/>
        <v>609</v>
      </c>
      <c r="J270" t="str">
        <f t="shared" si="82"/>
        <v>スクリプト引数の数 取得</v>
      </c>
    </row>
    <row r="271" spans="1:10" ht="11.25" customHeight="1" outlineLevel="1">
      <c r="A271" s="15"/>
      <c r="B271" s="15" t="s">
        <v>2336</v>
      </c>
      <c r="C271" s="16" t="s">
        <v>2335</v>
      </c>
      <c r="D271" s="47" t="s">
        <v>122</v>
      </c>
      <c r="E271" s="47" t="s">
        <v>122</v>
      </c>
      <c r="F271" s="17" t="s">
        <v>122</v>
      </c>
      <c r="G271" s="17" t="s">
        <v>2337</v>
      </c>
      <c r="H271" t="s">
        <v>122</v>
      </c>
      <c r="I271">
        <f t="shared" ref="I271:I274" ca="1" si="85">IF(J271="",OFFSET(I271,-1,0),OFFSET(I271,-1,0)+1)</f>
        <v>610</v>
      </c>
      <c r="J271" t="str">
        <f t="shared" ref="J271:J274" si="86">IF(B271="","",B271)</f>
        <v>モジュール名 取得</v>
      </c>
    </row>
    <row r="272" spans="1:10" ht="11.25" customHeight="1">
      <c r="A272" s="13" t="s">
        <v>2395</v>
      </c>
      <c r="B272" s="13"/>
      <c r="C272" s="12"/>
      <c r="D272" s="45"/>
      <c r="E272" s="45"/>
      <c r="F272" s="14"/>
      <c r="G272" s="14"/>
      <c r="H272" t="s">
        <v>122</v>
      </c>
      <c r="I272">
        <f t="shared" ca="1" si="85"/>
        <v>610</v>
      </c>
      <c r="J272" t="str">
        <f t="shared" si="86"/>
        <v/>
      </c>
    </row>
    <row r="273" spans="1:10" ht="11.25" customHeight="1" outlineLevel="1">
      <c r="A273" s="15"/>
      <c r="B273" s="15" t="s">
        <v>2393</v>
      </c>
      <c r="C273" s="53" t="s">
        <v>2394</v>
      </c>
      <c r="D273" s="47" t="s">
        <v>1017</v>
      </c>
      <c r="E273" s="47" t="s">
        <v>2316</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2369</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2316</v>
      </c>
      <c r="F274" s="17" t="s">
        <v>122</v>
      </c>
      <c r="G274" s="17" t="s">
        <v>122</v>
      </c>
      <c r="H274" t="s">
        <v>122</v>
      </c>
      <c r="I274">
        <f t="shared" ca="1" si="85"/>
        <v>612</v>
      </c>
      <c r="J274" t="str">
        <f t="shared" si="86"/>
        <v>パーサー用関数定義</v>
      </c>
    </row>
    <row r="275" spans="1:10" ht="11.25" customHeight="1" outlineLevel="1">
      <c r="A275" s="15"/>
      <c r="B275" s="15" t="s">
        <v>2370</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2316</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2371</v>
      </c>
      <c r="C276" s="53" t="s">
        <v>2373</v>
      </c>
      <c r="D276" s="47" t="s">
        <v>1017</v>
      </c>
      <c r="E276" s="47" t="s">
        <v>2316</v>
      </c>
      <c r="F276" s="17" t="s">
        <v>122</v>
      </c>
      <c r="G276" s="17" t="s">
        <v>122</v>
      </c>
      <c r="H276" t="s">
        <v>122</v>
      </c>
      <c r="I276">
        <f t="shared" ca="1" si="89"/>
        <v>614</v>
      </c>
      <c r="J276" t="str">
        <f t="shared" si="90"/>
        <v>引数定義（短縮オプションあり）</v>
      </c>
    </row>
    <row r="277" spans="1:10" ht="11.25" customHeight="1" outlineLevel="1">
      <c r="A277" s="15"/>
      <c r="B277" s="15" t="s">
        <v>2389</v>
      </c>
      <c r="C277" s="53" t="s">
        <v>2390</v>
      </c>
      <c r="D277" s="47" t="s">
        <v>1017</v>
      </c>
      <c r="E277" s="47" t="s">
        <v>2316</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2379</v>
      </c>
      <c r="C278" s="53" t="s">
        <v>2376</v>
      </c>
      <c r="D278" s="47" t="s">
        <v>1017</v>
      </c>
      <c r="E278" s="47" t="s">
        <v>2316</v>
      </c>
      <c r="F278" s="17" t="s">
        <v>122</v>
      </c>
      <c r="G278" s="17" t="s">
        <v>122</v>
      </c>
      <c r="H278" t="s">
        <v>122</v>
      </c>
      <c r="I278">
        <f t="shared" ca="1" si="89"/>
        <v>616</v>
      </c>
      <c r="J278" t="str">
        <f t="shared" si="90"/>
        <v>引数定義（短縮オプションなし）（float）</v>
      </c>
    </row>
    <row r="279" spans="1:10" ht="11.25" customHeight="1" outlineLevel="1">
      <c r="A279" s="15"/>
      <c r="B279" s="15" t="s">
        <v>2380</v>
      </c>
      <c r="C279" s="53" t="s">
        <v>2375</v>
      </c>
      <c r="D279" s="47" t="s">
        <v>1017</v>
      </c>
      <c r="E279" s="47" t="s">
        <v>2316</v>
      </c>
      <c r="F279" s="17" t="s">
        <v>122</v>
      </c>
      <c r="G279" s="17" t="s">
        <v>122</v>
      </c>
      <c r="H279" t="s">
        <v>122</v>
      </c>
      <c r="I279">
        <f t="shared" ca="1" si="89"/>
        <v>617</v>
      </c>
      <c r="J279" t="str">
        <f t="shared" si="90"/>
        <v>引数定義（短縮オプションなし）（int）</v>
      </c>
    </row>
    <row r="280" spans="1:10" ht="11.25" customHeight="1" outlineLevel="1">
      <c r="A280" s="15"/>
      <c r="B280" s="15" t="s">
        <v>2377</v>
      </c>
      <c r="C280" s="53" t="s">
        <v>2372</v>
      </c>
      <c r="D280" s="47" t="s">
        <v>1017</v>
      </c>
      <c r="E280" s="47" t="s">
        <v>2316</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2378</v>
      </c>
      <c r="C281" s="53" t="s">
        <v>2374</v>
      </c>
      <c r="D281" s="47" t="s">
        <v>1017</v>
      </c>
      <c r="E281" s="47" t="s">
        <v>2316</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2391</v>
      </c>
      <c r="C282" s="53" t="s">
        <v>2392</v>
      </c>
      <c r="D282" s="47" t="s">
        <v>1017</v>
      </c>
      <c r="E282" s="47" t="s">
        <v>2316</v>
      </c>
      <c r="F282" s="17" t="s">
        <v>122</v>
      </c>
      <c r="G282" s="17" t="s">
        <v>122</v>
      </c>
      <c r="H282" t="s">
        <v>122</v>
      </c>
      <c r="I282">
        <f ca="1">IF(J282="",OFFSET(I282,-1,0),OFFSET(I282,-1,0)+1)</f>
        <v>620</v>
      </c>
      <c r="J282" t="str">
        <f>IF(B282="","",B282)</f>
        <v>引数代入（str）</v>
      </c>
    </row>
    <row r="283" spans="1:10" ht="11.25" customHeight="1" outlineLevel="1">
      <c r="A283" s="15"/>
      <c r="B283" s="15" t="s">
        <v>2385</v>
      </c>
      <c r="C283" s="53" t="s">
        <v>2387</v>
      </c>
      <c r="D283" s="47" t="s">
        <v>1017</v>
      </c>
      <c r="E283" s="47" t="s">
        <v>2316</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2386</v>
      </c>
      <c r="C284" s="53" t="s">
        <v>2388</v>
      </c>
      <c r="D284" s="47" t="s">
        <v>1017</v>
      </c>
      <c r="E284" s="47" t="s">
        <v>2316</v>
      </c>
      <c r="F284" s="17" t="s">
        <v>122</v>
      </c>
      <c r="G284" s="17" t="s">
        <v>122</v>
      </c>
      <c r="H284" t="s">
        <v>122</v>
      </c>
      <c r="I284">
        <f t="shared" ca="1" si="89"/>
        <v>622</v>
      </c>
      <c r="J284" t="str">
        <f t="shared" si="90"/>
        <v>引数代入（int）</v>
      </c>
    </row>
    <row r="285" spans="1:10" ht="11.25" customHeight="1" outlineLevel="1">
      <c r="A285" s="15"/>
      <c r="B285" s="15" t="s">
        <v>2381</v>
      </c>
      <c r="C285" s="53" t="s">
        <v>2382</v>
      </c>
      <c r="D285" s="47" t="s">
        <v>1017</v>
      </c>
      <c r="E285" s="47" t="s">
        <v>2316</v>
      </c>
      <c r="F285" s="17" t="s">
        <v>122</v>
      </c>
      <c r="G285" s="17" t="s">
        <v>122</v>
      </c>
      <c r="H285" t="s">
        <v>122</v>
      </c>
      <c r="I285">
        <f ca="1">IF(J285="",OFFSET(I285,-1,0),OFFSET(I285,-1,0)+1)</f>
        <v>623</v>
      </c>
      <c r="J285" t="str">
        <f>IF(B285="","",B285)</f>
        <v>引数代入（bool）</v>
      </c>
    </row>
    <row r="286" spans="1:10" ht="11.25" customHeight="1" outlineLevel="1">
      <c r="A286" s="15"/>
      <c r="B286" s="15" t="s">
        <v>2384</v>
      </c>
      <c r="C286" s="53" t="s">
        <v>2383</v>
      </c>
      <c r="D286" s="47" t="s">
        <v>1017</v>
      </c>
      <c r="E286" s="47" t="s">
        <v>2316</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2325</v>
      </c>
      <c r="D288" s="47" t="s">
        <v>1017</v>
      </c>
      <c r="E288" s="47" t="s">
        <v>1016</v>
      </c>
      <c r="F288" s="17" t="s">
        <v>2151</v>
      </c>
      <c r="G288" s="17" t="s">
        <v>2151</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2151</v>
      </c>
      <c r="E290" s="47" t="s">
        <v>2151</v>
      </c>
      <c r="F290" s="17" t="s">
        <v>2151</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2151</v>
      </c>
      <c r="E291" s="47" t="s">
        <v>2151</v>
      </c>
      <c r="F291" s="17" t="s">
        <v>2151</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2151</v>
      </c>
      <c r="E292" s="47" t="s">
        <v>2151</v>
      </c>
      <c r="F292" s="17" t="s">
        <v>2151</v>
      </c>
      <c r="G292" s="25" t="s">
        <v>2334</v>
      </c>
      <c r="I292">
        <f t="shared" ca="1" si="73"/>
        <v>628</v>
      </c>
      <c r="J292" t="str">
        <f t="shared" si="95"/>
        <v>メインプログラム実行時にのみ処理実行</v>
      </c>
    </row>
    <row r="293" spans="1:10" ht="11.25" customHeight="1" outlineLevel="1">
      <c r="A293" s="15"/>
      <c r="B293" s="15"/>
      <c r="C293" s="16" t="s">
        <v>2151</v>
      </c>
      <c r="D293" s="47" t="s">
        <v>2151</v>
      </c>
      <c r="E293" s="47" t="s">
        <v>2151</v>
      </c>
      <c r="F293" s="17" t="s">
        <v>2151</v>
      </c>
      <c r="G293" s="17" t="s">
        <v>2151</v>
      </c>
      <c r="I293">
        <f t="shared" ca="1" si="73"/>
        <v>628</v>
      </c>
      <c r="J293" t="str">
        <f t="shared" si="95"/>
        <v/>
      </c>
    </row>
    <row r="294" spans="1:10" ht="11.25" customHeight="1" outlineLevel="1">
      <c r="A294" s="15"/>
      <c r="B294" s="15"/>
      <c r="C294" s="16" t="s">
        <v>2151</v>
      </c>
      <c r="D294" s="47" t="s">
        <v>2151</v>
      </c>
      <c r="E294" s="47" t="s">
        <v>2151</v>
      </c>
      <c r="F294" s="17" t="s">
        <v>2151</v>
      </c>
      <c r="G294" s="17" t="s">
        <v>2151</v>
      </c>
      <c r="I294">
        <f t="shared" ca="1" si="73"/>
        <v>628</v>
      </c>
      <c r="J294" t="str">
        <f t="shared" si="95"/>
        <v/>
      </c>
    </row>
    <row r="295" spans="1:10" ht="11.25" customHeight="1" outlineLevel="1">
      <c r="A295" s="15"/>
      <c r="B295" s="15"/>
      <c r="C295" s="16" t="s">
        <v>2151</v>
      </c>
      <c r="D295" s="47" t="s">
        <v>2151</v>
      </c>
      <c r="E295" s="47" t="s">
        <v>2151</v>
      </c>
      <c r="F295" s="17" t="s">
        <v>2151</v>
      </c>
      <c r="G295" s="17" t="s">
        <v>2151</v>
      </c>
      <c r="I295">
        <f t="shared" ca="1" si="73"/>
        <v>628</v>
      </c>
      <c r="J295" t="str">
        <f t="shared" si="95"/>
        <v/>
      </c>
    </row>
    <row r="296" spans="1:10" ht="11.25" customHeight="1" outlineLevel="1">
      <c r="A296" s="15"/>
      <c r="B296" s="15"/>
      <c r="C296" s="16" t="s">
        <v>2151</v>
      </c>
      <c r="D296" s="47" t="s">
        <v>2151</v>
      </c>
      <c r="E296" s="47" t="s">
        <v>2151</v>
      </c>
      <c r="F296" s="17" t="s">
        <v>2151</v>
      </c>
      <c r="G296" s="17" t="s">
        <v>2151</v>
      </c>
      <c r="I296">
        <f t="shared" ca="1" si="73"/>
        <v>628</v>
      </c>
      <c r="J296" t="str">
        <f t="shared" si="95"/>
        <v/>
      </c>
    </row>
    <row r="297" spans="1:10" ht="11.25" customHeight="1" outlineLevel="1">
      <c r="A297" s="15"/>
      <c r="B297" s="15"/>
      <c r="C297" s="16" t="s">
        <v>2151</v>
      </c>
      <c r="D297" s="47" t="s">
        <v>2151</v>
      </c>
      <c r="E297" s="47" t="s">
        <v>2151</v>
      </c>
      <c r="F297" s="17" t="s">
        <v>2151</v>
      </c>
      <c r="G297" s="17" t="s">
        <v>2151</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2403</v>
      </c>
      <c r="D61" s="17" t="s">
        <v>2404</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1930</v>
      </c>
      <c r="B79" s="13"/>
      <c r="C79" s="13"/>
      <c r="D79" s="14" t="s">
        <v>122</v>
      </c>
      <c r="E79" t="s">
        <v>122</v>
      </c>
      <c r="F79">
        <f t="shared" ca="1" si="2"/>
        <v>700</v>
      </c>
      <c r="G79" t="str">
        <f t="shared" si="3"/>
        <v/>
      </c>
    </row>
    <row r="80" spans="1:7" ht="11.25" customHeight="1" outlineLevel="1">
      <c r="A80" s="15"/>
      <c r="B80" s="15" t="s">
        <v>2108</v>
      </c>
      <c r="C80" s="16" t="s">
        <v>2105</v>
      </c>
      <c r="D80" s="17"/>
      <c r="F80">
        <f t="shared" ca="1" si="2"/>
        <v>701</v>
      </c>
      <c r="G80" t="str">
        <f t="shared" si="3"/>
        <v>静的IPアドレス化</v>
      </c>
    </row>
    <row r="81" spans="1:7" ht="11.25" customHeight="1" outlineLevel="1">
      <c r="A81" s="15"/>
      <c r="B81" s="15" t="s">
        <v>2107</v>
      </c>
      <c r="C81" s="16" t="s">
        <v>2106</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tabSelected="1" view="pageBreakPreview" zoomScaleNormal="100" zoomScaleSheetLayoutView="100" workbookViewId="0">
      <pane xSplit="2" ySplit="2" topLeftCell="C387" activePane="bottomRight" state="frozen"/>
      <selection pane="topRight" activeCell="L1" sqref="L1"/>
      <selection pane="bottomLeft" activeCell="A2" sqref="A2"/>
      <selection pane="bottomRight" activeCell="B490" sqref="B490"/>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5" ca="1" si="0">IF(G3="",OFFSET(F3,-1,0),OFFSET(F3,-1,0)+1)</f>
        <v>702</v>
      </c>
      <c r="G3" t="str">
        <f>IF(B3="","",B3)</f>
        <v/>
      </c>
    </row>
    <row r="4" spans="1:7" ht="11.25" customHeight="1" outlineLevel="1">
      <c r="A4" s="15"/>
      <c r="B4" s="15" t="s">
        <v>1902</v>
      </c>
      <c r="C4" s="16" t="s">
        <v>1901</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3" si="1">IF(B5="","",B5)</f>
        <v>コマンド実行</v>
      </c>
    </row>
    <row r="6" spans="1:7" ht="11.25" customHeight="1" outlineLevel="1">
      <c r="A6" s="15"/>
      <c r="B6" s="15" t="s">
        <v>1049</v>
      </c>
      <c r="C6" s="16" t="s">
        <v>1048</v>
      </c>
      <c r="D6" s="17" t="s">
        <v>1051</v>
      </c>
      <c r="F6">
        <f t="shared" ref="F6:F147" ca="1" si="2">IF(G6="",OFFSET(F6,-1,0),OFFSET(F6,-1,0)+1)</f>
        <v>705</v>
      </c>
      <c r="G6" t="str">
        <f t="shared" ref="G6:G147"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1210</v>
      </c>
      <c r="C9" s="16" t="s">
        <v>1211</v>
      </c>
      <c r="D9" s="17"/>
      <c r="F9">
        <f t="shared" ref="F9:F22" ca="1" si="4">IF(G9="",OFFSET(F9,-1,0),OFFSET(F9,-1,0)+1)</f>
        <v>708</v>
      </c>
      <c r="G9" t="str">
        <f t="shared" ref="G9:G22" si="5">IF(B9="","",B9)</f>
        <v>直前コマンドの最初の引数</v>
      </c>
    </row>
    <row r="10" spans="1:7" ht="11.25" customHeight="1" outlineLevel="1">
      <c r="A10" s="15"/>
      <c r="B10" s="15" t="s">
        <v>1212</v>
      </c>
      <c r="C10" s="16" t="s">
        <v>1213</v>
      </c>
      <c r="D10" s="17"/>
      <c r="F10">
        <f t="shared" ca="1" si="4"/>
        <v>709</v>
      </c>
      <c r="G10" t="str">
        <f t="shared" si="5"/>
        <v>直前コマンドの最終の引数</v>
      </c>
    </row>
    <row r="11" spans="1:7" ht="11.25" customHeight="1" outlineLevel="1">
      <c r="A11" s="15"/>
      <c r="B11" s="15" t="s">
        <v>1214</v>
      </c>
      <c r="C11" s="16" t="s">
        <v>1215</v>
      </c>
      <c r="D11" s="17"/>
      <c r="F11">
        <f t="shared" ca="1" si="4"/>
        <v>710</v>
      </c>
      <c r="G11" t="str">
        <f t="shared" si="5"/>
        <v>直前コマンドの全引数</v>
      </c>
    </row>
    <row r="12" spans="1:7" ht="11.25" customHeight="1" outlineLevel="1">
      <c r="A12" s="15"/>
      <c r="B12" s="15" t="s">
        <v>1216</v>
      </c>
      <c r="C12" s="16" t="s">
        <v>1217</v>
      </c>
      <c r="D12" s="17"/>
      <c r="F12">
        <f t="shared" ca="1" si="4"/>
        <v>711</v>
      </c>
      <c r="G12" t="str">
        <f t="shared" si="5"/>
        <v>直前コマンドの全引数(最終引数を除く)</v>
      </c>
    </row>
    <row r="13" spans="1:7" ht="11.25" customHeight="1" outlineLevel="1">
      <c r="A13" s="15"/>
      <c r="B13" s="15" t="s">
        <v>1218</v>
      </c>
      <c r="C13" s="16" t="s">
        <v>1209</v>
      </c>
      <c r="D13" s="17"/>
      <c r="F13">
        <f t="shared" ca="1" si="4"/>
        <v>712</v>
      </c>
      <c r="G13" t="str">
        <f t="shared" si="5"/>
        <v>直前コマンドの最終引数</v>
      </c>
    </row>
    <row r="14" spans="1:7" ht="11.25" customHeight="1" outlineLevel="1">
      <c r="A14" s="15"/>
      <c r="B14" s="15" t="s">
        <v>1935</v>
      </c>
      <c r="C14" s="16" t="s">
        <v>1934</v>
      </c>
      <c r="D14" s="17" t="s">
        <v>1942</v>
      </c>
      <c r="F14">
        <f t="shared" ca="1" si="4"/>
        <v>713</v>
      </c>
      <c r="G14" t="str">
        <f t="shared" si="5"/>
        <v>直前コマンドの実行結果</v>
      </c>
    </row>
    <row r="15" spans="1:7" ht="11.25" customHeight="1" outlineLevel="1">
      <c r="A15" s="15"/>
      <c r="B15" s="15" t="s">
        <v>1219</v>
      </c>
      <c r="C15" s="16" t="s">
        <v>1203</v>
      </c>
      <c r="D15" s="17"/>
      <c r="F15">
        <f t="shared" ca="1" si="4"/>
        <v>714</v>
      </c>
      <c r="G15" t="str">
        <f t="shared" si="5"/>
        <v>シェルのPID</v>
      </c>
    </row>
    <row r="16" spans="1:7" ht="11.25" customHeight="1" outlineLevel="1">
      <c r="A16" s="15"/>
      <c r="B16" s="15" t="s">
        <v>1220</v>
      </c>
      <c r="C16" s="16" t="s">
        <v>1221</v>
      </c>
      <c r="D16" s="17"/>
      <c r="F16">
        <f t="shared" ca="1" si="4"/>
        <v>715</v>
      </c>
      <c r="G16" t="str">
        <f t="shared" si="5"/>
        <v>直近n番目に実行したコマンド</v>
      </c>
    </row>
    <row r="17" spans="1:7" ht="11.25" customHeight="1" outlineLevel="1">
      <c r="A17" s="15"/>
      <c r="B17" s="15" t="s">
        <v>1222</v>
      </c>
      <c r="C17" s="16" t="s">
        <v>1223</v>
      </c>
      <c r="D17" s="17"/>
      <c r="F17">
        <f t="shared" ca="1" si="4"/>
        <v>716</v>
      </c>
      <c r="G17" t="str">
        <f t="shared" si="5"/>
        <v>直近n番目に実行したコマンド(ヒストリ)</v>
      </c>
    </row>
    <row r="18" spans="1:7" ht="11.25" customHeight="1" outlineLevel="1">
      <c r="A18" s="15"/>
      <c r="B18" s="15" t="s">
        <v>1224</v>
      </c>
      <c r="C18" s="16" t="s">
        <v>1225</v>
      </c>
      <c r="D18" s="17"/>
      <c r="F18">
        <f t="shared" ca="1" si="4"/>
        <v>717</v>
      </c>
      <c r="G18" t="str">
        <f t="shared" si="5"/>
        <v>直前コマンド最終引数のファイルベース名</v>
      </c>
    </row>
    <row r="19" spans="1:7" ht="11.25" customHeight="1" outlineLevel="1">
      <c r="A19" s="15"/>
      <c r="B19" s="15" t="s">
        <v>1226</v>
      </c>
      <c r="C19" s="16" t="s">
        <v>1227</v>
      </c>
      <c r="D19" s="17"/>
      <c r="F19">
        <f t="shared" ca="1" si="4"/>
        <v>718</v>
      </c>
      <c r="G19" t="str">
        <f t="shared" si="5"/>
        <v>直前コマンド最終引数のディレクトリパス</v>
      </c>
    </row>
    <row r="20" spans="1:7" ht="11.25" customHeight="1" outlineLevel="1">
      <c r="A20" s="15"/>
      <c r="B20" s="15" t="s">
        <v>1228</v>
      </c>
      <c r="C20" s="16" t="s">
        <v>1229</v>
      </c>
      <c r="D20" s="17"/>
      <c r="F20">
        <f t="shared" ca="1" si="4"/>
        <v>719</v>
      </c>
      <c r="G20" t="str">
        <f t="shared" si="5"/>
        <v>直前コマンドのn番目のトークン(0:コマンド名、1以降:引数)</v>
      </c>
    </row>
    <row r="21" spans="1:7" ht="11.25" customHeight="1" outlineLevel="1">
      <c r="A21" s="15"/>
      <c r="B21" s="15" t="s">
        <v>1230</v>
      </c>
      <c r="C21" s="16" t="s">
        <v>1231</v>
      </c>
      <c r="D21" s="17"/>
      <c r="F21">
        <f t="shared" ca="1" si="4"/>
        <v>720</v>
      </c>
      <c r="G21" t="str">
        <f t="shared" si="5"/>
        <v>直前コマンドのn～m番目のトークン</v>
      </c>
    </row>
    <row r="22" spans="1:7" ht="11.25" customHeight="1" outlineLevel="1">
      <c r="A22" s="15"/>
      <c r="B22" s="15" t="s">
        <v>1232</v>
      </c>
      <c r="C22" s="16" t="s">
        <v>1233</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1933</v>
      </c>
      <c r="D26" s="17" t="s">
        <v>1932</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49" ca="1" si="6">IF(G31="",OFFSET(F31,-1,0),OFFSET(F31,-1,0)+1)</f>
        <v>730</v>
      </c>
      <c r="G31" t="str">
        <f t="shared" ref="G31:G49"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1903</v>
      </c>
      <c r="C33" s="16" t="s">
        <v>1172</v>
      </c>
      <c r="D33" s="17"/>
      <c r="F33">
        <f t="shared" ca="1" si="6"/>
        <v>732</v>
      </c>
      <c r="G33" t="str">
        <f t="shared" si="7"/>
        <v>コメント</v>
      </c>
    </row>
    <row r="34" spans="1:7" ht="11.25" customHeight="1" outlineLevel="1">
      <c r="A34" s="15"/>
      <c r="B34" s="15" t="s">
        <v>1192</v>
      </c>
      <c r="C34" s="16" t="s">
        <v>1181</v>
      </c>
      <c r="D34" s="17"/>
      <c r="F34">
        <f t="shared" ca="1" si="6"/>
        <v>733</v>
      </c>
      <c r="G34" t="str">
        <f t="shared" si="7"/>
        <v>シェルスクリプト実行(現在シェル)</v>
      </c>
    </row>
    <row r="35" spans="1:7" ht="11.25" customHeight="1" outlineLevel="1">
      <c r="A35" s="15"/>
      <c r="B35" s="15" t="s">
        <v>1192</v>
      </c>
      <c r="C35" s="16" t="s">
        <v>1182</v>
      </c>
      <c r="D35" s="17"/>
      <c r="F35">
        <f t="shared" ca="1" si="6"/>
        <v>734</v>
      </c>
      <c r="G35" t="str">
        <f t="shared" si="7"/>
        <v>シェルスクリプト実行(現在シェル)</v>
      </c>
    </row>
    <row r="36" spans="1:7" ht="11.25" customHeight="1" outlineLevel="1">
      <c r="A36" s="15"/>
      <c r="B36" s="15" t="s">
        <v>1193</v>
      </c>
      <c r="C36" s="16" t="s">
        <v>1183</v>
      </c>
      <c r="D36" s="17"/>
      <c r="F36">
        <f t="shared" ca="1" si="6"/>
        <v>735</v>
      </c>
      <c r="G36" t="str">
        <f t="shared" si="7"/>
        <v>シェルスクリプト実行(サブシェル)</v>
      </c>
    </row>
    <row r="37" spans="1:7" ht="11.25" customHeight="1" outlineLevel="1">
      <c r="A37" s="15"/>
      <c r="B37" s="15" t="s">
        <v>1193</v>
      </c>
      <c r="C37" s="16" t="s">
        <v>1194</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1184</v>
      </c>
      <c r="D38" s="17"/>
      <c r="F38">
        <f t="shared" ca="1" si="6"/>
        <v>737</v>
      </c>
      <c r="G38" t="str">
        <f t="shared" si="7"/>
        <v>変数定義</v>
      </c>
    </row>
    <row r="39" spans="1:7" ht="11.25" customHeight="1" outlineLevel="1">
      <c r="A39" s="15"/>
      <c r="B39" s="15" t="s">
        <v>1173</v>
      </c>
      <c r="C39" s="16" t="s">
        <v>1936</v>
      </c>
      <c r="D39" s="17" t="s">
        <v>1937</v>
      </c>
      <c r="F39">
        <f t="shared" ca="1" si="6"/>
        <v>738</v>
      </c>
      <c r="G39" t="str">
        <f t="shared" si="7"/>
        <v>変数参照</v>
      </c>
    </row>
    <row r="40" spans="1:7" ht="11.25" customHeight="1" outlineLevel="1">
      <c r="A40" s="15"/>
      <c r="B40" s="15" t="s">
        <v>1173</v>
      </c>
      <c r="C40" s="16" t="s">
        <v>1938</v>
      </c>
      <c r="D40" s="17" t="s">
        <v>1939</v>
      </c>
      <c r="F40">
        <f t="shared" ca="1" si="6"/>
        <v>739</v>
      </c>
      <c r="G40" t="str">
        <f t="shared" si="7"/>
        <v>変数参照</v>
      </c>
    </row>
    <row r="41" spans="1:7" ht="11.25" customHeight="1" outlineLevel="1">
      <c r="A41" s="15"/>
      <c r="B41" s="15" t="s">
        <v>1173</v>
      </c>
      <c r="C41" s="16" t="s">
        <v>1940</v>
      </c>
      <c r="D41" s="17" t="s">
        <v>1941</v>
      </c>
      <c r="F41">
        <f t="shared" ca="1" si="6"/>
        <v>740</v>
      </c>
      <c r="G41" t="str">
        <f t="shared" si="7"/>
        <v>変数参照</v>
      </c>
    </row>
    <row r="42" spans="1:7" ht="11.25" customHeight="1" outlineLevel="1">
      <c r="A42" s="15"/>
      <c r="B42" s="15" t="s">
        <v>1174</v>
      </c>
      <c r="C42" s="16" t="s">
        <v>1185</v>
      </c>
      <c r="D42" s="17"/>
      <c r="F42">
        <f t="shared" ca="1" si="6"/>
        <v>741</v>
      </c>
      <c r="G42" t="str">
        <f t="shared" si="7"/>
        <v>変数参照(非空文字列時word返却＆var非保存)</v>
      </c>
    </row>
    <row r="43" spans="1:7" ht="11.25" customHeight="1" outlineLevel="1">
      <c r="A43" s="15"/>
      <c r="B43" s="15" t="s">
        <v>1175</v>
      </c>
      <c r="C43" s="16" t="s">
        <v>1186</v>
      </c>
      <c r="D43" s="17"/>
      <c r="F43">
        <f t="shared" ca="1" si="6"/>
        <v>742</v>
      </c>
      <c r="G43" t="str">
        <f t="shared" si="7"/>
        <v>変数参照(　空文字列時word返却＆var非保存)</v>
      </c>
    </row>
    <row r="44" spans="1:7" ht="11.25" customHeight="1" outlineLevel="1">
      <c r="A44" s="15"/>
      <c r="B44" s="15" t="s">
        <v>1176</v>
      </c>
      <c r="C44" s="16" t="s">
        <v>1187</v>
      </c>
      <c r="D44" s="17"/>
      <c r="F44">
        <f t="shared" ca="1" si="6"/>
        <v>743</v>
      </c>
      <c r="G44" t="str">
        <f t="shared" si="7"/>
        <v>変数参照(　空文字列時word返却＆var　保存)</v>
      </c>
    </row>
    <row r="45" spans="1:7" ht="11.25" customHeight="1" outlineLevel="1">
      <c r="A45" s="15"/>
      <c r="B45" s="15" t="s">
        <v>1177</v>
      </c>
      <c r="C45" s="16" t="s">
        <v>1188</v>
      </c>
      <c r="D45" s="17"/>
      <c r="F45">
        <f t="shared" ca="1" si="6"/>
        <v>744</v>
      </c>
      <c r="G45" t="str">
        <f t="shared" si="7"/>
        <v>変数参照(　空文字列時標準エラー出力表示)</v>
      </c>
    </row>
    <row r="46" spans="1:7" ht="11.25" customHeight="1" outlineLevel="1">
      <c r="A46" s="15"/>
      <c r="B46" s="15" t="s">
        <v>1178</v>
      </c>
      <c r="C46" s="16" t="s">
        <v>1189</v>
      </c>
      <c r="D46" s="17"/>
      <c r="F46">
        <f t="shared" ca="1" si="6"/>
        <v>745</v>
      </c>
      <c r="G46" t="str">
        <f t="shared" si="7"/>
        <v>変数定義(配列)</v>
      </c>
    </row>
    <row r="47" spans="1:7" ht="11.25" customHeight="1" outlineLevel="1">
      <c r="A47" s="15"/>
      <c r="B47" s="15" t="s">
        <v>1179</v>
      </c>
      <c r="C47" s="16" t="s">
        <v>1190</v>
      </c>
      <c r="D47" s="17"/>
      <c r="F47">
        <f t="shared" ca="1" si="6"/>
        <v>746</v>
      </c>
      <c r="G47" t="str">
        <f t="shared" si="7"/>
        <v>変数参照(配列)</v>
      </c>
    </row>
    <row r="48" spans="1:7" ht="11.25" customHeight="1" outlineLevel="1">
      <c r="A48" s="15"/>
      <c r="B48" s="15" t="s">
        <v>7</v>
      </c>
      <c r="C48" s="16" t="str">
        <f>"function lsmo() {
    ls -la | more
}"</f>
        <v>function lsmo() {
    ls -la | more
}</v>
      </c>
      <c r="D48" s="17"/>
      <c r="F48">
        <f t="shared" ca="1" si="6"/>
        <v>747</v>
      </c>
      <c r="G48" t="str">
        <f t="shared" si="7"/>
        <v>関数定義</v>
      </c>
    </row>
    <row r="49" spans="1:7" ht="11.25" customHeight="1" outlineLevel="1">
      <c r="A49" s="15"/>
      <c r="B49" s="15" t="s">
        <v>1180</v>
      </c>
      <c r="C49" s="16" t="s">
        <v>1191</v>
      </c>
      <c r="D49" s="17"/>
      <c r="F49">
        <f t="shared" ca="1" si="6"/>
        <v>748</v>
      </c>
      <c r="G49" t="str">
        <f t="shared" si="7"/>
        <v>関数定義削除</v>
      </c>
    </row>
    <row r="50" spans="1:7" ht="11.25" customHeight="1" outlineLevel="1">
      <c r="A50" s="15"/>
      <c r="B50" s="15" t="s">
        <v>1349</v>
      </c>
      <c r="C50" s="16" t="s">
        <v>1348</v>
      </c>
      <c r="D50" s="17"/>
      <c r="F50">
        <f ca="1">IF(G50="",OFFSET(F50,-1,0),OFFSET(F50,-1,0)+1)</f>
        <v>749</v>
      </c>
      <c r="G50" t="str">
        <f>IF(B50="","",B50)</f>
        <v>シェル変数設定</v>
      </c>
    </row>
    <row r="51" spans="1:7" ht="11.25" customHeight="1" outlineLevel="1">
      <c r="A51" s="15"/>
      <c r="B51" s="18" t="s">
        <v>1909</v>
      </c>
      <c r="C51" s="16" t="s">
        <v>1905</v>
      </c>
      <c r="D51" s="17"/>
      <c r="F51">
        <f t="shared" ref="F51:F52" ca="1" si="10">IF(G51="",OFFSET(F51,-1,0),OFFSET(F51,-1,0)+1)</f>
        <v>750</v>
      </c>
      <c r="G51" t="str">
        <f t="shared" ref="G51:G52" si="11">IF(B51="","",B51)</f>
        <v>xargs コマンドライン引数受取後実行</v>
      </c>
    </row>
    <row r="52" spans="1:7" ht="11.25" customHeight="1" outlineLevel="1">
      <c r="A52" s="15"/>
      <c r="B52" s="15" t="s">
        <v>1908</v>
      </c>
      <c r="C52" s="16" t="s">
        <v>1906</v>
      </c>
      <c r="D52" s="17" t="s">
        <v>1907</v>
      </c>
      <c r="F52">
        <f t="shared" ca="1" si="10"/>
        <v>751</v>
      </c>
      <c r="G52" t="str">
        <f t="shared" si="11"/>
        <v>xargs コマンドの間に展開(-I)</v>
      </c>
    </row>
    <row r="53" spans="1:7" ht="11.25" customHeight="1" outlineLevel="1">
      <c r="A53" s="15"/>
      <c r="B53" s="15" t="s">
        <v>1365</v>
      </c>
      <c r="C53" s="16" t="s">
        <v>1366</v>
      </c>
      <c r="D53" s="17"/>
      <c r="F53">
        <f t="shared" ref="F53:F61" ca="1" si="12">IF(G53="",OFFSET(F53,-1,0),OFFSET(F53,-1,0)+1)</f>
        <v>752</v>
      </c>
      <c r="G53" t="str">
        <f t="shared" ref="G53:G61" si="13">IF(B53="","",B53)</f>
        <v>標準出力書き出し(改行付与)</v>
      </c>
    </row>
    <row r="54" spans="1:7" ht="11.25" customHeight="1" outlineLevel="1">
      <c r="A54" s="15"/>
      <c r="B54" s="15" t="s">
        <v>1367</v>
      </c>
      <c r="C54" s="16" t="s">
        <v>1368</v>
      </c>
      <c r="D54" s="17"/>
      <c r="F54">
        <f t="shared" ca="1" si="12"/>
        <v>753</v>
      </c>
      <c r="G54" t="str">
        <f t="shared" si="13"/>
        <v>標準出力書き出し(改行なし)</v>
      </c>
    </row>
    <row r="55" spans="1:7" ht="11.25" customHeight="1" outlineLevel="1">
      <c r="A55" s="15"/>
      <c r="B55" s="15" t="s">
        <v>1234</v>
      </c>
      <c r="C55" s="16" t="s">
        <v>1235</v>
      </c>
      <c r="D55" s="17"/>
      <c r="F55">
        <f ca="1">IF(G55="",OFFSET(F55,-1,0),OFFSET(F55,-1,0)+1)</f>
        <v>754</v>
      </c>
      <c r="G55" t="str">
        <f>IF(B55="","",B55)</f>
        <v>標準入力取得１</v>
      </c>
    </row>
    <row r="56" spans="1:7" ht="11.25" customHeight="1" outlineLevel="1">
      <c r="A56" s="15"/>
      <c r="B56" s="15" t="s">
        <v>1236</v>
      </c>
      <c r="C56" s="16" t="s">
        <v>1237</v>
      </c>
      <c r="D56" s="17"/>
      <c r="F56">
        <f ca="1">IF(G56="",OFFSET(F56,-1,0),OFFSET(F56,-1,0)+1)</f>
        <v>755</v>
      </c>
      <c r="G56" t="str">
        <f>IF(B56="","",B56)</f>
        <v>標準入力取得２</v>
      </c>
    </row>
    <row r="57" spans="1:7" ht="11.25" customHeight="1" outlineLevel="1">
      <c r="A57" s="15"/>
      <c r="B57" s="15" t="s">
        <v>1369</v>
      </c>
      <c r="C57" s="16" t="s">
        <v>1993</v>
      </c>
      <c r="D57" s="19" t="s">
        <v>1994</v>
      </c>
      <c r="F57">
        <f t="shared" ca="1" si="12"/>
        <v>756</v>
      </c>
      <c r="G57" t="str">
        <f t="shared" si="13"/>
        <v>C言語のprintfと同等</v>
      </c>
    </row>
    <row r="58" spans="1:7" ht="11.25" customHeight="1" outlineLevel="1">
      <c r="A58" s="15"/>
      <c r="B58" s="15" t="s">
        <v>1370</v>
      </c>
      <c r="C58" s="16" t="s">
        <v>1371</v>
      </c>
      <c r="D58" s="17"/>
      <c r="F58">
        <f t="shared" ca="1" si="12"/>
        <v>757</v>
      </c>
      <c r="G58" t="str">
        <f t="shared" si="13"/>
        <v>永遠文字列表示</v>
      </c>
    </row>
    <row r="59" spans="1:7" ht="11.25" customHeight="1" outlineLevel="1">
      <c r="A59" s="15"/>
      <c r="B59" s="15" t="s">
        <v>1372</v>
      </c>
      <c r="C59" s="20" t="s">
        <v>1404</v>
      </c>
      <c r="D59" s="17"/>
      <c r="F59">
        <f t="shared" ca="1" si="12"/>
        <v>758</v>
      </c>
      <c r="G59" t="str">
        <f t="shared" si="13"/>
        <v>何もしない(戻り値1)</v>
      </c>
    </row>
    <row r="60" spans="1:7" ht="11.25" customHeight="1" outlineLevel="1">
      <c r="A60" s="15"/>
      <c r="B60" s="15" t="s">
        <v>1373</v>
      </c>
      <c r="C60" s="20" t="s">
        <v>1405</v>
      </c>
      <c r="D60" s="17"/>
      <c r="F60">
        <f t="shared" ca="1" si="12"/>
        <v>759</v>
      </c>
      <c r="G60" t="str">
        <f t="shared" si="13"/>
        <v>何もしない(戻り値0)</v>
      </c>
    </row>
    <row r="61" spans="1:7" ht="11.25" customHeight="1" outlineLevel="1">
      <c r="A61" s="15"/>
      <c r="B61" s="15" t="s">
        <v>1374</v>
      </c>
      <c r="C61" s="16" t="s">
        <v>1375</v>
      </c>
      <c r="D61" s="17"/>
      <c r="F61">
        <f t="shared" ca="1" si="12"/>
        <v>760</v>
      </c>
      <c r="G61" t="str">
        <f t="shared" si="13"/>
        <v>コマンド戻り値判定</v>
      </c>
    </row>
    <row r="62" spans="1:7" ht="11.25" customHeight="1" outlineLevel="1">
      <c r="A62" s="15"/>
      <c r="B62" s="15" t="s">
        <v>1376</v>
      </c>
      <c r="C62" s="16" t="s">
        <v>1377</v>
      </c>
      <c r="D62" s="17" t="s">
        <v>1406</v>
      </c>
      <c r="F62">
        <f t="shared" ref="F62:F71" ca="1" si="14">IF(G62="",OFFSET(F62,-1,0),OFFSET(F62,-1,0)+1)</f>
        <v>761</v>
      </c>
      <c r="G62" t="str">
        <f t="shared" ref="G62:G71" si="15">IF(B62="","",B62)</f>
        <v>出力を複数ファイルやプロセスに渡す</v>
      </c>
    </row>
    <row r="63" spans="1:7" ht="11.25" customHeight="1" outlineLevel="1">
      <c r="A63" s="15"/>
      <c r="B63" s="15" t="s">
        <v>1378</v>
      </c>
      <c r="C63" s="16" t="s">
        <v>1379</v>
      </c>
      <c r="D63" s="17"/>
      <c r="F63">
        <f t="shared" ca="1" si="14"/>
        <v>762</v>
      </c>
      <c r="G63" t="str">
        <f t="shared" si="15"/>
        <v>エイリアス設定</v>
      </c>
    </row>
    <row r="64" spans="1:7" ht="11.25" customHeight="1" outlineLevel="1">
      <c r="A64" s="15"/>
      <c r="B64" s="15" t="s">
        <v>1380</v>
      </c>
      <c r="C64" s="16" t="s">
        <v>1381</v>
      </c>
      <c r="D64" s="17"/>
      <c r="F64">
        <f t="shared" ca="1" si="14"/>
        <v>763</v>
      </c>
      <c r="G64" t="str">
        <f t="shared" si="15"/>
        <v>エイリアス解除</v>
      </c>
    </row>
    <row r="65" spans="1:7" ht="11.25" customHeight="1" outlineLevel="1">
      <c r="A65" s="15"/>
      <c r="B65" s="15" t="s">
        <v>1391</v>
      </c>
      <c r="C65" s="16" t="s">
        <v>1392</v>
      </c>
      <c r="D65" s="17"/>
      <c r="F65">
        <f t="shared" ca="1" si="14"/>
        <v>764</v>
      </c>
      <c r="G65" t="str">
        <f t="shared" si="15"/>
        <v>管理者権限実行</v>
      </c>
    </row>
    <row r="66" spans="1:7" ht="11.25" customHeight="1" outlineLevel="1">
      <c r="A66" s="15"/>
      <c r="B66" s="15" t="s">
        <v>1389</v>
      </c>
      <c r="C66" s="16" t="s">
        <v>1390</v>
      </c>
      <c r="D66" s="17"/>
      <c r="F66">
        <f t="shared" ca="1" si="14"/>
        <v>765</v>
      </c>
      <c r="G66" t="str">
        <f t="shared" si="15"/>
        <v>ユーザ切り替え</v>
      </c>
    </row>
    <row r="67" spans="1:7" ht="11.25" customHeight="1" outlineLevel="1">
      <c r="A67" s="15"/>
      <c r="B67" s="15" t="s">
        <v>1353</v>
      </c>
      <c r="C67" s="16" t="s">
        <v>1354</v>
      </c>
      <c r="D67" s="17"/>
      <c r="F67">
        <f t="shared" ca="1" si="14"/>
        <v>766</v>
      </c>
      <c r="G67" t="str">
        <f t="shared" si="15"/>
        <v>コマンド履歴表示</v>
      </c>
    </row>
    <row r="68" spans="1:7" ht="11.25" customHeight="1" outlineLevel="1">
      <c r="A68" s="15"/>
      <c r="B68" s="15" t="s">
        <v>1393</v>
      </c>
      <c r="C68" s="16" t="s">
        <v>1394</v>
      </c>
      <c r="D68" s="17"/>
      <c r="F68">
        <f t="shared" ca="1" si="14"/>
        <v>767</v>
      </c>
      <c r="G68" t="str">
        <f t="shared" si="15"/>
        <v>タイムリミット設定後コマンド実行</v>
      </c>
    </row>
    <row r="69" spans="1:7" ht="11.25" customHeight="1" outlineLevel="1">
      <c r="A69" s="15"/>
      <c r="B69" s="15" t="s">
        <v>1395</v>
      </c>
      <c r="C69" s="16" t="s">
        <v>1396</v>
      </c>
      <c r="D69" s="17"/>
      <c r="F69">
        <f t="shared" ca="1" si="14"/>
        <v>768</v>
      </c>
      <c r="G69" t="str">
        <f t="shared" si="15"/>
        <v>実行遅延</v>
      </c>
    </row>
    <row r="70" spans="1:7" ht="11.25" customHeight="1" outlineLevel="1">
      <c r="A70" s="15"/>
      <c r="B70" s="15" t="s">
        <v>1931</v>
      </c>
      <c r="C70" s="16" t="s">
        <v>1860</v>
      </c>
      <c r="D70" s="17"/>
      <c r="F70">
        <f t="shared" ca="1" si="14"/>
        <v>769</v>
      </c>
      <c r="G70" t="str">
        <f t="shared" si="15"/>
        <v>現在シェル表示</v>
      </c>
    </row>
    <row r="71" spans="1:7" ht="11.25" customHeight="1">
      <c r="A71" s="12" t="s">
        <v>1975</v>
      </c>
      <c r="B71" s="13"/>
      <c r="C71" s="13"/>
      <c r="D71" s="14" t="s">
        <v>122</v>
      </c>
      <c r="E71" t="s">
        <v>122</v>
      </c>
      <c r="F71">
        <f t="shared" ca="1" si="14"/>
        <v>769</v>
      </c>
      <c r="G71" t="str">
        <f t="shared" si="15"/>
        <v/>
      </c>
    </row>
    <row r="72" spans="1:7" ht="11.25" customHeight="1" outlineLevel="1">
      <c r="A72" s="15"/>
      <c r="B72" s="18" t="s">
        <v>1965</v>
      </c>
      <c r="C72" s="16" t="s">
        <v>1948</v>
      </c>
      <c r="D72" s="17"/>
      <c r="F72">
        <f t="shared" ref="F72:F88" ca="1" si="16">IF(G72="",OFFSET(F72,-1,0),OFFSET(F72,-1,0)+1)</f>
        <v>770</v>
      </c>
      <c r="G72" t="str">
        <f t="shared" ref="G72:G89" si="17">IF(B72="","",B72)</f>
        <v>set(変数一覧表示)</v>
      </c>
    </row>
    <row r="73" spans="1:7" ht="11.25" customHeight="1" outlineLevel="1">
      <c r="A73" s="15"/>
      <c r="B73" s="15" t="s">
        <v>1966</v>
      </c>
      <c r="C73" s="16" t="s">
        <v>1949</v>
      </c>
      <c r="D73" s="17"/>
      <c r="F73">
        <f t="shared" ca="1" si="16"/>
        <v>771</v>
      </c>
      <c r="G73" t="str">
        <f t="shared" si="17"/>
        <v>set(シェルオプション表示)</v>
      </c>
    </row>
    <row r="74" spans="1:7" ht="11.25" customHeight="1" outlineLevel="1">
      <c r="A74" s="15"/>
      <c r="B74" s="15" t="s">
        <v>1967</v>
      </c>
      <c r="C74" s="16" t="s">
        <v>1953</v>
      </c>
      <c r="D74" s="17" t="s">
        <v>1954</v>
      </c>
      <c r="F74">
        <f t="shared" ca="1" si="16"/>
        <v>772</v>
      </c>
      <c r="G74" t="str">
        <f t="shared" si="17"/>
        <v>set(エラー発生時強制終了)</v>
      </c>
    </row>
    <row r="75" spans="1:7" ht="11.25" customHeight="1" outlineLevel="1">
      <c r="A75" s="15"/>
      <c r="B75" s="15" t="s">
        <v>1968</v>
      </c>
      <c r="C75" s="16" t="s">
        <v>1950</v>
      </c>
      <c r="D75" s="17"/>
      <c r="F75">
        <f t="shared" ca="1" si="16"/>
        <v>773</v>
      </c>
      <c r="G75" t="str">
        <f t="shared" si="17"/>
        <v>set(未定義変数使用時強制終了)</v>
      </c>
    </row>
    <row r="76" spans="1:7" ht="11.25" customHeight="1" outlineLevel="1">
      <c r="A76" s="15"/>
      <c r="B76" s="15" t="s">
        <v>1969</v>
      </c>
      <c r="C76" s="16" t="s">
        <v>1955</v>
      </c>
      <c r="D76" s="17" t="s">
        <v>1956</v>
      </c>
      <c r="F76">
        <f t="shared" ca="1" si="16"/>
        <v>774</v>
      </c>
      <c r="G76" t="str">
        <f t="shared" si="17"/>
        <v>set(パス名展開無効化)</v>
      </c>
    </row>
    <row r="77" spans="1:7" ht="11.25" customHeight="1" outlineLevel="1">
      <c r="A77" s="15"/>
      <c r="B77" s="15" t="s">
        <v>1970</v>
      </c>
      <c r="C77" s="16" t="s">
        <v>1951</v>
      </c>
      <c r="D77" s="17"/>
      <c r="F77">
        <f t="shared" ca="1" si="16"/>
        <v>775</v>
      </c>
      <c r="G77" t="str">
        <f t="shared" si="17"/>
        <v>set(実行コマンド出力)</v>
      </c>
    </row>
    <row r="78" spans="1:7" ht="11.25" customHeight="1" outlineLevel="1">
      <c r="A78" s="15"/>
      <c r="B78" s="15" t="s">
        <v>1970</v>
      </c>
      <c r="C78" s="16" t="s">
        <v>1952</v>
      </c>
      <c r="D78" s="17"/>
      <c r="F78">
        <f t="shared" ca="1" si="16"/>
        <v>776</v>
      </c>
      <c r="G78" t="str">
        <f t="shared" si="17"/>
        <v>set(実行コマンド出力)</v>
      </c>
    </row>
    <row r="79" spans="1:7" ht="11.25" customHeight="1" outlineLevel="1">
      <c r="A79" s="15"/>
      <c r="B79" s="15" t="s">
        <v>1971</v>
      </c>
      <c r="C79" s="16" t="s">
        <v>1957</v>
      </c>
      <c r="D79" s="17" t="s">
        <v>1958</v>
      </c>
      <c r="F79">
        <f t="shared" ca="1" si="16"/>
        <v>777</v>
      </c>
      <c r="G79" t="str">
        <f t="shared" si="17"/>
        <v>set(構文チェックのみ実施(実行しない))</v>
      </c>
    </row>
    <row r="80" spans="1:7" ht="11.25" customHeight="1" outlineLevel="1">
      <c r="A80" s="15"/>
      <c r="B80" s="15" t="s">
        <v>1972</v>
      </c>
      <c r="C80" s="16" t="s">
        <v>1959</v>
      </c>
      <c r="D80" s="17" t="s">
        <v>1960</v>
      </c>
      <c r="F80">
        <f t="shared" ca="1" si="16"/>
        <v>778</v>
      </c>
      <c r="G80" t="str">
        <f t="shared" si="17"/>
        <v>set(ブレース展開無効化)</v>
      </c>
    </row>
    <row r="81" spans="1:7" ht="11.25" customHeight="1" outlineLevel="1">
      <c r="A81" s="15"/>
      <c r="B81" s="15" t="s">
        <v>1973</v>
      </c>
      <c r="C81" s="16" t="s">
        <v>1961</v>
      </c>
      <c r="D81" s="17" t="s">
        <v>1962</v>
      </c>
      <c r="F81">
        <f t="shared" ca="1" si="16"/>
        <v>779</v>
      </c>
      <c r="G81" t="str">
        <f t="shared" si="17"/>
        <v>set(リダイレクト時ファイル上書き無効化)</v>
      </c>
    </row>
    <row r="82" spans="1:7" ht="11.25" customHeight="1" outlineLevel="1">
      <c r="A82" s="15"/>
      <c r="B82" s="15" t="s">
        <v>1974</v>
      </c>
      <c r="C82" s="16" t="s">
        <v>1963</v>
      </c>
      <c r="D82" s="17" t="s">
        <v>1964</v>
      </c>
      <c r="F82">
        <f t="shared" ca="1" si="16"/>
        <v>780</v>
      </c>
      <c r="G82" t="str">
        <f t="shared" si="17"/>
        <v>set(作成/変更変数の自動的エクスポート)</v>
      </c>
    </row>
    <row r="83" spans="1:7" ht="11.25" customHeight="1" outlineLevel="1">
      <c r="A83" s="15"/>
      <c r="B83" s="18" t="s">
        <v>1987</v>
      </c>
      <c r="C83" s="16" t="s">
        <v>1989</v>
      </c>
      <c r="D83" s="17"/>
      <c r="F83">
        <f t="shared" ca="1" si="16"/>
        <v>781</v>
      </c>
      <c r="G83" t="str">
        <f t="shared" si="17"/>
        <v>bash動作設定(シェルオプション)</v>
      </c>
    </row>
    <row r="84" spans="1:7" ht="11.25" customHeight="1" outlineLevel="1">
      <c r="A84" s="15"/>
      <c r="B84" s="15" t="s">
        <v>1976</v>
      </c>
      <c r="C84" s="16" t="s">
        <v>1988</v>
      </c>
      <c r="D84" s="17" t="s">
        <v>1977</v>
      </c>
      <c r="F84">
        <f t="shared" ca="1" si="16"/>
        <v>782</v>
      </c>
      <c r="G84" t="str">
        <f t="shared" si="17"/>
        <v>不一致globsを除去</v>
      </c>
    </row>
    <row r="85" spans="1:7" ht="11.25" customHeight="1" outlineLevel="1">
      <c r="A85" s="15"/>
      <c r="B85" s="15" t="s">
        <v>1978</v>
      </c>
      <c r="C85" s="16" t="s">
        <v>1979</v>
      </c>
      <c r="D85" s="17"/>
      <c r="F85">
        <f t="shared" ca="1" si="16"/>
        <v>783</v>
      </c>
      <c r="G85" t="str">
        <f t="shared" si="17"/>
        <v>不一致globsはエラーにする</v>
      </c>
    </row>
    <row r="86" spans="1:7" ht="11.25" customHeight="1" outlineLevel="1">
      <c r="A86" s="15"/>
      <c r="B86" s="15" t="s">
        <v>1980</v>
      </c>
      <c r="C86" s="16" t="s">
        <v>1981</v>
      </c>
      <c r="D86" s="17"/>
      <c r="F86">
        <f t="shared" ca="1" si="16"/>
        <v>784</v>
      </c>
      <c r="G86" t="str">
        <f t="shared" si="17"/>
        <v>globsの大文字小文字を区別しない</v>
      </c>
    </row>
    <row r="87" spans="1:7" ht="11.25" customHeight="1" outlineLevel="1">
      <c r="A87" s="15"/>
      <c r="B87" s="15" t="s">
        <v>1990</v>
      </c>
      <c r="C87" s="16" t="s">
        <v>1982</v>
      </c>
      <c r="D87" s="17" t="s">
        <v>1983</v>
      </c>
      <c r="F87">
        <f t="shared" ca="1" si="16"/>
        <v>785</v>
      </c>
      <c r="G87" t="str">
        <f t="shared" si="17"/>
        <v>dotfilesもワイルドカードにマッチさせる</v>
      </c>
    </row>
    <row r="88" spans="1:7" ht="11.25" customHeight="1" outlineLevel="1">
      <c r="A88" s="15"/>
      <c r="B88" s="15" t="s">
        <v>1984</v>
      </c>
      <c r="C88" s="16" t="s">
        <v>1985</v>
      </c>
      <c r="D88" s="17" t="s">
        <v>1986</v>
      </c>
      <c r="F88">
        <f t="shared" ca="1" si="16"/>
        <v>786</v>
      </c>
      <c r="G88" t="str">
        <f t="shared" si="17"/>
        <v>「**」を再帰マッチにする</v>
      </c>
    </row>
    <row r="89" spans="1:7" ht="11.25" customHeight="1" outlineLevel="1">
      <c r="A89" s="15"/>
      <c r="B89" s="18" t="s">
        <v>2422</v>
      </c>
      <c r="C89" s="16" t="s">
        <v>2419</v>
      </c>
      <c r="D89" s="17" t="s">
        <v>2421</v>
      </c>
      <c r="G89" t="str">
        <f t="shared" si="17"/>
        <v>ログ出力先指定toファイル（標準出力）</v>
      </c>
    </row>
    <row r="90" spans="1:7" ht="11.25" customHeight="1" outlineLevel="1">
      <c r="A90" s="15"/>
      <c r="B90" s="18" t="s">
        <v>2423</v>
      </c>
      <c r="C90" s="16" t="s">
        <v>2420</v>
      </c>
      <c r="D90" s="17" t="s">
        <v>2426</v>
      </c>
    </row>
    <row r="91" spans="1:7" ht="11.25" customHeight="1" outlineLevel="1">
      <c r="A91" s="15"/>
      <c r="B91" s="18" t="s">
        <v>2425</v>
      </c>
      <c r="C91" s="16" t="s">
        <v>2824</v>
      </c>
      <c r="D91" s="17" t="s">
        <v>2427</v>
      </c>
      <c r="G91" t="str">
        <f t="shared" ref="G91" si="18">IF(B91="","",B91)</f>
        <v>ログ出力先指定toファイル＆画面（標準出力）</v>
      </c>
    </row>
    <row r="92" spans="1:7" ht="11.25" customHeight="1" outlineLevel="1">
      <c r="A92" s="15"/>
      <c r="B92" s="18" t="s">
        <v>2424</v>
      </c>
      <c r="C92" s="16" t="s">
        <v>2825</v>
      </c>
      <c r="D92" s="17" t="s">
        <v>2428</v>
      </c>
    </row>
    <row r="93" spans="1:7" ht="11.25" customHeight="1">
      <c r="A93" s="12" t="s">
        <v>1342</v>
      </c>
      <c r="B93" s="13"/>
      <c r="C93" s="13"/>
      <c r="D93" s="14" t="s">
        <v>122</v>
      </c>
      <c r="E93" t="s">
        <v>122</v>
      </c>
      <c r="F93">
        <f t="shared" ref="F93:F99" ca="1" si="19">IF(G93="",OFFSET(F93,-1,0),OFFSET(F93,-1,0)+1)</f>
        <v>0</v>
      </c>
      <c r="G93" t="str">
        <f t="shared" ref="G93:G100" si="20">IF(B93="","",B93)</f>
        <v/>
      </c>
    </row>
    <row r="94" spans="1:7" ht="11.25" customHeight="1" outlineLevel="1">
      <c r="A94" s="15"/>
      <c r="B94" s="15" t="s">
        <v>1316</v>
      </c>
      <c r="C94" s="16" t="s">
        <v>1317</v>
      </c>
      <c r="D94" s="17"/>
      <c r="F94">
        <f t="shared" ca="1" si="19"/>
        <v>1</v>
      </c>
      <c r="G94" t="str">
        <f t="shared" si="20"/>
        <v>算術演算</v>
      </c>
    </row>
    <row r="95" spans="1:7" ht="11.25" customHeight="1" outlineLevel="1">
      <c r="A95" s="15"/>
      <c r="B95" s="15" t="s">
        <v>1311</v>
      </c>
      <c r="C95" s="16" t="s">
        <v>1343</v>
      </c>
      <c r="D95" s="17"/>
      <c r="F95">
        <f t="shared" ca="1" si="19"/>
        <v>2</v>
      </c>
      <c r="G95" t="str">
        <f t="shared" si="20"/>
        <v>算術演算(加)</v>
      </c>
    </row>
    <row r="96" spans="1:7" ht="11.25" customHeight="1" outlineLevel="1">
      <c r="A96" s="15"/>
      <c r="B96" s="15" t="s">
        <v>1312</v>
      </c>
      <c r="C96" s="16" t="s">
        <v>1344</v>
      </c>
      <c r="D96" s="17"/>
      <c r="F96">
        <f t="shared" ca="1" si="19"/>
        <v>3</v>
      </c>
      <c r="G96" t="str">
        <f t="shared" si="20"/>
        <v>算術演算(減)</v>
      </c>
    </row>
    <row r="97" spans="1:7" ht="11.25" customHeight="1" outlineLevel="1">
      <c r="A97" s="15"/>
      <c r="B97" s="15" t="s">
        <v>1313</v>
      </c>
      <c r="C97" s="16" t="s">
        <v>1345</v>
      </c>
      <c r="D97" s="17"/>
      <c r="F97">
        <f t="shared" ca="1" si="19"/>
        <v>4</v>
      </c>
      <c r="G97" t="str">
        <f t="shared" si="20"/>
        <v>算術演算(乗)</v>
      </c>
    </row>
    <row r="98" spans="1:7" ht="11.25" customHeight="1" outlineLevel="1">
      <c r="A98" s="15"/>
      <c r="B98" s="15" t="s">
        <v>1314</v>
      </c>
      <c r="C98" s="16" t="s">
        <v>1346</v>
      </c>
      <c r="D98" s="17"/>
      <c r="F98">
        <f t="shared" ca="1" si="19"/>
        <v>5</v>
      </c>
      <c r="G98" t="str">
        <f t="shared" si="20"/>
        <v>算術演算(割)</v>
      </c>
    </row>
    <row r="99" spans="1:7" ht="11.25" customHeight="1" outlineLevel="1">
      <c r="A99" s="15"/>
      <c r="B99" s="15" t="s">
        <v>1315</v>
      </c>
      <c r="C99" s="16" t="s">
        <v>1347</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2398</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1253</v>
      </c>
      <c r="D141" s="17"/>
      <c r="F141">
        <f t="shared" ca="1" si="2"/>
        <v>46</v>
      </c>
      <c r="G141" t="str">
        <f t="shared" si="3"/>
        <v>特殊変数 シェルスクリプトファイル名</v>
      </c>
    </row>
    <row r="142" spans="1:7" ht="11.25" customHeight="1" outlineLevel="1">
      <c r="A142" s="15"/>
      <c r="B142" s="15" t="s">
        <v>1200</v>
      </c>
      <c r="C142" s="23" t="s">
        <v>1254</v>
      </c>
      <c r="D142" s="17" t="s">
        <v>1255</v>
      </c>
      <c r="F142">
        <f t="shared" ca="1" si="2"/>
        <v>47</v>
      </c>
      <c r="G142" t="str">
        <f t="shared" si="3"/>
        <v>特殊変数 全ての引数(区切りはスペース)</v>
      </c>
    </row>
    <row r="143" spans="1:7" ht="11.25" customHeight="1" outlineLevel="1">
      <c r="A143" s="15"/>
      <c r="B143" s="15" t="s">
        <v>1201</v>
      </c>
      <c r="C143" s="16" t="s">
        <v>1256</v>
      </c>
      <c r="D143" s="17" t="s">
        <v>1257</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1328</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1329</v>
      </c>
      <c r="F149">
        <f t="shared" ref="F149:F166" ca="1" si="24">IF(G149="",OFFSET(F149,-1,0),OFFSET(F149,-1,0)+1)</f>
        <v>53</v>
      </c>
      <c r="G149" t="str">
        <f t="shared" si="23"/>
        <v>if</v>
      </c>
    </row>
    <row r="150" spans="1:7" ht="11.25" customHeight="1" outlineLevel="1">
      <c r="A150" s="15"/>
      <c r="B150" s="15" t="s">
        <v>2070</v>
      </c>
      <c r="C150" s="24" t="s">
        <v>2069</v>
      </c>
      <c r="D150" s="17"/>
      <c r="F150">
        <f t="shared" ref="F150" ca="1" si="25">IF(G150="",OFFSET(F150,-1,0),OFFSET(F150,-1,0)+1)</f>
        <v>54</v>
      </c>
      <c r="G150" t="str">
        <f t="shared" ref="G150" si="26">IF(B150="","",B150)</f>
        <v>if (何もしない)</v>
      </c>
    </row>
    <row r="151" spans="1:7" ht="11.25" customHeight="1" outlineLevel="1">
      <c r="A151" s="15"/>
      <c r="B151" s="15" t="s">
        <v>2448</v>
      </c>
      <c r="C151" s="16" t="s">
        <v>2444</v>
      </c>
      <c r="D151" s="17"/>
      <c r="F151">
        <f ca="1">IF(G151="",OFFSET(F151,-1,0),OFFSET(F151,-1,0)+1)</f>
        <v>55</v>
      </c>
      <c r="G151" t="str">
        <f>IF(B151="","",B151)</f>
        <v>if (否定)</v>
      </c>
    </row>
    <row r="152" spans="1:7" ht="11.25" customHeight="1" outlineLevel="1">
      <c r="A152" s="15"/>
      <c r="B152" s="15" t="s">
        <v>2445</v>
      </c>
      <c r="C152" s="16" t="s">
        <v>2442</v>
      </c>
      <c r="D152" s="25" t="s">
        <v>2439</v>
      </c>
      <c r="F152">
        <f ca="1">IF(G152="",OFFSET(F152,-1,0),OFFSET(F152,-1,0)+1)</f>
        <v>56</v>
      </c>
      <c r="G152" t="str">
        <f>IF(B152="","",B152)</f>
        <v>if 論理結合(AND)</v>
      </c>
    </row>
    <row r="153" spans="1:7" ht="11.25" customHeight="1" outlineLevel="1">
      <c r="A153" s="15"/>
      <c r="B153" s="15" t="s">
        <v>2446</v>
      </c>
      <c r="C153" s="16" t="s">
        <v>2443</v>
      </c>
      <c r="D153" s="25" t="s">
        <v>2440</v>
      </c>
      <c r="F153">
        <f ca="1">IF(G153="",OFFSET(F153,-1,0),OFFSET(F153,-1,0)+1)</f>
        <v>57</v>
      </c>
      <c r="G153" t="str">
        <f>IF(B153="","",B153)</f>
        <v>if 論理結合(OR)</v>
      </c>
    </row>
    <row r="154" spans="1:7" ht="11.25" customHeight="1" outlineLevel="1">
      <c r="A154" s="15"/>
      <c r="B154" s="15" t="s">
        <v>2447</v>
      </c>
      <c r="C154" s="16" t="s">
        <v>2441</v>
      </c>
      <c r="D154" s="17"/>
      <c r="F154">
        <f ca="1">IF(G154="",OFFSET(F154,-1,0),OFFSET(F154,-1,0)+1)</f>
        <v>58</v>
      </c>
      <c r="G154" t="str">
        <f>IF(B154="","",B154)</f>
        <v>if 論理結合(AND+OR)</v>
      </c>
    </row>
    <row r="155" spans="1:7" ht="11.25" customHeight="1" outlineLevel="1">
      <c r="A155" s="15"/>
      <c r="B155" s="15" t="s">
        <v>1318</v>
      </c>
      <c r="C155" s="24" t="str">
        <f>"case 変数 in
    パターン1)
        コマンド
        ;;
    パターン2)
        コマンド
        ;;
    \*)
        コマンド
        ;;
esac"</f>
        <v>case 変数 in
    パターン1)
        コマンド
        ;;
    パターン2)
        コマンド
        ;;
    \*)
        コマンド
        ;;
esac</v>
      </c>
      <c r="D155" s="17"/>
      <c r="F155">
        <f t="shared" ca="1" si="24"/>
        <v>59</v>
      </c>
      <c r="G155" t="str">
        <f t="shared" si="23"/>
        <v>switch</v>
      </c>
    </row>
    <row r="156" spans="1:7" ht="11.25" customHeight="1" outlineLevel="1">
      <c r="A156" s="15"/>
      <c r="B156" s="15" t="s">
        <v>1320</v>
      </c>
      <c r="C156" s="24" t="str">
        <f>"for NUM in `seq 1 3`
do
    echo LinuC Level $NUM
done"</f>
        <v>for NUM in `seq 1 3`
do
    echo LinuC Level $NUM
done</v>
      </c>
      <c r="D156" s="17"/>
      <c r="F156">
        <f t="shared" ca="1" si="24"/>
        <v>60</v>
      </c>
      <c r="G156" t="str">
        <f t="shared" si="23"/>
        <v>for(数値指定1)</v>
      </c>
    </row>
    <row r="157" spans="1:7" ht="11.25" customHeight="1" outlineLevel="1">
      <c r="A157" s="15"/>
      <c r="B157" s="15" t="s">
        <v>1321</v>
      </c>
      <c r="C157" s="24" t="str">
        <f>"for ((i = 0; i &lt;= 10; i++)) {
    echo ""$i""
}"</f>
        <v>for ((i = 0; i &lt;= 10; i++)) {
    echo "$i"
}</v>
      </c>
      <c r="D157" s="17"/>
      <c r="F157">
        <f t="shared" ca="1" si="24"/>
        <v>61</v>
      </c>
      <c r="G157" t="str">
        <f t="shared" si="23"/>
        <v>for(数値指定2)</v>
      </c>
    </row>
    <row r="158" spans="1:7" ht="11.25" customHeight="1" outlineLevel="1">
      <c r="A158" s="15"/>
      <c r="B158" s="15" t="s">
        <v>1319</v>
      </c>
      <c r="C158" s="24" t="str">
        <f>"for VAR in Level1 Level2 Level3
do
    echo $VAR
done"</f>
        <v>for VAR in Level1 Level2 Level3
do
    echo $VAR
done</v>
      </c>
      <c r="D158" s="17"/>
      <c r="F158">
        <f t="shared" ca="1" si="24"/>
        <v>62</v>
      </c>
      <c r="G158" t="str">
        <f t="shared" si="23"/>
        <v>for(リスト指定)</v>
      </c>
    </row>
    <row r="159" spans="1:7" ht="11.25" customHeight="1" outlineLevel="1">
      <c r="A159" s="15"/>
      <c r="B159" s="15" t="s">
        <v>1319</v>
      </c>
      <c r="C159" s="24" t="str">
        <f>"for VAR in $LIST
do
    echo $VAR
done"</f>
        <v>for VAR in $LIST
do
    echo $VAR
done</v>
      </c>
      <c r="D159" s="17"/>
      <c r="F159">
        <f t="shared" ca="1" si="24"/>
        <v>63</v>
      </c>
      <c r="G159" t="str">
        <f t="shared" si="23"/>
        <v>for(リスト指定)</v>
      </c>
    </row>
    <row r="160" spans="1:7" ht="11.25" customHeight="1" outlineLevel="1">
      <c r="A160" s="15"/>
      <c r="B160" s="15" t="s">
        <v>1944</v>
      </c>
      <c r="C160" s="24" t="str">
        <f>"LIST=$(cat list.txt)
for var in $LIST
do
    echo $var
done"</f>
        <v>LIST=$(cat list.txt)
for var in $LIST
do
    echo $var
done</v>
      </c>
      <c r="D160" s="17"/>
      <c r="F160">
        <f t="shared" ca="1" si="24"/>
        <v>64</v>
      </c>
      <c r="G160" t="str">
        <f t="shared" si="23"/>
        <v>for(リスト指定)</v>
      </c>
    </row>
    <row r="161" spans="1:7" ht="11.25" customHeight="1" outlineLevel="1">
      <c r="A161" s="15"/>
      <c r="B161" s="15" t="s">
        <v>1944</v>
      </c>
      <c r="C161" s="16" t="str">
        <f>"LIST=""aaa bbb cccc d""
for var in $LIST
do
    echo $var
done"</f>
        <v>LIST="aaa bbb cccc d"
for var in $LIST
do
    echo $var
done</v>
      </c>
      <c r="D161" s="17"/>
      <c r="F161">
        <f t="shared" ca="1" si="24"/>
        <v>65</v>
      </c>
      <c r="G161" t="str">
        <f t="shared" si="23"/>
        <v>for(リスト指定)</v>
      </c>
    </row>
    <row r="162" spans="1:7" ht="11.25" customHeight="1" outlineLevel="1">
      <c r="A162" s="15"/>
      <c r="B162" s="15" t="s">
        <v>2072</v>
      </c>
      <c r="C162" s="16" t="str">
        <f>"idx=1
for arg in ""$@""
do
    echo ""${idx} ${arg}""
    idx=$((idx + 1))
done
"</f>
        <v xml:space="preserve">idx=1
for arg in "$@"
do
    echo "${idx} ${arg}"
    idx=$((idx + 1))
done
</v>
      </c>
      <c r="D162" s="17"/>
      <c r="F162">
        <f t="shared" ca="1" si="24"/>
        <v>66</v>
      </c>
      <c r="G162" t="str">
        <f t="shared" si="23"/>
        <v>for(引数操作＠for each形式)</v>
      </c>
    </row>
    <row r="163" spans="1:7" ht="11.25" customHeight="1" outlineLevel="1">
      <c r="A163" s="15"/>
      <c r="B163" s="15" t="s">
        <v>2073</v>
      </c>
      <c r="C163" s="16" t="str">
        <f>"argv=(""$@"")
for i in $(seq 0 $(($# - 1)))
do
    echo ${argv[$i]}
done"</f>
        <v>argv=("$@")
for i in $(seq 0 $(($# - 1)))
do
    echo ${argv[$i]}
done</v>
      </c>
      <c r="D163" s="17"/>
      <c r="F163">
        <f t="shared" ref="F163" ca="1" si="27">IF(G163="",OFFSET(F163,-1,0),OFFSET(F163,-1,0)+1)</f>
        <v>67</v>
      </c>
      <c r="G163" t="str">
        <f t="shared" ref="G163" si="28">IF(B163="","",B163)</f>
        <v>for(引数操作＠配列形式)</v>
      </c>
    </row>
    <row r="164" spans="1:7" ht="11.25" customHeight="1" outlineLevel="1">
      <c r="A164" s="15"/>
      <c r="B164" s="15" t="s">
        <v>1945</v>
      </c>
      <c r="C164" s="24" t="str">
        <f>"while true
do
    echo aaa
done"</f>
        <v>while true
do
    echo aaa
done</v>
      </c>
      <c r="D164" s="17"/>
      <c r="F164">
        <f t="shared" ca="1" si="24"/>
        <v>68</v>
      </c>
      <c r="G164" t="str">
        <f t="shared" si="23"/>
        <v>while(無限ループ)</v>
      </c>
    </row>
    <row r="165" spans="1:7" ht="11.25" customHeight="1" outlineLevel="1">
      <c r="A165" s="15"/>
      <c r="B165" s="15" t="s">
        <v>1322</v>
      </c>
      <c r="C165" s="24" t="str">
        <f>"idx=0
while [ ${idx} -lt 5 ]
do
    echo ${idx}
    idx=`expr ${idx} + 1`
done"</f>
        <v>idx=0
while [ ${idx} -lt 5 ]
do
    echo ${idx}
    idx=`expr ${idx} + 1`
done</v>
      </c>
      <c r="D165" s="17" t="s">
        <v>1947</v>
      </c>
      <c r="F165">
        <f t="shared" ca="1" si="24"/>
        <v>69</v>
      </c>
      <c r="G165" t="str">
        <f t="shared" si="23"/>
        <v>while</v>
      </c>
    </row>
    <row r="166" spans="1:7" ht="11.25" customHeight="1" outlineLevel="1">
      <c r="A166" s="15"/>
      <c r="B166" s="15" t="s">
        <v>1323</v>
      </c>
      <c r="C166" s="24" t="str">
        <f>"idx=5
until [ ${idx} -le 0 ]
do
    echo ${idx}
    idx=`expr ${idx} - 1`
done"</f>
        <v>idx=5
until [ ${idx} -le 0 ]
do
    echo ${idx}
    idx=`expr ${idx} - 1`
done</v>
      </c>
      <c r="D166" s="17" t="s">
        <v>1946</v>
      </c>
      <c r="F166">
        <f t="shared" ca="1" si="24"/>
        <v>70</v>
      </c>
      <c r="G166" t="str">
        <f t="shared" si="23"/>
        <v>until</v>
      </c>
    </row>
    <row r="167" spans="1:7" ht="11.25" customHeight="1" outlineLevel="1">
      <c r="A167" s="15"/>
      <c r="B167" s="15" t="s">
        <v>1238</v>
      </c>
      <c r="C167" s="16" t="s">
        <v>1258</v>
      </c>
      <c r="D167" s="17" t="s">
        <v>1259</v>
      </c>
      <c r="F167">
        <f t="shared" ca="1" si="22"/>
        <v>71</v>
      </c>
      <c r="G167" t="str">
        <f t="shared" ref="G167:G180" si="29">IF(B167="","",B167)</f>
        <v>数値比較(＝)</v>
      </c>
    </row>
    <row r="168" spans="1:7" ht="11.25" customHeight="1" outlineLevel="1">
      <c r="A168" s="15"/>
      <c r="B168" s="15" t="s">
        <v>1239</v>
      </c>
      <c r="C168" s="16" t="s">
        <v>1260</v>
      </c>
      <c r="D168" s="17" t="s">
        <v>1261</v>
      </c>
      <c r="F168">
        <f t="shared" ca="1" si="22"/>
        <v>72</v>
      </c>
      <c r="G168" t="str">
        <f t="shared" si="29"/>
        <v>数値比較(≠)</v>
      </c>
    </row>
    <row r="169" spans="1:7" ht="11.25" customHeight="1" outlineLevel="1">
      <c r="A169" s="15"/>
      <c r="B169" s="15" t="s">
        <v>1240</v>
      </c>
      <c r="C169" s="16" t="s">
        <v>1262</v>
      </c>
      <c r="D169" s="17" t="s">
        <v>1263</v>
      </c>
      <c r="F169">
        <f t="shared" ca="1" si="22"/>
        <v>73</v>
      </c>
      <c r="G169" t="str">
        <f t="shared" si="29"/>
        <v>数値比較(≧)</v>
      </c>
    </row>
    <row r="170" spans="1:7" ht="11.25" customHeight="1" outlineLevel="1">
      <c r="A170" s="15"/>
      <c r="B170" s="15" t="s">
        <v>1241</v>
      </c>
      <c r="C170" s="16" t="s">
        <v>1264</v>
      </c>
      <c r="D170" s="17" t="s">
        <v>1265</v>
      </c>
      <c r="F170">
        <f t="shared" ca="1" si="22"/>
        <v>74</v>
      </c>
      <c r="G170" t="str">
        <f t="shared" si="29"/>
        <v>数値比較(＞)</v>
      </c>
    </row>
    <row r="171" spans="1:7" ht="11.25" customHeight="1" outlineLevel="1">
      <c r="A171" s="15"/>
      <c r="B171" s="15" t="s">
        <v>1242</v>
      </c>
      <c r="C171" s="16" t="s">
        <v>1266</v>
      </c>
      <c r="D171" s="17" t="s">
        <v>1267</v>
      </c>
      <c r="F171">
        <f t="shared" ca="1" si="22"/>
        <v>75</v>
      </c>
      <c r="G171" t="str">
        <f t="shared" si="29"/>
        <v>数値比較(≦)</v>
      </c>
    </row>
    <row r="172" spans="1:7" ht="11.25" customHeight="1" outlineLevel="1">
      <c r="A172" s="15"/>
      <c r="B172" s="15" t="s">
        <v>1243</v>
      </c>
      <c r="C172" s="16" t="s">
        <v>1268</v>
      </c>
      <c r="D172" s="17" t="s">
        <v>1269</v>
      </c>
      <c r="F172">
        <f t="shared" ca="1" si="22"/>
        <v>76</v>
      </c>
      <c r="G172" t="str">
        <f t="shared" si="29"/>
        <v>数値比較(＜)</v>
      </c>
    </row>
    <row r="173" spans="1:7" ht="11.25" customHeight="1" outlineLevel="1">
      <c r="A173" s="15"/>
      <c r="B173" s="15" t="s">
        <v>1244</v>
      </c>
      <c r="C173" s="16" t="s">
        <v>1273</v>
      </c>
      <c r="D173" s="17" t="s">
        <v>1280</v>
      </c>
      <c r="F173">
        <f t="shared" ca="1" si="22"/>
        <v>77</v>
      </c>
      <c r="G173" t="str">
        <f t="shared" si="29"/>
        <v>文字列比較(＝)</v>
      </c>
    </row>
    <row r="174" spans="1:7" ht="11.25" customHeight="1" outlineLevel="1">
      <c r="A174" s="15"/>
      <c r="B174" s="15" t="s">
        <v>1245</v>
      </c>
      <c r="C174" s="16" t="s">
        <v>1274</v>
      </c>
      <c r="D174" s="17" t="s">
        <v>1277</v>
      </c>
      <c r="F174">
        <f t="shared" ca="1" si="22"/>
        <v>78</v>
      </c>
      <c r="G174" t="str">
        <f t="shared" si="29"/>
        <v>文字列比較(≠)</v>
      </c>
    </row>
    <row r="175" spans="1:7" ht="11.25" customHeight="1" outlineLevel="1">
      <c r="A175" s="15"/>
      <c r="B175" s="15" t="s">
        <v>1246</v>
      </c>
      <c r="C175" s="16" t="s">
        <v>1275</v>
      </c>
      <c r="D175" s="17" t="s">
        <v>1278</v>
      </c>
      <c r="F175">
        <f t="shared" ca="1" si="22"/>
        <v>79</v>
      </c>
      <c r="G175" t="str">
        <f t="shared" si="29"/>
        <v>空文字列判定</v>
      </c>
    </row>
    <row r="176" spans="1:7" ht="11.25" customHeight="1" outlineLevel="1">
      <c r="A176" s="15"/>
      <c r="B176" s="15" t="s">
        <v>1247</v>
      </c>
      <c r="C176" s="16" t="s">
        <v>1276</v>
      </c>
      <c r="D176" s="17" t="s">
        <v>1279</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2449</v>
      </c>
      <c r="D178" s="17" t="s">
        <v>1271</v>
      </c>
      <c r="F178">
        <f t="shared" ca="1" si="22"/>
        <v>82</v>
      </c>
      <c r="G178" t="str">
        <f t="shared" si="29"/>
        <v>存在確認(ファイルのみ)</v>
      </c>
    </row>
    <row r="179" spans="1:7" ht="11.25" customHeight="1" outlineLevel="1">
      <c r="A179" s="15"/>
      <c r="B179" s="15" t="s">
        <v>1251</v>
      </c>
      <c r="C179" s="16" t="s">
        <v>1272</v>
      </c>
      <c r="D179" s="17" t="s">
        <v>1271</v>
      </c>
      <c r="F179">
        <f t="shared" ca="1" si="22"/>
        <v>83</v>
      </c>
      <c r="G179" t="str">
        <f t="shared" si="29"/>
        <v>存在確認(ディレクトリのみ)</v>
      </c>
    </row>
    <row r="180" spans="1:7" ht="11.25" customHeight="1" outlineLevel="1">
      <c r="A180" s="15"/>
      <c r="B180" s="15" t="s">
        <v>1252</v>
      </c>
      <c r="C180" s="16" t="s">
        <v>2450</v>
      </c>
      <c r="D180" s="17"/>
      <c r="F180">
        <f t="shared" ca="1" si="22"/>
        <v>84</v>
      </c>
      <c r="G180" t="str">
        <f t="shared" si="29"/>
        <v>存在確認(シンボリックリンク)</v>
      </c>
    </row>
    <row r="181" spans="1:7" ht="11.25" customHeight="1" outlineLevel="1">
      <c r="A181" s="15"/>
      <c r="B181" s="15" t="s">
        <v>1336</v>
      </c>
      <c r="C181" s="16" t="s">
        <v>1281</v>
      </c>
      <c r="D181" s="17"/>
      <c r="F181">
        <f t="shared" ca="1" si="0"/>
        <v>85</v>
      </c>
      <c r="G181" t="str">
        <f t="shared" si="1"/>
        <v>ファイル種別判定(0バイト以上)</v>
      </c>
    </row>
    <row r="182" spans="1:7" ht="11.25" customHeight="1" outlineLevel="1">
      <c r="A182" s="15"/>
      <c r="B182" s="15" t="s">
        <v>1282</v>
      </c>
      <c r="C182" s="16" t="s">
        <v>1270</v>
      </c>
      <c r="D182" s="17"/>
      <c r="F182">
        <f t="shared" ca="1" si="0"/>
        <v>86</v>
      </c>
      <c r="G182" t="str">
        <f t="shared" si="1"/>
        <v>ファイル種別判定(レギュラーファイル)</v>
      </c>
    </row>
    <row r="183" spans="1:7" ht="11.25" customHeight="1" outlineLevel="1">
      <c r="A183" s="15"/>
      <c r="B183" s="15" t="s">
        <v>1283</v>
      </c>
      <c r="C183" s="16" t="s">
        <v>1284</v>
      </c>
      <c r="D183" s="17"/>
      <c r="F183">
        <f t="shared" ca="1" si="0"/>
        <v>87</v>
      </c>
      <c r="G183" t="str">
        <f t="shared" si="1"/>
        <v>ファイル種別判定(読込み可)</v>
      </c>
    </row>
    <row r="184" spans="1:7" ht="11.25" customHeight="1" outlineLevel="1">
      <c r="A184" s="15"/>
      <c r="B184" s="15" t="s">
        <v>1285</v>
      </c>
      <c r="C184" s="16" t="s">
        <v>1286</v>
      </c>
      <c r="D184" s="17"/>
      <c r="F184">
        <f t="shared" ca="1" si="0"/>
        <v>88</v>
      </c>
      <c r="G184" t="str">
        <f t="shared" si="1"/>
        <v>ファイル種別判定(書込み可)</v>
      </c>
    </row>
    <row r="185" spans="1:7" ht="11.25" customHeight="1" outlineLevel="1">
      <c r="A185" s="15"/>
      <c r="B185" s="15" t="s">
        <v>1287</v>
      </c>
      <c r="C185" s="16" t="s">
        <v>1288</v>
      </c>
      <c r="D185" s="17"/>
      <c r="F185">
        <f t="shared" ca="1" si="0"/>
        <v>89</v>
      </c>
      <c r="G185" t="str">
        <f t="shared" si="1"/>
        <v>ファイル種別判定(実行可能)(ディレクトリの場合は移動可能)</v>
      </c>
    </row>
    <row r="186" spans="1:7" ht="11.25" customHeight="1" outlineLevel="1">
      <c r="A186" s="15"/>
      <c r="B186" s="15" t="s">
        <v>1289</v>
      </c>
      <c r="C186" s="16" t="s">
        <v>1290</v>
      </c>
      <c r="D186" s="17"/>
      <c r="F186">
        <f t="shared" ca="1" si="0"/>
        <v>90</v>
      </c>
      <c r="G186" t="str">
        <f t="shared" si="1"/>
        <v>ファイル種別判定(シンボリックリンクファイル)</v>
      </c>
    </row>
    <row r="187" spans="1:7" ht="11.25" customHeight="1" outlineLevel="1">
      <c r="A187" s="15"/>
      <c r="B187" s="15" t="s">
        <v>1289</v>
      </c>
      <c r="C187" s="16" t="s">
        <v>1291</v>
      </c>
      <c r="D187" s="17"/>
      <c r="F187">
        <f t="shared" ca="1" si="0"/>
        <v>91</v>
      </c>
      <c r="G187" t="str">
        <f t="shared" si="1"/>
        <v>ファイル種別判定(シンボリックリンクファイル)</v>
      </c>
    </row>
    <row r="188" spans="1:7" ht="11.25" customHeight="1" outlineLevel="1">
      <c r="A188" s="15"/>
      <c r="B188" s="15" t="s">
        <v>1292</v>
      </c>
      <c r="C188" s="16" t="s">
        <v>1293</v>
      </c>
      <c r="D188" s="17"/>
      <c r="F188">
        <f t="shared" ca="1" si="0"/>
        <v>92</v>
      </c>
      <c r="G188" t="str">
        <f t="shared" si="1"/>
        <v>ファイル種別判定(ブロックデバイスファイル)</v>
      </c>
    </row>
    <row r="189" spans="1:7" ht="11.25" customHeight="1" outlineLevel="1">
      <c r="A189" s="15"/>
      <c r="B189" s="15" t="s">
        <v>1294</v>
      </c>
      <c r="C189" s="16" t="s">
        <v>1295</v>
      </c>
      <c r="D189" s="17"/>
      <c r="F189">
        <f t="shared" ca="1" si="0"/>
        <v>93</v>
      </c>
      <c r="G189" t="str">
        <f t="shared" si="1"/>
        <v>ファイル種別判定(キャラクタデバイスファイル)</v>
      </c>
    </row>
    <row r="190" spans="1:7" ht="11.25" customHeight="1" outlineLevel="1">
      <c r="A190" s="15"/>
      <c r="B190" s="15" t="s">
        <v>1296</v>
      </c>
      <c r="C190" s="16" t="s">
        <v>1297</v>
      </c>
      <c r="D190" s="17"/>
      <c r="F190">
        <f t="shared" ca="1" si="0"/>
        <v>94</v>
      </c>
      <c r="G190" t="str">
        <f t="shared" si="1"/>
        <v>ファイル種別判定(名前付きパイプ)</v>
      </c>
    </row>
    <row r="191" spans="1:7" ht="11.25" customHeight="1" outlineLevel="1">
      <c r="A191" s="15"/>
      <c r="B191" s="15" t="s">
        <v>1298</v>
      </c>
      <c r="C191" s="16" t="s">
        <v>1299</v>
      </c>
      <c r="D191" s="17"/>
      <c r="F191">
        <f t="shared" ca="1" si="0"/>
        <v>95</v>
      </c>
      <c r="G191" t="str">
        <f t="shared" si="1"/>
        <v>ファイル種別判定(ソケットファイル)</v>
      </c>
    </row>
    <row r="192" spans="1:7" ht="11.25" customHeight="1" outlineLevel="1">
      <c r="A192" s="15"/>
      <c r="B192" s="15" t="s">
        <v>1300</v>
      </c>
      <c r="C192" s="16" t="s">
        <v>1334</v>
      </c>
      <c r="D192" s="17" t="s">
        <v>1330</v>
      </c>
      <c r="F192">
        <f t="shared" ca="1" si="0"/>
        <v>96</v>
      </c>
      <c r="G192" t="str">
        <f t="shared" si="1"/>
        <v>ファイル種別判定(スティッキービット設定)</v>
      </c>
    </row>
    <row r="193" spans="1:7" ht="11.25" customHeight="1" outlineLevel="1">
      <c r="A193" s="15"/>
      <c r="B193" s="15" t="s">
        <v>1301</v>
      </c>
      <c r="C193" s="16" t="s">
        <v>1335</v>
      </c>
      <c r="D193" s="17" t="s">
        <v>1331</v>
      </c>
      <c r="F193">
        <f t="shared" ca="1" si="0"/>
        <v>97</v>
      </c>
      <c r="G193" t="str">
        <f t="shared" si="1"/>
        <v>ファイル種別判定(セットユーザIDビット設定)</v>
      </c>
    </row>
    <row r="194" spans="1:7" ht="11.25" customHeight="1" outlineLevel="1">
      <c r="A194" s="15"/>
      <c r="B194" s="15" t="s">
        <v>1302</v>
      </c>
      <c r="C194" s="16" t="s">
        <v>1333</v>
      </c>
      <c r="D194" s="17" t="s">
        <v>1332</v>
      </c>
      <c r="F194">
        <f t="shared" ca="1" si="0"/>
        <v>98</v>
      </c>
      <c r="G194" t="str">
        <f t="shared" si="1"/>
        <v>ファイル種別判定(セットグループIDビット設定)</v>
      </c>
    </row>
    <row r="195" spans="1:7" ht="11.25" customHeight="1" outlineLevel="1">
      <c r="A195" s="15"/>
      <c r="B195" s="15" t="s">
        <v>1303</v>
      </c>
      <c r="C195" s="16" t="s">
        <v>1304</v>
      </c>
      <c r="D195" s="17"/>
      <c r="F195">
        <f t="shared" ca="1" si="0"/>
        <v>99</v>
      </c>
      <c r="G195" t="str">
        <f t="shared" si="1"/>
        <v>ファイル種別判定(実効ユーザID所有)</v>
      </c>
    </row>
    <row r="196" spans="1:7" ht="11.25" customHeight="1" outlineLevel="1">
      <c r="A196" s="15"/>
      <c r="B196" s="15" t="s">
        <v>1305</v>
      </c>
      <c r="C196" s="16" t="s">
        <v>1306</v>
      </c>
      <c r="D196" s="17"/>
      <c r="F196">
        <f t="shared" ca="1" si="0"/>
        <v>100</v>
      </c>
      <c r="G196" t="str">
        <f t="shared" si="1"/>
        <v>ファイル種別判定(実効グループID所有)</v>
      </c>
    </row>
    <row r="197" spans="1:7" ht="11.25" customHeight="1" outlineLevel="1">
      <c r="A197" s="15"/>
      <c r="B197" s="18" t="s">
        <v>2032</v>
      </c>
      <c r="C197" s="16" t="str">
        <f>"if [[ ""aaa bbbb ccc"" =~ ^(aaa[^\S]bbbb).* ]]; then
 echo ""${BASH_REMATCH[1]}""
fi"</f>
        <v>if [[ "aaa bbbb ccc" =~ ^(aaa[^\S]bbbb).* ]]; then
 echo "${BASH_REMATCH[1]}"
fi</v>
      </c>
      <c r="D197" s="17" t="s">
        <v>2033</v>
      </c>
      <c r="F197">
        <f t="shared" ref="F197" ca="1" si="30">IF(G197="",OFFSET(F197,-1,0),OFFSET(F197,-1,0)+1)</f>
        <v>101</v>
      </c>
      <c r="G197" t="str">
        <f t="shared" ref="G197" si="31">IF(B197="","",B197)</f>
        <v>正規表現一致確認</v>
      </c>
    </row>
    <row r="198" spans="1:7" ht="11.25" customHeight="1" outlineLevel="1">
      <c r="A198" s="15"/>
      <c r="B198" s="15" t="s">
        <v>1309</v>
      </c>
      <c r="C198" s="16" t="s">
        <v>1340</v>
      </c>
      <c r="D198" s="17" t="s">
        <v>1339</v>
      </c>
      <c r="F198">
        <f t="shared" ca="1" si="0"/>
        <v>102</v>
      </c>
      <c r="G198" t="str">
        <f t="shared" si="1"/>
        <v>文字数値変換(文字→数値)</v>
      </c>
    </row>
    <row r="199" spans="1:7" ht="11.25" customHeight="1" outlineLevel="1">
      <c r="A199" s="15"/>
      <c r="B199" s="15" t="s">
        <v>1310</v>
      </c>
      <c r="C199" s="16" t="s">
        <v>1341</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1416</v>
      </c>
      <c r="C201" s="16" t="s">
        <v>1417</v>
      </c>
      <c r="D201" s="17"/>
      <c r="F201">
        <f ca="1">IF(G201="",OFFSET(F201,-1,0),OFFSET(F201,-1,0)+1)</f>
        <v>104</v>
      </c>
      <c r="G201" t="str">
        <f>IF(B201="","",B201)</f>
        <v>ファイル作成</v>
      </c>
    </row>
    <row r="202" spans="1:7" ht="11.25" customHeight="1" outlineLevel="1">
      <c r="A202" s="15"/>
      <c r="B202" s="15" t="s">
        <v>1324</v>
      </c>
      <c r="C202" s="16" t="s">
        <v>1910</v>
      </c>
      <c r="D202" s="17" t="s">
        <v>1351</v>
      </c>
      <c r="F202">
        <f t="shared" ca="1" si="32"/>
        <v>105</v>
      </c>
      <c r="G202" t="str">
        <f t="shared" si="33"/>
        <v>ファイル名取得</v>
      </c>
    </row>
    <row r="203" spans="1:7" ht="11.25" customHeight="1" outlineLevel="1">
      <c r="A203" s="15"/>
      <c r="B203" s="15" t="s">
        <v>1943</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1420</v>
      </c>
      <c r="C204" s="16" t="s">
        <v>1421</v>
      </c>
      <c r="D204" s="17"/>
      <c r="F204">
        <f t="shared" ref="F204:F218" ca="1" si="34">IF(G204="",OFFSET(F204,-1,0),OFFSET(F204,-1,0)+1)</f>
        <v>107</v>
      </c>
      <c r="G204" t="str">
        <f t="shared" ref="G204:G218" si="35">IF(B204="","",B204)</f>
        <v>ファイル削除</v>
      </c>
    </row>
    <row r="205" spans="1:7" ht="11.25" customHeight="1" outlineLevel="1">
      <c r="A205" s="15"/>
      <c r="B205" s="15" t="s">
        <v>1427</v>
      </c>
      <c r="C205" s="16" t="s">
        <v>1428</v>
      </c>
      <c r="D205" s="17"/>
      <c r="F205">
        <f t="shared" ca="1" si="34"/>
        <v>108</v>
      </c>
      <c r="G205" t="str">
        <f t="shared" si="35"/>
        <v>ファイル完全削除</v>
      </c>
    </row>
    <row r="206" spans="1:7" ht="11.25" customHeight="1" outlineLevel="1">
      <c r="A206" s="15"/>
      <c r="B206" s="15" t="s">
        <v>1429</v>
      </c>
      <c r="C206" s="16" t="s">
        <v>1430</v>
      </c>
      <c r="D206" s="17"/>
      <c r="F206">
        <f t="shared" ca="1" si="34"/>
        <v>109</v>
      </c>
      <c r="G206" t="str">
        <f t="shared" si="35"/>
        <v>ファイル移動</v>
      </c>
    </row>
    <row r="207" spans="1:7" ht="11.25" customHeight="1" outlineLevel="1">
      <c r="A207" s="15"/>
      <c r="B207" s="15" t="s">
        <v>2042</v>
      </c>
      <c r="C207" s="16" t="s">
        <v>1911</v>
      </c>
      <c r="D207" s="17"/>
      <c r="F207">
        <f t="shared" ca="1" si="34"/>
        <v>110</v>
      </c>
      <c r="G207" t="str">
        <f t="shared" si="35"/>
        <v>ファイルリネーム1</v>
      </c>
    </row>
    <row r="208" spans="1:7" ht="11.25" customHeight="1" outlineLevel="1">
      <c r="A208" s="15"/>
      <c r="B208" s="15" t="s">
        <v>2043</v>
      </c>
      <c r="C208" s="16" t="s">
        <v>1912</v>
      </c>
      <c r="D208" s="17"/>
      <c r="F208">
        <f t="shared" ca="1" si="34"/>
        <v>111</v>
      </c>
      <c r="G208" t="str">
        <f t="shared" si="35"/>
        <v>ファイルリネーム2</v>
      </c>
    </row>
    <row r="209" spans="1:7" ht="11.25" customHeight="1" outlineLevel="1">
      <c r="A209" s="15"/>
      <c r="B209" s="15" t="s">
        <v>1434</v>
      </c>
      <c r="C209" s="16" t="s">
        <v>1435</v>
      </c>
      <c r="D209" s="17"/>
      <c r="F209">
        <f t="shared" ca="1" si="34"/>
        <v>112</v>
      </c>
      <c r="G209" t="str">
        <f t="shared" si="35"/>
        <v>ファイルコピー1</v>
      </c>
    </row>
    <row r="210" spans="1:7" ht="11.25" customHeight="1" outlineLevel="1">
      <c r="A210" s="15"/>
      <c r="B210" s="15" t="s">
        <v>1436</v>
      </c>
      <c r="C210" s="16" t="s">
        <v>1437</v>
      </c>
      <c r="D210" s="17"/>
      <c r="F210">
        <f t="shared" ca="1" si="34"/>
        <v>113</v>
      </c>
      <c r="G210" t="str">
        <f t="shared" si="35"/>
        <v>ファイルコピー2</v>
      </c>
    </row>
    <row r="211" spans="1:7" ht="11.25" customHeight="1" outlineLevel="1">
      <c r="A211" s="15"/>
      <c r="B211" s="15" t="s">
        <v>2048</v>
      </c>
      <c r="C211" s="20" t="s">
        <v>2049</v>
      </c>
      <c r="D211" s="52" t="s">
        <v>2050</v>
      </c>
      <c r="F211">
        <f t="shared" ca="1" si="34"/>
        <v>114</v>
      </c>
      <c r="G211" t="str">
        <f t="shared" ref="G211" si="36">IF(B211="","",B211)</f>
        <v>ファイルコピー(ディレクトリ作成＆コピー)</v>
      </c>
    </row>
    <row r="212" spans="1:7" ht="11.25" customHeight="1" outlineLevel="1">
      <c r="A212" s="15"/>
      <c r="B212" s="15" t="s">
        <v>1438</v>
      </c>
      <c r="C212" s="16" t="s">
        <v>1503</v>
      </c>
      <c r="D212" s="17"/>
      <c r="F212">
        <f t="shared" ca="1" si="34"/>
        <v>115</v>
      </c>
      <c r="G212" t="str">
        <f t="shared" si="35"/>
        <v>ファイルコピー(シンボリックリンク)</v>
      </c>
    </row>
    <row r="213" spans="1:7" ht="11.25" customHeight="1" outlineLevel="1">
      <c r="A213" s="15"/>
      <c r="B213" s="15" t="s">
        <v>2044</v>
      </c>
      <c r="C213" s="20" t="s">
        <v>2045</v>
      </c>
      <c r="D213" s="17" t="s">
        <v>1505</v>
      </c>
      <c r="F213">
        <f t="shared" ca="1" si="34"/>
        <v>116</v>
      </c>
      <c r="G213" t="str">
        <f t="shared" si="35"/>
        <v>ファイルコピー(パーミッション保持)</v>
      </c>
    </row>
    <row r="214" spans="1:7" ht="11.25" customHeight="1" outlineLevel="1">
      <c r="A214" s="15"/>
      <c r="B214" s="18" t="s">
        <v>1502</v>
      </c>
      <c r="C214" s="16" t="s">
        <v>1440</v>
      </c>
      <c r="D214" s="17"/>
      <c r="F214">
        <f t="shared" ca="1" si="34"/>
        <v>117</v>
      </c>
      <c r="G214" t="str">
        <f t="shared" si="35"/>
        <v>ファイルコピー(ブロック単位)</v>
      </c>
    </row>
    <row r="215" spans="1:7" ht="11.25" customHeight="1" outlineLevel="1">
      <c r="A215" s="15"/>
      <c r="B215" s="15" t="s">
        <v>1441</v>
      </c>
      <c r="C215" s="16" t="s">
        <v>1501</v>
      </c>
      <c r="D215" s="17"/>
      <c r="F215">
        <f t="shared" ca="1" si="34"/>
        <v>118</v>
      </c>
      <c r="G215" t="str">
        <f t="shared" si="35"/>
        <v>ファイルコピー＆アクセス権設定</v>
      </c>
    </row>
    <row r="216" spans="1:7" ht="11.25" customHeight="1" outlineLevel="1">
      <c r="A216" s="15"/>
      <c r="B216" s="15" t="s">
        <v>1442</v>
      </c>
      <c r="C216" s="16" t="s">
        <v>1443</v>
      </c>
      <c r="D216" s="17"/>
      <c r="F216">
        <f t="shared" ca="1" si="34"/>
        <v>119</v>
      </c>
      <c r="G216" t="str">
        <f t="shared" si="35"/>
        <v>ファイル分割(行番号指定)</v>
      </c>
    </row>
    <row r="217" spans="1:7" ht="11.25" customHeight="1" outlineLevel="1">
      <c r="A217" s="15"/>
      <c r="B217" s="15" t="s">
        <v>1444</v>
      </c>
      <c r="C217" s="16" t="s">
        <v>1445</v>
      </c>
      <c r="D217" s="17"/>
      <c r="F217">
        <f t="shared" ca="1" si="34"/>
        <v>120</v>
      </c>
      <c r="G217" t="str">
        <f t="shared" si="35"/>
        <v>ファイル分割(文脈指定)</v>
      </c>
    </row>
    <row r="218" spans="1:7" ht="11.25" customHeight="1" outlineLevel="1">
      <c r="A218" s="15"/>
      <c r="B218" s="15" t="s">
        <v>1325</v>
      </c>
      <c r="C218" s="16" t="s">
        <v>1352</v>
      </c>
      <c r="D218" s="17" t="s">
        <v>1350</v>
      </c>
      <c r="F218">
        <f t="shared" ca="1" si="34"/>
        <v>121</v>
      </c>
      <c r="G218" t="str">
        <f t="shared" si="35"/>
        <v>ディレクトリパス取得</v>
      </c>
    </row>
    <row r="219" spans="1:7" ht="11.25" customHeight="1" outlineLevel="1">
      <c r="A219" s="15"/>
      <c r="B219" s="15" t="s">
        <v>1326</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1409</v>
      </c>
      <c r="C220" s="16" t="s">
        <v>289</v>
      </c>
      <c r="D220" s="17"/>
      <c r="F220">
        <f t="shared" ca="1" si="0"/>
        <v>123</v>
      </c>
      <c r="G220" t="str">
        <f t="shared" si="1"/>
        <v>ディレクトリ移動</v>
      </c>
    </row>
    <row r="221" spans="1:7" ht="11.25" customHeight="1" outlineLevel="1">
      <c r="A221" s="15"/>
      <c r="B221" s="15" t="s">
        <v>1410</v>
      </c>
      <c r="C221" s="16" t="s">
        <v>1411</v>
      </c>
      <c r="D221" s="17"/>
      <c r="F221">
        <f t="shared" ca="1" si="0"/>
        <v>124</v>
      </c>
      <c r="G221" t="str">
        <f t="shared" si="1"/>
        <v>ディレクトリ移動(直前)</v>
      </c>
    </row>
    <row r="222" spans="1:7" ht="11.25" customHeight="1" outlineLevel="1">
      <c r="A222" s="15"/>
      <c r="B222" s="15" t="s">
        <v>1412</v>
      </c>
      <c r="C222" s="16" t="s">
        <v>1413</v>
      </c>
      <c r="D222" s="17"/>
      <c r="F222">
        <f t="shared" ca="1" si="0"/>
        <v>125</v>
      </c>
      <c r="G222" t="str">
        <f t="shared" si="1"/>
        <v>ディレクトリ移動([mv後のディレクトリへ](https://qiita.com/arene-calix/items/41d8d4ba572f1d652727))</v>
      </c>
    </row>
    <row r="223" spans="1:7" ht="11.25" customHeight="1" outlineLevel="1">
      <c r="A223" s="15"/>
      <c r="B223" s="15" t="s">
        <v>1414</v>
      </c>
      <c r="C223" s="16" t="s">
        <v>1415</v>
      </c>
      <c r="D223" s="17"/>
      <c r="F223">
        <f t="shared" ca="1" si="0"/>
        <v>126</v>
      </c>
      <c r="G223" t="str">
        <f t="shared" si="1"/>
        <v>ディレクトリ移動(保存)</v>
      </c>
    </row>
    <row r="224" spans="1:7" ht="11.25" customHeight="1" outlineLevel="1">
      <c r="A224" s="15"/>
      <c r="B224" s="15" t="s">
        <v>1418</v>
      </c>
      <c r="C224" s="16" t="s">
        <v>1419</v>
      </c>
      <c r="D224" s="17"/>
      <c r="F224">
        <f t="shared" ca="1" si="0"/>
        <v>127</v>
      </c>
      <c r="G224" t="str">
        <f t="shared" si="1"/>
        <v>ディレクトリ作成(再帰的)</v>
      </c>
    </row>
    <row r="225" spans="1:7" ht="11.25" customHeight="1" outlineLevel="1">
      <c r="A225" s="15"/>
      <c r="B225" s="15" t="s">
        <v>1422</v>
      </c>
      <c r="C225" s="16" t="s">
        <v>1423</v>
      </c>
      <c r="D225" s="17"/>
      <c r="F225">
        <f t="shared" ref="F225:F245" ca="1" si="37">IF(G225="",OFFSET(F225,-1,0),OFFSET(F225,-1,0)+1)</f>
        <v>128</v>
      </c>
      <c r="G225" t="str">
        <f t="shared" ref="G225:G245" si="38">IF(B225="","",B225)</f>
        <v>ディレクトリ削除(再帰的1)</v>
      </c>
    </row>
    <row r="226" spans="1:7" ht="11.25" customHeight="1" outlineLevel="1">
      <c r="A226" s="15"/>
      <c r="B226" s="15" t="s">
        <v>1424</v>
      </c>
      <c r="C226" s="16" t="s">
        <v>1425</v>
      </c>
      <c r="D226" s="17" t="s">
        <v>1426</v>
      </c>
      <c r="F226">
        <f t="shared" ca="1" si="37"/>
        <v>129</v>
      </c>
      <c r="G226" t="str">
        <f t="shared" si="38"/>
        <v>ディレクトリ削除(再帰的2)</v>
      </c>
    </row>
    <row r="227" spans="1:7" ht="11.25" customHeight="1" outlineLevel="1">
      <c r="A227" s="15"/>
      <c r="B227" s="15" t="s">
        <v>1409</v>
      </c>
      <c r="C227" s="16" t="s">
        <v>1431</v>
      </c>
      <c r="D227" s="17" t="s">
        <v>1432</v>
      </c>
      <c r="F227">
        <f t="shared" ca="1" si="37"/>
        <v>130</v>
      </c>
      <c r="G227" t="str">
        <f t="shared" si="38"/>
        <v>ディレクトリ移動</v>
      </c>
    </row>
    <row r="228" spans="1:7" ht="11.25" customHeight="1" outlineLevel="1">
      <c r="A228" s="15"/>
      <c r="B228" s="3" t="s">
        <v>1995</v>
      </c>
      <c r="C228" s="16" t="s">
        <v>1433</v>
      </c>
      <c r="D228" s="17"/>
      <c r="F228">
        <f t="shared" ca="1" si="37"/>
        <v>131</v>
      </c>
      <c r="G228" t="str">
        <f t="shared" si="38"/>
        <v>セクションサイズ取得</v>
      </c>
    </row>
    <row r="229" spans="1:7" ht="11.25" customHeight="1" outlineLevel="1">
      <c r="A229" s="15"/>
      <c r="B229" s="15" t="s">
        <v>1439</v>
      </c>
      <c r="C229" s="16" t="s">
        <v>1504</v>
      </c>
      <c r="D229" s="17"/>
      <c r="F229">
        <f t="shared" ca="1" si="37"/>
        <v>132</v>
      </c>
      <c r="G229" t="str">
        <f t="shared" si="38"/>
        <v>ディレクトリコピー(再帰的)</v>
      </c>
    </row>
    <row r="230" spans="1:7" ht="11.25" customHeight="1" outlineLevel="1">
      <c r="A230" s="15"/>
      <c r="B230" s="15" t="s">
        <v>2046</v>
      </c>
      <c r="C230" s="16" t="str">
        <f>"while IFS= read line
do
    echo ${line}
done &lt; input.txt"</f>
        <v>while IFS= read line
do
    echo ${line}
done &lt; input.txt</v>
      </c>
      <c r="D230" s="17" t="s">
        <v>1327</v>
      </c>
      <c r="F230">
        <f ca="1">IF(G230="",OFFSET(F230,-1,0),OFFSET(F230,-1,0)+1)</f>
        <v>133</v>
      </c>
      <c r="G230" t="str">
        <f>IF(B230="","",B230)</f>
        <v>ファイル読込（一行ずつ）</v>
      </c>
    </row>
    <row r="231" spans="1:7" ht="11.25" customHeight="1" outlineLevel="1">
      <c r="A231" s="15"/>
      <c r="B231" s="15" t="s">
        <v>2001</v>
      </c>
      <c r="C231" s="16" t="s">
        <v>2000</v>
      </c>
      <c r="D231" s="17"/>
      <c r="F231">
        <f t="shared" ca="1" si="37"/>
        <v>134</v>
      </c>
      <c r="G231" t="str">
        <f t="shared" si="38"/>
        <v>文字コード判定</v>
      </c>
    </row>
    <row r="232" spans="1:7" ht="11.25" customHeight="1" outlineLevel="1">
      <c r="A232" s="15"/>
      <c r="B232" s="15" t="s">
        <v>1446</v>
      </c>
      <c r="C232" s="16" t="s">
        <v>1447</v>
      </c>
      <c r="D232" s="17"/>
      <c r="F232">
        <f t="shared" ca="1" si="37"/>
        <v>135</v>
      </c>
      <c r="G232" t="str">
        <f t="shared" si="38"/>
        <v>文字コード変換(sjis→utf8)(iconv)</v>
      </c>
    </row>
    <row r="233" spans="1:7" ht="11.25" customHeight="1" outlineLevel="1">
      <c r="A233" s="15"/>
      <c r="B233" s="18" t="s">
        <v>1506</v>
      </c>
      <c r="C233" s="16" t="s">
        <v>1448</v>
      </c>
      <c r="D233" s="17"/>
      <c r="F233">
        <f t="shared" ca="1" si="37"/>
        <v>136</v>
      </c>
      <c r="G233" t="str">
        <f t="shared" si="38"/>
        <v>文字コード変換(sjis→utf8)(nkf)</v>
      </c>
    </row>
    <row r="234" spans="1:7" ht="11.25" customHeight="1" outlineLevel="1">
      <c r="A234" s="15"/>
      <c r="B234" s="15" t="s">
        <v>2012</v>
      </c>
      <c r="C234" s="16" t="s">
        <v>2000</v>
      </c>
      <c r="D234" s="17"/>
      <c r="F234">
        <f t="shared" ref="F234" ca="1" si="39">IF(G234="",OFFSET(F234,-1,0),OFFSET(F234,-1,0)+1)</f>
        <v>137</v>
      </c>
      <c r="G234" t="str">
        <f t="shared" ref="G234" si="40">IF(B234="","",B234)</f>
        <v>改行コード判定＠nkf</v>
      </c>
    </row>
    <row r="235" spans="1:7" ht="11.25" customHeight="1" outlineLevel="1">
      <c r="A235" s="15"/>
      <c r="B235" s="15" t="s">
        <v>2005</v>
      </c>
      <c r="C235" s="16" t="s">
        <v>2004</v>
      </c>
      <c r="D235" s="17"/>
      <c r="F235">
        <f t="shared" ca="1" si="37"/>
        <v>138</v>
      </c>
      <c r="G235" t="str">
        <f t="shared" si="38"/>
        <v>改行コード変換＠sed(Mac→Unix)</v>
      </c>
    </row>
    <row r="236" spans="1:7" ht="11.25" customHeight="1" outlineLevel="1">
      <c r="A236" s="15"/>
      <c r="B236" s="15" t="s">
        <v>2006</v>
      </c>
      <c r="C236" s="16" t="s">
        <v>2003</v>
      </c>
      <c r="D236" s="17"/>
      <c r="F236">
        <f t="shared" ca="1" si="37"/>
        <v>139</v>
      </c>
      <c r="G236" t="str">
        <f t="shared" si="38"/>
        <v>改行コード変換＠sed(Windows→Unix)</v>
      </c>
    </row>
    <row r="237" spans="1:7" ht="11.25" customHeight="1" outlineLevel="1">
      <c r="A237" s="15"/>
      <c r="B237" s="15" t="s">
        <v>2007</v>
      </c>
      <c r="C237" s="16" t="s">
        <v>2002</v>
      </c>
      <c r="D237" s="17"/>
      <c r="F237">
        <f t="shared" ca="1" si="37"/>
        <v>140</v>
      </c>
      <c r="G237" t="str">
        <f t="shared" si="38"/>
        <v>改行コード変換＠sed(Unix→Windows)</v>
      </c>
    </row>
    <row r="238" spans="1:7" ht="11.25" customHeight="1" outlineLevel="1">
      <c r="A238" s="15"/>
      <c r="B238" s="15" t="s">
        <v>2008</v>
      </c>
      <c r="C238" s="16" t="s">
        <v>1997</v>
      </c>
      <c r="D238" s="17"/>
      <c r="F238">
        <f t="shared" ref="F238" ca="1" si="41">IF(G238="",OFFSET(F238,-1,0),OFFSET(F238,-1,0)+1)</f>
        <v>141</v>
      </c>
      <c r="G238" t="str">
        <f t="shared" ref="G238" si="42">IF(B238="","",B238)</f>
        <v>改行コード変換＠nkf(xxx→Unix)</v>
      </c>
    </row>
    <row r="239" spans="1:7" ht="11.25" customHeight="1" outlineLevel="1">
      <c r="A239" s="15"/>
      <c r="B239" s="15" t="s">
        <v>2009</v>
      </c>
      <c r="C239" s="16" t="s">
        <v>1998</v>
      </c>
      <c r="D239" s="17"/>
      <c r="F239">
        <f t="shared" ref="F239" ca="1" si="43">IF(G239="",OFFSET(F239,-1,0),OFFSET(F239,-1,0)+1)</f>
        <v>142</v>
      </c>
      <c r="G239" t="str">
        <f t="shared" ref="G239" si="44">IF(B239="","",B239)</f>
        <v>改行コード変換＠nkf(xxx→Windows)</v>
      </c>
    </row>
    <row r="240" spans="1:7" ht="11.25" customHeight="1" outlineLevel="1">
      <c r="A240" s="15"/>
      <c r="B240" s="15" t="s">
        <v>2010</v>
      </c>
      <c r="C240" s="16" t="s">
        <v>1996</v>
      </c>
      <c r="D240" s="17"/>
      <c r="F240">
        <f t="shared" ca="1" si="37"/>
        <v>143</v>
      </c>
      <c r="G240" t="str">
        <f t="shared" si="38"/>
        <v>改行コード変換＠nkf(xxx→Mac)</v>
      </c>
    </row>
    <row r="241" spans="1:7" ht="11.25" customHeight="1" outlineLevel="1">
      <c r="A241" s="15"/>
      <c r="B241" s="15" t="s">
        <v>2011</v>
      </c>
      <c r="C241" s="16" t="s">
        <v>1999</v>
      </c>
      <c r="D241" s="17"/>
      <c r="F241">
        <f t="shared" ref="F241" ca="1" si="45">IF(G241="",OFFSET(F241,-1,0),OFFSET(F241,-1,0)+1)</f>
        <v>144</v>
      </c>
      <c r="G241" t="str">
        <f t="shared" ref="G241" si="46">IF(B241="","",B241)</f>
        <v>改行コード変換＠nkf 上書き</v>
      </c>
    </row>
    <row r="242" spans="1:7" ht="11.25" customHeight="1" outlineLevel="1">
      <c r="A242" s="15"/>
      <c r="B242" s="15" t="s">
        <v>1449</v>
      </c>
      <c r="C242" s="16" t="s">
        <v>1450</v>
      </c>
      <c r="D242" s="17"/>
      <c r="F242">
        <f t="shared" ca="1" si="37"/>
        <v>145</v>
      </c>
      <c r="G242" t="str">
        <f t="shared" si="38"/>
        <v>ハードリンク作成</v>
      </c>
    </row>
    <row r="243" spans="1:7" ht="11.25" customHeight="1" outlineLevel="1">
      <c r="A243" s="15"/>
      <c r="B243" s="15" t="s">
        <v>1451</v>
      </c>
      <c r="C243" s="16" t="s">
        <v>1452</v>
      </c>
      <c r="D243" s="17"/>
      <c r="F243">
        <f t="shared" ca="1" si="37"/>
        <v>146</v>
      </c>
      <c r="G243" t="str">
        <f t="shared" si="38"/>
        <v>シンボリックリンク作成</v>
      </c>
    </row>
    <row r="244" spans="1:7" ht="11.25" customHeight="1" outlineLevel="1">
      <c r="A244" s="15"/>
      <c r="B244" s="15" t="s">
        <v>1453</v>
      </c>
      <c r="C244" s="16" t="s">
        <v>1454</v>
      </c>
      <c r="D244" s="17"/>
      <c r="F244">
        <f t="shared" ca="1" si="37"/>
        <v>147</v>
      </c>
      <c r="G244" t="str">
        <f t="shared" si="38"/>
        <v>リンク指示先表示</v>
      </c>
    </row>
    <row r="245" spans="1:7" ht="11.25" customHeight="1" outlineLevel="1">
      <c r="A245" s="15"/>
      <c r="B245" s="15" t="s">
        <v>1455</v>
      </c>
      <c r="C245" s="16" t="s">
        <v>1913</v>
      </c>
      <c r="D245" s="17"/>
      <c r="F245">
        <f t="shared" ca="1" si="37"/>
        <v>148</v>
      </c>
      <c r="G245" t="str">
        <f t="shared" si="38"/>
        <v>リンク指示先表示(シンボリックリンク解決済み絶対パス)</v>
      </c>
    </row>
    <row r="246" spans="1:7" ht="11.25" customHeight="1" outlineLevel="1">
      <c r="A246" s="15"/>
      <c r="B246" s="15" t="s">
        <v>1456</v>
      </c>
      <c r="C246" s="16" t="s">
        <v>1457</v>
      </c>
      <c r="D246" s="17"/>
      <c r="F246">
        <f t="shared" ca="1" si="0"/>
        <v>149</v>
      </c>
      <c r="G246" t="str">
        <f t="shared" si="1"/>
        <v>リンクファイル削除1</v>
      </c>
    </row>
    <row r="247" spans="1:7" ht="11.25" customHeight="1" outlineLevel="1">
      <c r="A247" s="15"/>
      <c r="B247" s="15" t="s">
        <v>1458</v>
      </c>
      <c r="C247" s="16" t="s">
        <v>1459</v>
      </c>
      <c r="D247" s="17" t="s">
        <v>1460</v>
      </c>
      <c r="F247">
        <f t="shared" ca="1" si="0"/>
        <v>150</v>
      </c>
      <c r="G247" t="str">
        <f t="shared" si="1"/>
        <v>リンクファイル削除2</v>
      </c>
    </row>
    <row r="248" spans="1:7" ht="11.25" customHeight="1" outlineLevel="1">
      <c r="A248" s="15"/>
      <c r="B248" s="15" t="s">
        <v>1461</v>
      </c>
      <c r="C248" s="16" t="s">
        <v>1462</v>
      </c>
      <c r="D248" s="17"/>
      <c r="F248">
        <f t="shared" ca="1" si="0"/>
        <v>151</v>
      </c>
      <c r="G248" t="str">
        <f t="shared" si="1"/>
        <v>データを印刷できる形式に変換</v>
      </c>
    </row>
    <row r="249" spans="1:7" ht="11.25" customHeight="1" outlineLevel="1">
      <c r="A249" s="15"/>
      <c r="B249" s="15" t="s">
        <v>1461</v>
      </c>
      <c r="C249" s="16" t="s">
        <v>1463</v>
      </c>
      <c r="D249" s="17"/>
      <c r="F249">
        <f t="shared" ca="1" si="0"/>
        <v>152</v>
      </c>
      <c r="G249" t="str">
        <f t="shared" si="1"/>
        <v>データを印刷できる形式に変換</v>
      </c>
    </row>
    <row r="250" spans="1:7" ht="11.25" customHeight="1" outlineLevel="1">
      <c r="A250" s="15"/>
      <c r="B250" s="15" t="s">
        <v>1461</v>
      </c>
      <c r="C250" s="16" t="s">
        <v>1464</v>
      </c>
      <c r="D250" s="25" t="s">
        <v>1507</v>
      </c>
      <c r="F250">
        <f t="shared" ca="1" si="0"/>
        <v>153</v>
      </c>
      <c r="G250" t="str">
        <f t="shared" si="1"/>
        <v>データを印刷できる形式に変換</v>
      </c>
    </row>
    <row r="251" spans="1:7" ht="11.25" customHeight="1" outlineLevel="1">
      <c r="A251" s="15"/>
      <c r="B251" s="15" t="s">
        <v>1465</v>
      </c>
      <c r="C251" s="16" t="s">
        <v>1466</v>
      </c>
      <c r="D251" s="17"/>
      <c r="F251">
        <f t="shared" ca="1" si="0"/>
        <v>154</v>
      </c>
      <c r="G251" t="str">
        <f t="shared" si="1"/>
        <v>テキストファイル 折り返し</v>
      </c>
    </row>
    <row r="252" spans="1:7" ht="11.25" customHeight="1" outlineLevel="1">
      <c r="A252" s="15"/>
      <c r="B252" s="15" t="s">
        <v>1467</v>
      </c>
      <c r="C252" s="16" t="s">
        <v>1468</v>
      </c>
      <c r="D252" s="17"/>
      <c r="F252">
        <f t="shared" ca="1" si="0"/>
        <v>155</v>
      </c>
      <c r="G252" t="str">
        <f t="shared" si="1"/>
        <v>テキストファイル 折り返し(強制)</v>
      </c>
    </row>
    <row r="253" spans="1:7" ht="11.25" customHeight="1" outlineLevel="1">
      <c r="A253" s="15"/>
      <c r="B253" s="15" t="s">
        <v>1469</v>
      </c>
      <c r="C253" s="16" t="s">
        <v>1470</v>
      </c>
      <c r="D253" s="17"/>
      <c r="F253">
        <f t="shared" ca="1" si="0"/>
        <v>156</v>
      </c>
      <c r="G253" t="str">
        <f t="shared" si="1"/>
        <v>テキストファイル ヘッダフッタ付与</v>
      </c>
    </row>
    <row r="254" spans="1:7" ht="11.25" customHeight="1" outlineLevel="1">
      <c r="A254" s="15"/>
      <c r="B254" s="15" t="s">
        <v>1471</v>
      </c>
      <c r="C254" s="16" t="s">
        <v>1417</v>
      </c>
      <c r="D254" s="17"/>
      <c r="F254">
        <f t="shared" ca="1" si="0"/>
        <v>157</v>
      </c>
      <c r="G254" t="str">
        <f t="shared" si="1"/>
        <v>タイムスタンプ更新(現在時刻)</v>
      </c>
    </row>
    <row r="255" spans="1:7" ht="11.25" customHeight="1" outlineLevel="1">
      <c r="A255" s="15"/>
      <c r="B255" s="15" t="s">
        <v>1472</v>
      </c>
      <c r="C255" s="16" t="s">
        <v>1473</v>
      </c>
      <c r="D255" s="17"/>
      <c r="F255">
        <f t="shared" ca="1" si="0"/>
        <v>158</v>
      </c>
      <c r="G255" t="str">
        <f t="shared" si="1"/>
        <v>タイムスタンプ更新(指定時刻)</v>
      </c>
    </row>
    <row r="256" spans="1:7" ht="11.25" customHeight="1" outlineLevel="1">
      <c r="A256" s="15"/>
      <c r="B256" s="15" t="s">
        <v>1474</v>
      </c>
      <c r="C256" s="16" t="s">
        <v>1475</v>
      </c>
      <c r="D256" s="17"/>
      <c r="F256">
        <f t="shared" ca="1" si="0"/>
        <v>159</v>
      </c>
      <c r="G256" t="str">
        <f t="shared" si="1"/>
        <v>タブ→空白変換(8文字)</v>
      </c>
    </row>
    <row r="257" spans="1:7" ht="11.25" customHeight="1" outlineLevel="1">
      <c r="A257" s="15"/>
      <c r="B257" s="15" t="s">
        <v>1476</v>
      </c>
      <c r="C257" s="16" t="s">
        <v>1477</v>
      </c>
      <c r="D257" s="17"/>
      <c r="F257">
        <f t="shared" ca="1" si="0"/>
        <v>160</v>
      </c>
      <c r="G257" t="str">
        <f t="shared" si="1"/>
        <v>空白→タブ変換(8文字)</v>
      </c>
    </row>
    <row r="258" spans="1:7" ht="11.25" customHeight="1" outlineLevel="1">
      <c r="A258" s="15"/>
      <c r="B258" s="15" t="s">
        <v>1478</v>
      </c>
      <c r="C258" s="16" t="s">
        <v>1904</v>
      </c>
      <c r="D258" s="17"/>
      <c r="F258">
        <f t="shared" ref="F258" ca="1" si="47">IF(G258="",OFFSET(F258,-1,0),OFFSET(F258,-1,0)+1)</f>
        <v>161</v>
      </c>
      <c r="G258" t="str">
        <f t="shared" ref="G258" si="48">IF(B258="","",B258)</f>
        <v>ファイルパーミッション変更</v>
      </c>
    </row>
    <row r="259" spans="1:7" ht="11.25" customHeight="1" outlineLevel="1">
      <c r="A259" s="15"/>
      <c r="B259" s="15" t="s">
        <v>1478</v>
      </c>
      <c r="C259" s="16" t="s">
        <v>1479</v>
      </c>
      <c r="D259" s="17" t="s">
        <v>1480</v>
      </c>
      <c r="F259">
        <f t="shared" ca="1" si="0"/>
        <v>162</v>
      </c>
      <c r="G259" t="str">
        <f t="shared" si="1"/>
        <v>ファイルパーミッション変更</v>
      </c>
    </row>
    <row r="260" spans="1:7" ht="11.25" customHeight="1" outlineLevel="1">
      <c r="A260" s="15"/>
      <c r="B260" s="15" t="s">
        <v>1481</v>
      </c>
      <c r="C260" s="16" t="s">
        <v>1482</v>
      </c>
      <c r="D260" s="17"/>
      <c r="F260">
        <f t="shared" ca="1" si="0"/>
        <v>163</v>
      </c>
      <c r="G260" t="str">
        <f t="shared" si="1"/>
        <v>ファイルパーミッション変更(再帰的)</v>
      </c>
    </row>
    <row r="261" spans="1:7" ht="11.25" customHeight="1" outlineLevel="1">
      <c r="A261" s="15"/>
      <c r="B261" s="15" t="s">
        <v>2013</v>
      </c>
      <c r="C261" s="16" t="s">
        <v>2014</v>
      </c>
      <c r="D261" s="17"/>
      <c r="F261">
        <f t="shared" ref="F261" ca="1" si="49">IF(G261="",OFFSET(F261,-1,0),OFFSET(F261,-1,0)+1)</f>
        <v>164</v>
      </c>
      <c r="G261" t="str">
        <f t="shared" ref="G261" si="50">IF(B261="","",B261)</f>
        <v>所有者変更(change owner)</v>
      </c>
    </row>
    <row r="262" spans="1:7" ht="11.25" customHeight="1" outlineLevel="1">
      <c r="A262" s="15"/>
      <c r="B262" s="15" t="s">
        <v>2047</v>
      </c>
      <c r="C262" s="16" t="s">
        <v>1483</v>
      </c>
      <c r="D262" s="17"/>
      <c r="F262">
        <f t="shared" ca="1" si="0"/>
        <v>165</v>
      </c>
      <c r="G262" t="str">
        <f t="shared" si="1"/>
        <v>一時的空ファイル/ディレクトリ作成</v>
      </c>
    </row>
    <row r="263" spans="1:7" ht="11.25" customHeight="1" outlineLevel="1">
      <c r="A263" s="15"/>
      <c r="B263" s="15" t="s">
        <v>1512</v>
      </c>
      <c r="C263" s="16" t="s">
        <v>1484</v>
      </c>
      <c r="D263" s="17" t="s">
        <v>1508</v>
      </c>
      <c r="F263">
        <f t="shared" ca="1" si="0"/>
        <v>166</v>
      </c>
      <c r="G263" t="str">
        <f t="shared" si="1"/>
        <v>圧縮(tar)</v>
      </c>
    </row>
    <row r="264" spans="1:7" ht="11.25" customHeight="1" outlineLevel="1">
      <c r="A264" s="15"/>
      <c r="B264" s="15" t="s">
        <v>1513</v>
      </c>
      <c r="C264" s="16" t="s">
        <v>1485</v>
      </c>
      <c r="D264" s="17" t="s">
        <v>1509</v>
      </c>
      <c r="F264">
        <f t="shared" ca="1" si="0"/>
        <v>167</v>
      </c>
      <c r="G264" t="str">
        <f t="shared" si="1"/>
        <v>展開(tar)</v>
      </c>
    </row>
    <row r="265" spans="1:7" ht="11.25" customHeight="1" outlineLevel="1">
      <c r="A265" s="15"/>
      <c r="B265" s="15" t="s">
        <v>1510</v>
      </c>
      <c r="C265" s="16" t="s">
        <v>1486</v>
      </c>
      <c r="D265" s="17"/>
      <c r="F265">
        <f t="shared" ca="1" si="0"/>
        <v>168</v>
      </c>
      <c r="G265" t="str">
        <f t="shared" si="1"/>
        <v>圧縮(gzip)</v>
      </c>
    </row>
    <row r="266" spans="1:7" ht="11.25" customHeight="1" outlineLevel="1">
      <c r="A266" s="15"/>
      <c r="B266" s="15" t="s">
        <v>1511</v>
      </c>
      <c r="C266" s="16" t="s">
        <v>1487</v>
      </c>
      <c r="D266" s="17"/>
      <c r="F266">
        <f t="shared" ca="1" si="0"/>
        <v>169</v>
      </c>
      <c r="G266" t="str">
        <f t="shared" si="1"/>
        <v>展開(gzip)</v>
      </c>
    </row>
    <row r="267" spans="1:7" ht="11.25" customHeight="1" outlineLevel="1">
      <c r="A267" s="15"/>
      <c r="B267" s="15" t="s">
        <v>1488</v>
      </c>
      <c r="C267" s="16" t="s">
        <v>1489</v>
      </c>
      <c r="D267" s="17" t="s">
        <v>1490</v>
      </c>
      <c r="F267">
        <f t="shared" ca="1" si="0"/>
        <v>170</v>
      </c>
      <c r="G267" t="str">
        <f t="shared" si="1"/>
        <v>ファイルサイズ増減</v>
      </c>
    </row>
    <row r="268" spans="1:7" ht="11.25" customHeight="1" outlineLevel="1">
      <c r="A268" s="15"/>
      <c r="B268" s="15" t="s">
        <v>1491</v>
      </c>
      <c r="C268" s="16" t="s">
        <v>1492</v>
      </c>
      <c r="D268" s="17"/>
      <c r="F268">
        <f t="shared" ref="F268:F479" ca="1" si="51">IF(G268="",OFFSET(F268,-1,0),OFFSET(F268,-1,0)+1)</f>
        <v>171</v>
      </c>
      <c r="G268" t="str">
        <f t="shared" ref="G268:G479" si="52">IF(B268="","",B268)</f>
        <v>差分ファイル作成</v>
      </c>
    </row>
    <row r="269" spans="1:7" ht="11.25" customHeight="1" outlineLevel="1">
      <c r="A269" s="15"/>
      <c r="B269" s="15" t="s">
        <v>1493</v>
      </c>
      <c r="C269" s="16" t="s">
        <v>1494</v>
      </c>
      <c r="D269" s="19" t="s">
        <v>1515</v>
      </c>
      <c r="F269">
        <f t="shared" ca="1" si="51"/>
        <v>172</v>
      </c>
      <c r="G269" t="str">
        <f t="shared" si="52"/>
        <v>差分適用(単一ファイル指定)</v>
      </c>
    </row>
    <row r="270" spans="1:7" ht="11.25" customHeight="1" outlineLevel="1">
      <c r="A270" s="15"/>
      <c r="B270" s="15" t="s">
        <v>1495</v>
      </c>
      <c r="C270" s="16" t="s">
        <v>1496</v>
      </c>
      <c r="D270" s="17" t="s">
        <v>2366</v>
      </c>
      <c r="F270">
        <f t="shared" ca="1" si="51"/>
        <v>173</v>
      </c>
      <c r="G270" t="str">
        <f t="shared" si="52"/>
        <v>差分適用(フォルダ配下全て)</v>
      </c>
    </row>
    <row r="271" spans="1:7" ht="11.25" customHeight="1" outlineLevel="1">
      <c r="A271" s="15"/>
      <c r="B271" s="15" t="s">
        <v>1497</v>
      </c>
      <c r="C271" s="16" t="s">
        <v>1498</v>
      </c>
      <c r="D271" s="19" t="s">
        <v>1514</v>
      </c>
      <c r="F271">
        <f t="shared" ca="1" si="51"/>
        <v>174</v>
      </c>
      <c r="G271" t="str">
        <f t="shared" si="52"/>
        <v>差分巻き戻し</v>
      </c>
    </row>
    <row r="272" spans="1:7" ht="11.25" customHeight="1" outlineLevel="1">
      <c r="A272" s="15"/>
      <c r="B272" s="15" t="s">
        <v>1499</v>
      </c>
      <c r="C272" s="16" t="s">
        <v>1500</v>
      </c>
      <c r="D272" s="17"/>
      <c r="F272">
        <f t="shared" ca="1" si="51"/>
        <v>175</v>
      </c>
      <c r="G272" t="str">
        <f t="shared" si="52"/>
        <v>インデント調整</v>
      </c>
    </row>
    <row r="273" spans="1:7" ht="11.25" customHeight="1" outlineLevel="1">
      <c r="A273" s="15"/>
      <c r="B273" s="15" t="s">
        <v>1516</v>
      </c>
      <c r="C273" s="16" t="s">
        <v>1517</v>
      </c>
      <c r="D273" s="17"/>
      <c r="F273">
        <f t="shared" ca="1" si="51"/>
        <v>176</v>
      </c>
      <c r="G273" t="str">
        <f t="shared" si="52"/>
        <v>現在ディレクトリパス表示1</v>
      </c>
    </row>
    <row r="274" spans="1:7" ht="11.25" customHeight="1" outlineLevel="1">
      <c r="A274" s="15"/>
      <c r="B274" s="15" t="s">
        <v>1518</v>
      </c>
      <c r="C274" s="16" t="s">
        <v>1519</v>
      </c>
      <c r="D274" s="17"/>
      <c r="F274">
        <f t="shared" ca="1" si="51"/>
        <v>177</v>
      </c>
      <c r="G274" t="str">
        <f t="shared" si="52"/>
        <v>現在ディレクトリパス表示2</v>
      </c>
    </row>
    <row r="275" spans="1:7" ht="11.25" customHeight="1" outlineLevel="1">
      <c r="A275" s="15"/>
      <c r="B275" s="15" t="s">
        <v>1520</v>
      </c>
      <c r="C275" s="16" t="s">
        <v>1521</v>
      </c>
      <c r="D275" s="17"/>
      <c r="F275">
        <f t="shared" ca="1" si="51"/>
        <v>178</v>
      </c>
      <c r="G275" t="str">
        <f t="shared" si="52"/>
        <v>現在ディレクトリパス表示(実パス表示)</v>
      </c>
    </row>
    <row r="276" spans="1:7" ht="11.25" customHeight="1" outlineLevel="1">
      <c r="A276" s="15"/>
      <c r="B276" s="15" t="s">
        <v>1522</v>
      </c>
      <c r="C276" s="16" t="s">
        <v>1523</v>
      </c>
      <c r="D276" s="17"/>
      <c r="F276">
        <f t="shared" ca="1" si="51"/>
        <v>179</v>
      </c>
      <c r="G276" t="str">
        <f t="shared" si="52"/>
        <v>現在ディレクトリパス表示(シンボリックリンクパス経由)(デフォルト)</v>
      </c>
    </row>
    <row r="277" spans="1:7" ht="11.25" customHeight="1" outlineLevel="1">
      <c r="A277" s="15"/>
      <c r="B277" s="15" t="s">
        <v>2406</v>
      </c>
      <c r="C277" s="16" t="s">
        <v>2409</v>
      </c>
      <c r="D277" s="17" t="s">
        <v>2413</v>
      </c>
      <c r="F277">
        <f ca="1">IF(G277="",OFFSET(F277,-1,0),OFFSET(F277,-1,0)+1)</f>
        <v>180</v>
      </c>
      <c r="G277" t="str">
        <f>IF(B277="","",B277)</f>
        <v>スクリプトファイル名取得</v>
      </c>
    </row>
    <row r="278" spans="1:7" ht="11.25" customHeight="1" outlineLevel="1">
      <c r="A278" s="15"/>
      <c r="B278" s="15" t="s">
        <v>2405</v>
      </c>
      <c r="C278" s="16" t="s">
        <v>2410</v>
      </c>
      <c r="D278" s="17" t="s">
        <v>2417</v>
      </c>
      <c r="F278">
        <f t="shared" ref="F278:F335" ca="1" si="53">IF(G278="",OFFSET(F278,-1,0),OFFSET(F278,-1,0)+1)</f>
        <v>181</v>
      </c>
      <c r="G278" t="str">
        <f t="shared" ref="G278:G335" si="54">IF(B278="","",B278)</f>
        <v>スクリプトファイルパス取得</v>
      </c>
    </row>
    <row r="279" spans="1:7" ht="11.25" customHeight="1" outlineLevel="1">
      <c r="A279" s="15"/>
      <c r="B279" s="15" t="s">
        <v>2415</v>
      </c>
      <c r="C279" s="16" t="s">
        <v>2416</v>
      </c>
      <c r="D279" s="17" t="s">
        <v>2418</v>
      </c>
      <c r="F279">
        <f t="shared" ref="F279" ca="1" si="55">IF(G279="",OFFSET(F279,-1,0),OFFSET(F279,-1,0)+1)</f>
        <v>182</v>
      </c>
      <c r="G279" t="str">
        <f t="shared" ref="G279" si="56">IF(B279="","",B279)</f>
        <v>スクリプトファイル格納先パス取得</v>
      </c>
    </row>
    <row r="280" spans="1:7" ht="11.25" customHeight="1" outlineLevel="1">
      <c r="A280" s="15"/>
      <c r="B280" s="15" t="s">
        <v>2407</v>
      </c>
      <c r="C280" s="16" t="s">
        <v>2411</v>
      </c>
      <c r="D280" s="17" t="s">
        <v>1375</v>
      </c>
      <c r="F280">
        <f t="shared" ref="F280:F281" ca="1" si="57">IF(G280="",OFFSET(F280,-1,0),OFFSET(F280,-1,0)+1)</f>
        <v>183</v>
      </c>
      <c r="G280" t="str">
        <f t="shared" ref="G280:G281" si="58">IF(B280="","",B280)</f>
        <v>スクリプトファイルベース名取得</v>
      </c>
    </row>
    <row r="281" spans="1:7" ht="11.25" customHeight="1" outlineLevel="1">
      <c r="A281" s="15"/>
      <c r="B281" s="15" t="s">
        <v>2408</v>
      </c>
      <c r="C281" s="16" t="s">
        <v>2412</v>
      </c>
      <c r="D281" s="17" t="s">
        <v>2414</v>
      </c>
      <c r="F281">
        <f t="shared" ca="1" si="57"/>
        <v>184</v>
      </c>
      <c r="G281" t="str">
        <f t="shared" si="58"/>
        <v>スクリプトファイル拡張子取得</v>
      </c>
    </row>
    <row r="282" spans="1:7" ht="11.25" customHeight="1" outlineLevel="1">
      <c r="A282" s="15"/>
      <c r="B282" s="15" t="s">
        <v>1524</v>
      </c>
      <c r="C282" s="16" t="s">
        <v>1525</v>
      </c>
      <c r="D282" s="17" t="s">
        <v>1526</v>
      </c>
      <c r="F282">
        <f t="shared" ca="1" si="53"/>
        <v>185</v>
      </c>
      <c r="G282" t="str">
        <f t="shared" si="54"/>
        <v>ファイル一覧出力</v>
      </c>
    </row>
    <row r="283" spans="1:7" ht="11.25" customHeight="1" outlineLevel="1">
      <c r="A283" s="15"/>
      <c r="B283" s="15" t="s">
        <v>1527</v>
      </c>
      <c r="C283" s="16" t="s">
        <v>1528</v>
      </c>
      <c r="D283" s="25" t="s">
        <v>1660</v>
      </c>
      <c r="F283">
        <f t="shared" ca="1" si="53"/>
        <v>186</v>
      </c>
      <c r="G283" t="str">
        <f t="shared" si="54"/>
        <v>ファイル/ディレクトリ一覧表示</v>
      </c>
    </row>
    <row r="284" spans="1:7" ht="11.25" customHeight="1" outlineLevel="1">
      <c r="A284" s="15"/>
      <c r="B284" s="15" t="s">
        <v>1529</v>
      </c>
      <c r="C284" s="16" t="s">
        <v>1530</v>
      </c>
      <c r="D284" s="17"/>
      <c r="F284">
        <f t="shared" ca="1" si="53"/>
        <v>187</v>
      </c>
      <c r="G284" t="str">
        <f t="shared" si="54"/>
        <v>ファイル/ディレクトリ一覧表示(隠しファイル/詳細情報含む)</v>
      </c>
    </row>
    <row r="285" spans="1:7" ht="11.25" customHeight="1" outlineLevel="1">
      <c r="A285" s="15"/>
      <c r="B285" s="15" t="s">
        <v>1531</v>
      </c>
      <c r="C285" s="16" t="s">
        <v>1532</v>
      </c>
      <c r="D285" s="17"/>
      <c r="F285">
        <f t="shared" ca="1" si="53"/>
        <v>188</v>
      </c>
      <c r="G285" t="str">
        <f t="shared" si="54"/>
        <v>ディレクトリ一覧出力1★</v>
      </c>
    </row>
    <row r="286" spans="1:7" ht="11.25" customHeight="1" outlineLevel="1">
      <c r="A286" s="15"/>
      <c r="B286" s="15" t="s">
        <v>1533</v>
      </c>
      <c r="C286" s="16" t="s">
        <v>1534</v>
      </c>
      <c r="D286" s="17"/>
      <c r="F286">
        <f t="shared" ca="1" si="53"/>
        <v>189</v>
      </c>
      <c r="G286" t="str">
        <f t="shared" si="54"/>
        <v>ディレクトリ一覧出力2★</v>
      </c>
    </row>
    <row r="287" spans="1:7" ht="11.25" customHeight="1" outlineLevel="1">
      <c r="A287" s="15"/>
      <c r="B287" s="15" t="s">
        <v>1531</v>
      </c>
      <c r="C287" s="16" t="s">
        <v>1535</v>
      </c>
      <c r="D287" s="17"/>
      <c r="F287">
        <f t="shared" ca="1" si="53"/>
        <v>190</v>
      </c>
      <c r="G287" t="str">
        <f t="shared" si="54"/>
        <v>ディレクトリ一覧出力1★</v>
      </c>
    </row>
    <row r="288" spans="1:7" ht="11.25" customHeight="1" outlineLevel="1">
      <c r="A288" s="15"/>
      <c r="B288" s="15" t="s">
        <v>1533</v>
      </c>
      <c r="C288" s="16" t="s">
        <v>1536</v>
      </c>
      <c r="D288" s="17"/>
      <c r="F288">
        <f t="shared" ca="1" si="53"/>
        <v>191</v>
      </c>
      <c r="G288" t="str">
        <f t="shared" si="54"/>
        <v>ディレクトリ一覧出力2★</v>
      </c>
    </row>
    <row r="289" spans="1:7" ht="11.25" customHeight="1" outlineLevel="1">
      <c r="A289" s="15"/>
      <c r="B289" s="15" t="s">
        <v>1537</v>
      </c>
      <c r="C289" s="16" t="s">
        <v>1647</v>
      </c>
      <c r="D289" s="17" t="s">
        <v>1648</v>
      </c>
      <c r="F289">
        <f t="shared" ca="1" si="53"/>
        <v>192</v>
      </c>
      <c r="G289" t="str">
        <f t="shared" si="54"/>
        <v>ディレクトリ一覧出力4</v>
      </c>
    </row>
    <row r="290" spans="1:7" ht="11.25" customHeight="1" outlineLevel="1">
      <c r="A290" s="15"/>
      <c r="B290" s="15" t="s">
        <v>1538</v>
      </c>
      <c r="C290" s="16" t="s">
        <v>1914</v>
      </c>
      <c r="D290" s="17"/>
      <c r="F290">
        <f t="shared" ca="1" si="53"/>
        <v>193</v>
      </c>
      <c r="G290" t="str">
        <f t="shared" si="54"/>
        <v>ファイル中身表示</v>
      </c>
    </row>
    <row r="291" spans="1:7" ht="11.25" customHeight="1" outlineLevel="1">
      <c r="A291" s="15"/>
      <c r="B291" s="15" t="s">
        <v>1539</v>
      </c>
      <c r="C291" s="16" t="s">
        <v>1915</v>
      </c>
      <c r="D291" s="17"/>
      <c r="F291">
        <f t="shared" ca="1" si="53"/>
        <v>194</v>
      </c>
      <c r="G291" t="str">
        <f t="shared" si="54"/>
        <v>ファイル中身表示(反転)</v>
      </c>
    </row>
    <row r="292" spans="1:7" ht="11.25" customHeight="1" outlineLevel="1">
      <c r="A292" s="15"/>
      <c r="B292" s="15" t="s">
        <v>1540</v>
      </c>
      <c r="C292" s="16" t="s">
        <v>1916</v>
      </c>
      <c r="D292" s="17"/>
      <c r="F292">
        <f t="shared" ca="1" si="53"/>
        <v>195</v>
      </c>
      <c r="G292" t="str">
        <f t="shared" si="54"/>
        <v>ファイル中身表示(行番号付)(number line)</v>
      </c>
    </row>
    <row r="293" spans="1:7" ht="11.25" customHeight="1" outlineLevel="1">
      <c r="A293" s="15"/>
      <c r="B293" s="15" t="s">
        <v>1541</v>
      </c>
      <c r="C293" s="16" t="s">
        <v>1917</v>
      </c>
      <c r="D293" s="17"/>
      <c r="F293">
        <f t="shared" ca="1" si="53"/>
        <v>196</v>
      </c>
      <c r="G293" t="str">
        <f t="shared" si="54"/>
        <v>ファイル中身表示(バイナリ表示)</v>
      </c>
    </row>
    <row r="294" spans="1:7" ht="11.25" customHeight="1" outlineLevel="1">
      <c r="A294" s="15"/>
      <c r="B294" s="15" t="s">
        <v>1542</v>
      </c>
      <c r="C294" s="16" t="s">
        <v>1543</v>
      </c>
      <c r="D294" s="17"/>
      <c r="F294">
        <f t="shared" ca="1" si="53"/>
        <v>197</v>
      </c>
      <c r="G294" t="str">
        <f t="shared" si="54"/>
        <v>ファイル中身表示(1画面ずつ)</v>
      </c>
    </row>
    <row r="295" spans="1:7" ht="11.25" customHeight="1" outlineLevel="1">
      <c r="A295" s="15"/>
      <c r="B295" s="15" t="s">
        <v>1542</v>
      </c>
      <c r="C295" s="16" t="s">
        <v>1544</v>
      </c>
      <c r="D295" s="17" t="s">
        <v>1545</v>
      </c>
      <c r="F295">
        <f t="shared" ca="1" si="53"/>
        <v>198</v>
      </c>
      <c r="G295" t="str">
        <f t="shared" si="54"/>
        <v>ファイル中身表示(1画面ずつ)</v>
      </c>
    </row>
    <row r="296" spans="1:7" ht="11.25" customHeight="1" outlineLevel="1">
      <c r="A296" s="15"/>
      <c r="B296" s="15" t="s">
        <v>1546</v>
      </c>
      <c r="C296" s="16" t="s">
        <v>1918</v>
      </c>
      <c r="D296" s="17"/>
      <c r="F296">
        <f t="shared" ca="1" si="53"/>
        <v>199</v>
      </c>
      <c r="G296" t="str">
        <f t="shared" si="54"/>
        <v>ファイル中身表示(一部先頭)</v>
      </c>
    </row>
    <row r="297" spans="1:7" ht="11.25" customHeight="1" outlineLevel="1">
      <c r="A297" s="15"/>
      <c r="B297" s="15" t="s">
        <v>1547</v>
      </c>
      <c r="C297" s="16" t="s">
        <v>1919</v>
      </c>
      <c r="D297" s="17"/>
      <c r="F297">
        <f t="shared" ca="1" si="53"/>
        <v>200</v>
      </c>
      <c r="G297" t="str">
        <f t="shared" si="54"/>
        <v>ファイル中身表示(一部末尾)</v>
      </c>
    </row>
    <row r="298" spans="1:7" ht="11.25" customHeight="1" outlineLevel="1">
      <c r="A298" s="15"/>
      <c r="B298" s="15" t="s">
        <v>1548</v>
      </c>
      <c r="C298" s="16" t="s">
        <v>1920</v>
      </c>
      <c r="D298" s="17" t="s">
        <v>1925</v>
      </c>
      <c r="F298">
        <f t="shared" ca="1" si="53"/>
        <v>201</v>
      </c>
      <c r="G298" t="str">
        <f t="shared" si="54"/>
        <v>ファイル中身表示(更新)</v>
      </c>
    </row>
    <row r="299" spans="1:7" ht="11.25" customHeight="1" outlineLevel="1">
      <c r="A299" s="15"/>
      <c r="B299" s="15" t="s">
        <v>1549</v>
      </c>
      <c r="C299" s="16" t="s">
        <v>1550</v>
      </c>
      <c r="D299" s="17"/>
      <c r="F299">
        <f t="shared" ca="1" si="53"/>
        <v>202</v>
      </c>
      <c r="G299" t="str">
        <f t="shared" si="54"/>
        <v>ファイル中身表示(ソート)</v>
      </c>
    </row>
    <row r="300" spans="1:7" ht="11.25" customHeight="1" outlineLevel="1">
      <c r="A300" s="15"/>
      <c r="B300" s="15" t="s">
        <v>1551</v>
      </c>
      <c r="C300" s="16" t="s">
        <v>1552</v>
      </c>
      <c r="D300" s="17" t="s">
        <v>1553</v>
      </c>
      <c r="F300">
        <f t="shared" ca="1" si="53"/>
        <v>203</v>
      </c>
      <c r="G300" t="str">
        <f t="shared" si="54"/>
        <v>ファイル中身表示(ソート)例1</v>
      </c>
    </row>
    <row r="301" spans="1:7" ht="11.25" customHeight="1" outlineLevel="1">
      <c r="A301" s="15"/>
      <c r="B301" s="15" t="s">
        <v>1554</v>
      </c>
      <c r="C301" s="16" t="s">
        <v>1555</v>
      </c>
      <c r="D301" s="17" t="s">
        <v>1556</v>
      </c>
      <c r="F301">
        <f t="shared" ca="1" si="53"/>
        <v>204</v>
      </c>
      <c r="G301" t="str">
        <f t="shared" si="54"/>
        <v>ファイル中身表示(ソート)例2</v>
      </c>
    </row>
    <row r="302" spans="1:7" ht="11.25" customHeight="1" outlineLevel="1">
      <c r="A302" s="15"/>
      <c r="B302" s="15" t="s">
        <v>1557</v>
      </c>
      <c r="C302" s="16" t="s">
        <v>1558</v>
      </c>
      <c r="D302" s="17" t="s">
        <v>1559</v>
      </c>
      <c r="F302">
        <f t="shared" ca="1" si="53"/>
        <v>205</v>
      </c>
      <c r="G302" t="str">
        <f t="shared" si="54"/>
        <v>ファイル中身表示(ソート)例3</v>
      </c>
    </row>
    <row r="303" spans="1:7" ht="11.25" customHeight="1" outlineLevel="1">
      <c r="A303" s="15"/>
      <c r="B303" s="15" t="s">
        <v>1560</v>
      </c>
      <c r="C303" s="16" t="s">
        <v>1561</v>
      </c>
      <c r="D303" s="17" t="s">
        <v>1562</v>
      </c>
      <c r="F303">
        <f t="shared" ca="1" si="53"/>
        <v>206</v>
      </c>
      <c r="G303" t="str">
        <f t="shared" si="54"/>
        <v>ファイル中身表示(ソート)例4</v>
      </c>
    </row>
    <row r="304" spans="1:7" ht="11.25" customHeight="1" outlineLevel="1">
      <c r="A304" s="15"/>
      <c r="B304" s="15" t="s">
        <v>1563</v>
      </c>
      <c r="C304" s="16" t="s">
        <v>1564</v>
      </c>
      <c r="D304" s="17" t="s">
        <v>1565</v>
      </c>
      <c r="F304">
        <f t="shared" ca="1" si="53"/>
        <v>207</v>
      </c>
      <c r="G304" t="str">
        <f t="shared" si="54"/>
        <v>ファイル中身表示(ソート)例5</v>
      </c>
    </row>
    <row r="305" spans="1:7" ht="11.25" customHeight="1" outlineLevel="1">
      <c r="A305" s="15"/>
      <c r="B305" s="15" t="s">
        <v>1566</v>
      </c>
      <c r="C305" s="16" t="s">
        <v>1567</v>
      </c>
      <c r="D305" s="17"/>
      <c r="F305">
        <f t="shared" ca="1" si="53"/>
        <v>208</v>
      </c>
      <c r="G305" t="str">
        <f t="shared" si="54"/>
        <v>ファイル中身表示(シャッフル)</v>
      </c>
    </row>
    <row r="306" spans="1:7" ht="11.25" customHeight="1" outlineLevel="1">
      <c r="A306" s="15"/>
      <c r="B306" s="15" t="s">
        <v>1568</v>
      </c>
      <c r="C306" s="16" t="s">
        <v>1569</v>
      </c>
      <c r="D306" s="17"/>
      <c r="F306">
        <f t="shared" ca="1" si="53"/>
        <v>209</v>
      </c>
      <c r="G306" t="str">
        <f t="shared" si="54"/>
        <v>ファイル中身表示(重複削除)</v>
      </c>
    </row>
    <row r="307" spans="1:7" ht="11.25" customHeight="1" outlineLevel="1">
      <c r="A307" s="15"/>
      <c r="B307" s="15" t="s">
        <v>1570</v>
      </c>
      <c r="C307" s="16" t="s">
        <v>1571</v>
      </c>
      <c r="D307" s="17"/>
      <c r="F307">
        <f t="shared" ca="1" si="53"/>
        <v>210</v>
      </c>
      <c r="G307" t="str">
        <f t="shared" si="54"/>
        <v>ファイル中身表示(前後関係指定ソート)</v>
      </c>
    </row>
    <row r="308" spans="1:7" ht="11.25" customHeight="1" outlineLevel="1">
      <c r="A308" s="15"/>
      <c r="B308" s="15" t="s">
        <v>1572</v>
      </c>
      <c r="C308" s="16" t="s">
        <v>1649</v>
      </c>
      <c r="D308" s="17" t="s">
        <v>2434</v>
      </c>
      <c r="F308">
        <f t="shared" ca="1" si="53"/>
        <v>211</v>
      </c>
      <c r="G308" t="str">
        <f t="shared" si="54"/>
        <v>ファイル中身表示(垂直抽出)</v>
      </c>
    </row>
    <row r="309" spans="1:7" ht="11.25" customHeight="1" outlineLevel="1">
      <c r="A309" s="15"/>
      <c r="B309" s="15" t="s">
        <v>1572</v>
      </c>
      <c r="C309" s="16" t="s">
        <v>1650</v>
      </c>
      <c r="D309" s="17" t="s">
        <v>2433</v>
      </c>
      <c r="F309">
        <f t="shared" ca="1" si="53"/>
        <v>212</v>
      </c>
      <c r="G309" t="str">
        <f t="shared" si="54"/>
        <v>ファイル中身表示(垂直抽出)</v>
      </c>
    </row>
    <row r="310" spans="1:7" ht="11.25" customHeight="1" outlineLevel="1">
      <c r="A310" s="15"/>
      <c r="B310" s="15" t="s">
        <v>1573</v>
      </c>
      <c r="C310" s="16" t="s">
        <v>1651</v>
      </c>
      <c r="D310" s="17" t="s">
        <v>1652</v>
      </c>
      <c r="F310">
        <f t="shared" ca="1" si="53"/>
        <v>213</v>
      </c>
      <c r="G310" t="str">
        <f t="shared" si="54"/>
        <v>ファイル中身表示(列結合)</v>
      </c>
    </row>
    <row r="311" spans="1:7" ht="11.25" customHeight="1" outlineLevel="1">
      <c r="A311" s="15"/>
      <c r="B311" s="15" t="s">
        <v>1574</v>
      </c>
      <c r="C311" s="16" t="s">
        <v>1653</v>
      </c>
      <c r="D311" s="17" t="s">
        <v>1654</v>
      </c>
      <c r="F311">
        <f t="shared" ca="1" si="53"/>
        <v>214</v>
      </c>
      <c r="G311" t="str">
        <f t="shared" si="54"/>
        <v>ファイル中身表示(差異比較列結合)</v>
      </c>
    </row>
    <row r="312" spans="1:7" ht="11.25" customHeight="1" outlineLevel="1">
      <c r="A312" s="15"/>
      <c r="B312" s="15" t="s">
        <v>1575</v>
      </c>
      <c r="C312" s="16" t="s">
        <v>1576</v>
      </c>
      <c r="D312" s="17"/>
      <c r="F312">
        <f t="shared" ca="1" si="53"/>
        <v>215</v>
      </c>
      <c r="G312" t="str">
        <f t="shared" si="54"/>
        <v>テキストファイル 行数 表示(word count)</v>
      </c>
    </row>
    <row r="313" spans="1:7" ht="11.25" customHeight="1" outlineLevel="1">
      <c r="A313" s="15"/>
      <c r="B313" s="15" t="s">
        <v>1577</v>
      </c>
      <c r="C313" s="16" t="s">
        <v>1578</v>
      </c>
      <c r="D313" s="17"/>
      <c r="F313">
        <f t="shared" ca="1" si="53"/>
        <v>216</v>
      </c>
      <c r="G313" t="str">
        <f t="shared" si="54"/>
        <v>テキストファイル 単語数 表示</v>
      </c>
    </row>
    <row r="314" spans="1:7" ht="11.25" customHeight="1" outlineLevel="1">
      <c r="A314" s="15"/>
      <c r="B314" s="15" t="s">
        <v>1579</v>
      </c>
      <c r="C314" s="16" t="s">
        <v>1580</v>
      </c>
      <c r="D314" s="17"/>
      <c r="F314">
        <f t="shared" ca="1" si="53"/>
        <v>217</v>
      </c>
      <c r="G314" t="str">
        <f t="shared" si="54"/>
        <v>テキストファイル バイト数(文字数) 表示</v>
      </c>
    </row>
    <row r="315" spans="1:7" ht="11.25" customHeight="1" outlineLevel="1">
      <c r="A315" s="15"/>
      <c r="B315" s="18" t="s">
        <v>1655</v>
      </c>
      <c r="C315" s="16" t="s">
        <v>1581</v>
      </c>
      <c r="D315" s="17"/>
      <c r="F315">
        <f t="shared" ca="1" si="53"/>
        <v>218</v>
      </c>
      <c r="G315" t="str">
        <f t="shared" si="54"/>
        <v>ファイル比較</v>
      </c>
    </row>
    <row r="316" spans="1:7" ht="11.25" customHeight="1" outlineLevel="1">
      <c r="A316" s="15"/>
      <c r="B316" s="15" t="s">
        <v>1582</v>
      </c>
      <c r="C316" s="16" t="s">
        <v>1583</v>
      </c>
      <c r="D316" s="17"/>
      <c r="F316">
        <f t="shared" ca="1" si="53"/>
        <v>219</v>
      </c>
      <c r="G316" t="str">
        <f t="shared" si="54"/>
        <v>ファイル比較(バイナリ比較)</v>
      </c>
    </row>
    <row r="317" spans="1:7" ht="11.25" customHeight="1" outlineLevel="1">
      <c r="A317" s="15"/>
      <c r="B317" s="15" t="s">
        <v>1584</v>
      </c>
      <c r="C317" s="16" t="s">
        <v>1585</v>
      </c>
      <c r="D317" s="17"/>
      <c r="F317">
        <f t="shared" ca="1" si="53"/>
        <v>220</v>
      </c>
      <c r="G317" t="str">
        <f t="shared" si="54"/>
        <v>ファイル比較(テキスト比較)</v>
      </c>
    </row>
    <row r="318" spans="1:7" ht="11.25" customHeight="1" outlineLevel="1">
      <c r="A318" s="15"/>
      <c r="B318" s="15" t="s">
        <v>1586</v>
      </c>
      <c r="C318" s="16" t="s">
        <v>1587</v>
      </c>
      <c r="D318" s="17"/>
      <c r="F318">
        <f t="shared" ca="1" si="53"/>
        <v>221</v>
      </c>
      <c r="G318" t="str">
        <f t="shared" si="54"/>
        <v>ファイル比較(左右並列表示)</v>
      </c>
    </row>
    <row r="319" spans="1:7" ht="11.25" customHeight="1" outlineLevel="1">
      <c r="A319" s="15"/>
      <c r="B319" s="18" t="s">
        <v>1656</v>
      </c>
      <c r="C319" s="16" t="s">
        <v>1588</v>
      </c>
      <c r="D319" s="17"/>
      <c r="F319">
        <f t="shared" ca="1" si="53"/>
        <v>222</v>
      </c>
      <c r="G319" t="str">
        <f t="shared" si="54"/>
        <v>ファイル比較(3ファイル)</v>
      </c>
    </row>
    <row r="320" spans="1:7" ht="11.25" customHeight="1" outlineLevel="1">
      <c r="A320" s="15"/>
      <c r="B320" s="15" t="s">
        <v>1589</v>
      </c>
      <c r="C320" s="16" t="s">
        <v>1590</v>
      </c>
      <c r="D320" s="17"/>
      <c r="F320">
        <f t="shared" ca="1" si="53"/>
        <v>223</v>
      </c>
      <c r="G320" t="str">
        <f t="shared" si="54"/>
        <v>ディレクトリ比較(再帰的)</v>
      </c>
    </row>
    <row r="321" spans="1:7" ht="11.25" customHeight="1" outlineLevel="1">
      <c r="A321" s="15"/>
      <c r="B321" s="15" t="s">
        <v>1591</v>
      </c>
      <c r="C321" s="16" t="s">
        <v>1592</v>
      </c>
      <c r="D321" s="17"/>
      <c r="F321">
        <f t="shared" ca="1" si="53"/>
        <v>224</v>
      </c>
      <c r="G321" t="str">
        <f t="shared" si="54"/>
        <v>ファイル一覧表示(再帰的)</v>
      </c>
    </row>
    <row r="322" spans="1:7" ht="11.25" customHeight="1" outlineLevel="1">
      <c r="A322" s="15"/>
      <c r="B322" s="15" t="s">
        <v>1593</v>
      </c>
      <c r="C322" s="16" t="s">
        <v>1926</v>
      </c>
      <c r="D322" s="17"/>
      <c r="F322">
        <f t="shared" ca="1" si="53"/>
        <v>225</v>
      </c>
      <c r="G322" t="str">
        <f t="shared" si="54"/>
        <v>ファイル一覧表示(再帰的)(ファイル指定)</v>
      </c>
    </row>
    <row r="323" spans="1:7" ht="11.25" customHeight="1" outlineLevel="1">
      <c r="A323" s="15"/>
      <c r="B323" s="15" t="s">
        <v>1593</v>
      </c>
      <c r="C323" s="16" t="s">
        <v>1927</v>
      </c>
      <c r="D323" s="17"/>
      <c r="F323">
        <f t="shared" ca="1" si="53"/>
        <v>226</v>
      </c>
      <c r="G323" t="str">
        <f t="shared" si="54"/>
        <v>ファイル一覧表示(再帰的)(ファイル指定)</v>
      </c>
    </row>
    <row r="324" spans="1:7" ht="11.25" customHeight="1" outlineLevel="1">
      <c r="A324" s="15"/>
      <c r="B324" s="15" t="s">
        <v>1594</v>
      </c>
      <c r="C324" s="16" t="s">
        <v>1595</v>
      </c>
      <c r="D324" s="17"/>
      <c r="F324">
        <f t="shared" ca="1" si="53"/>
        <v>227</v>
      </c>
      <c r="G324" t="str">
        <f t="shared" si="54"/>
        <v>ファイル一覧表示(AND検索)</v>
      </c>
    </row>
    <row r="325" spans="1:7" ht="11.25" customHeight="1" outlineLevel="1">
      <c r="A325" s="15"/>
      <c r="B325" s="15" t="s">
        <v>1596</v>
      </c>
      <c r="C325" s="16" t="s">
        <v>1597</v>
      </c>
      <c r="D325" s="17"/>
      <c r="F325">
        <f t="shared" ca="1" si="53"/>
        <v>228</v>
      </c>
      <c r="G325" t="str">
        <f t="shared" si="54"/>
        <v>ファイル一覧表示(OR検索)</v>
      </c>
    </row>
    <row r="326" spans="1:7" ht="11.25" customHeight="1" outlineLevel="1">
      <c r="A326" s="15"/>
      <c r="B326" s="15" t="s">
        <v>1598</v>
      </c>
      <c r="C326" s="16" t="s">
        <v>1599</v>
      </c>
      <c r="D326" s="17"/>
      <c r="F326">
        <f t="shared" ca="1" si="53"/>
        <v>229</v>
      </c>
      <c r="G326" t="str">
        <f t="shared" si="54"/>
        <v>ディレクトリ一覧表示(直下)</v>
      </c>
    </row>
    <row r="327" spans="1:7" ht="11.25" customHeight="1" outlineLevel="1">
      <c r="A327" s="15"/>
      <c r="B327" s="15" t="s">
        <v>1600</v>
      </c>
      <c r="C327" s="16" t="s">
        <v>1601</v>
      </c>
      <c r="D327" s="17"/>
      <c r="F327">
        <f t="shared" ca="1" si="53"/>
        <v>230</v>
      </c>
      <c r="G327" t="str">
        <f t="shared" si="54"/>
        <v>ディレクトリ一覧表示(再帰的)</v>
      </c>
    </row>
    <row r="328" spans="1:7" ht="11.25" customHeight="1" outlineLevel="1">
      <c r="A328" s="15"/>
      <c r="B328" s="15" t="s">
        <v>1602</v>
      </c>
      <c r="C328" s="16" t="s">
        <v>1603</v>
      </c>
      <c r="D328" s="17"/>
      <c r="F328">
        <f t="shared" ca="1" si="53"/>
        <v>231</v>
      </c>
      <c r="G328" t="str">
        <f t="shared" si="54"/>
        <v>ファイル/ディレクトリ一覧表示(再帰的)</v>
      </c>
    </row>
    <row r="329" spans="1:7" ht="11.25" customHeight="1" outlineLevel="1">
      <c r="A329" s="15"/>
      <c r="B329" s="15" t="s">
        <v>1604</v>
      </c>
      <c r="C329" s="16" t="s">
        <v>1605</v>
      </c>
      <c r="D329" s="17"/>
      <c r="F329">
        <f t="shared" ca="1" si="53"/>
        <v>232</v>
      </c>
      <c r="G329" t="str">
        <f t="shared" si="54"/>
        <v>ファイル/ディレクトリ検索</v>
      </c>
    </row>
    <row r="330" spans="1:7" ht="11.25" customHeight="1" outlineLevel="1">
      <c r="A330" s="15"/>
      <c r="B330" s="15" t="s">
        <v>1606</v>
      </c>
      <c r="C330" s="16" t="s">
        <v>1607</v>
      </c>
      <c r="D330" s="17" t="s">
        <v>1608</v>
      </c>
      <c r="F330">
        <f t="shared" ca="1" si="53"/>
        <v>233</v>
      </c>
      <c r="G330" t="str">
        <f t="shared" si="54"/>
        <v>ファイルツリー出力</v>
      </c>
    </row>
    <row r="331" spans="1:7" ht="11.25" customHeight="1" outlineLevel="1">
      <c r="A331" s="15"/>
      <c r="B331" s="15" t="s">
        <v>1609</v>
      </c>
      <c r="C331" s="16" t="s">
        <v>1610</v>
      </c>
      <c r="D331" s="17"/>
      <c r="F331">
        <f t="shared" ca="1" si="53"/>
        <v>234</v>
      </c>
      <c r="G331" t="str">
        <f t="shared" si="54"/>
        <v>ファイル種別表示</v>
      </c>
    </row>
    <row r="332" spans="1:7" ht="11.25" customHeight="1" outlineLevel="1">
      <c r="A332" s="15"/>
      <c r="B332" s="15" t="s">
        <v>1611</v>
      </c>
      <c r="C332" s="16" t="s">
        <v>1612</v>
      </c>
      <c r="D332" s="17"/>
      <c r="F332">
        <f t="shared" ca="1" si="53"/>
        <v>235</v>
      </c>
      <c r="G332" t="str">
        <f t="shared" si="54"/>
        <v>リンク切れシンボリックリンク一覧表示(再帰的)</v>
      </c>
    </row>
    <row r="333" spans="1:7" ht="11.25" customHeight="1" outlineLevel="1">
      <c r="A333" s="15"/>
      <c r="B333" s="15" t="s">
        <v>1613</v>
      </c>
      <c r="C333" s="16" t="s">
        <v>1614</v>
      </c>
      <c r="D333" s="17"/>
      <c r="F333">
        <f t="shared" ca="1" si="53"/>
        <v>236</v>
      </c>
      <c r="G333" t="str">
        <f t="shared" si="54"/>
        <v>ファイル数出力(フォルダ配下すべて)</v>
      </c>
    </row>
    <row r="334" spans="1:7" ht="11.25" customHeight="1" outlineLevel="1">
      <c r="A334" s="15"/>
      <c r="B334" s="15" t="s">
        <v>1615</v>
      </c>
      <c r="C334" s="16" t="s">
        <v>1616</v>
      </c>
      <c r="D334" s="17"/>
      <c r="F334">
        <f t="shared" ca="1" si="53"/>
        <v>237</v>
      </c>
      <c r="G334" t="str">
        <f t="shared" si="54"/>
        <v>ファイル数出力(フォルダ内のみ)</v>
      </c>
    </row>
    <row r="335" spans="1:7" ht="11.25" customHeight="1" outlineLevel="1">
      <c r="A335" s="15"/>
      <c r="B335" s="15" t="s">
        <v>1617</v>
      </c>
      <c r="C335" s="16" t="s">
        <v>1695</v>
      </c>
      <c r="D335" s="17" t="s">
        <v>1696</v>
      </c>
      <c r="F335">
        <f t="shared" ca="1" si="53"/>
        <v>238</v>
      </c>
      <c r="G335" t="str">
        <f t="shared" si="54"/>
        <v>ファイル名抽出(拡張子含む)</v>
      </c>
    </row>
    <row r="336" spans="1:7" ht="11.25" customHeight="1" outlineLevel="1">
      <c r="A336" s="15"/>
      <c r="B336" s="15" t="s">
        <v>1618</v>
      </c>
      <c r="C336" s="16" t="s">
        <v>1693</v>
      </c>
      <c r="D336" s="17" t="s">
        <v>1694</v>
      </c>
      <c r="F336">
        <f t="shared" ref="F336:F432" ca="1" si="59">IF(G336="",OFFSET(F336,-1,0),OFFSET(F336,-1,0)+1)</f>
        <v>239</v>
      </c>
      <c r="G336" t="str">
        <f t="shared" ref="G336:G432" si="60">IF(B336="","",B336)</f>
        <v>ディレクトリパス抽出</v>
      </c>
    </row>
    <row r="337" spans="1:7" ht="11.25" customHeight="1" outlineLevel="1">
      <c r="A337" s="15"/>
      <c r="B337" s="15" t="s">
        <v>1619</v>
      </c>
      <c r="C337" s="16" t="s">
        <v>1620</v>
      </c>
      <c r="D337" s="17" t="s">
        <v>1621</v>
      </c>
      <c r="F337">
        <f t="shared" ca="1" si="59"/>
        <v>240</v>
      </c>
      <c r="G337" t="str">
        <f t="shared" si="60"/>
        <v>ファイルパス移植性確認</v>
      </c>
    </row>
    <row r="338" spans="1:7" ht="11.25" customHeight="1" outlineLevel="1">
      <c r="A338" s="15"/>
      <c r="B338" s="15" t="s">
        <v>1622</v>
      </c>
      <c r="C338" s="16" t="s">
        <v>1623</v>
      </c>
      <c r="D338" s="17"/>
      <c r="F338">
        <f t="shared" ca="1" si="59"/>
        <v>241</v>
      </c>
      <c r="G338" t="str">
        <f t="shared" si="60"/>
        <v>相対パス→絶対パス変換</v>
      </c>
    </row>
    <row r="339" spans="1:7" ht="11.25" customHeight="1" outlineLevel="1">
      <c r="A339" s="15"/>
      <c r="B339" s="15" t="s">
        <v>1624</v>
      </c>
      <c r="C339" s="16" t="s">
        <v>1928</v>
      </c>
      <c r="D339" s="17" t="s">
        <v>1625</v>
      </c>
      <c r="F339">
        <f t="shared" ca="1" si="59"/>
        <v>242</v>
      </c>
      <c r="G339" t="str">
        <f t="shared" si="60"/>
        <v>高速ファイル/ディレクトリ検索</v>
      </c>
    </row>
    <row r="340" spans="1:7" ht="11.25" customHeight="1" outlineLevel="1">
      <c r="A340" s="15"/>
      <c r="B340" s="15" t="s">
        <v>1626</v>
      </c>
      <c r="C340" s="16" t="s">
        <v>1627</v>
      </c>
      <c r="D340" s="17"/>
      <c r="F340">
        <f t="shared" ca="1" si="59"/>
        <v>243</v>
      </c>
      <c r="G340" t="str">
        <f t="shared" si="60"/>
        <v>文章から索引作成</v>
      </c>
    </row>
    <row r="341" spans="1:7" ht="11.25" customHeight="1" outlineLevel="1">
      <c r="A341" s="15"/>
      <c r="B341" s="15" t="s">
        <v>1628</v>
      </c>
      <c r="C341" s="16" t="s">
        <v>1629</v>
      </c>
      <c r="D341" s="17"/>
      <c r="F341">
        <f t="shared" ca="1" si="59"/>
        <v>244</v>
      </c>
      <c r="G341" t="str">
        <f t="shared" si="60"/>
        <v>ls用色設定コマンド出力</v>
      </c>
    </row>
    <row r="342" spans="1:7" ht="11.25" customHeight="1" outlineLevel="1">
      <c r="A342" s="15"/>
      <c r="B342" s="15" t="s">
        <v>1630</v>
      </c>
      <c r="C342" s="16" t="s">
        <v>1631</v>
      </c>
      <c r="D342" s="17"/>
      <c r="F342">
        <f t="shared" ca="1" si="59"/>
        <v>245</v>
      </c>
      <c r="G342" t="str">
        <f t="shared" si="60"/>
        <v>16bitチェックサム＆ブロック数(1024Byte単位) 表示</v>
      </c>
    </row>
    <row r="343" spans="1:7" ht="11.25" customHeight="1" outlineLevel="1">
      <c r="A343" s="15"/>
      <c r="B343" s="15" t="s">
        <v>1632</v>
      </c>
      <c r="C343" s="16" t="s">
        <v>1633</v>
      </c>
      <c r="D343" s="17"/>
      <c r="F343">
        <f t="shared" ca="1" si="59"/>
        <v>246</v>
      </c>
      <c r="G343" t="str">
        <f t="shared" si="60"/>
        <v>CRCチェックサム 表示</v>
      </c>
    </row>
    <row r="344" spans="1:7" ht="11.25" customHeight="1" outlineLevel="1">
      <c r="A344" s="15"/>
      <c r="B344" s="15" t="s">
        <v>1634</v>
      </c>
      <c r="C344" s="16" t="s">
        <v>1635</v>
      </c>
      <c r="D344" s="17"/>
      <c r="F344">
        <f t="shared" ca="1" si="59"/>
        <v>247</v>
      </c>
      <c r="G344" t="str">
        <f t="shared" si="60"/>
        <v>BLAKE22ハッシュ値 表示</v>
      </c>
    </row>
    <row r="345" spans="1:7" ht="11.25" customHeight="1" outlineLevel="1">
      <c r="A345" s="15"/>
      <c r="B345" s="15" t="s">
        <v>1636</v>
      </c>
      <c r="C345" s="16" t="s">
        <v>1637</v>
      </c>
      <c r="D345" s="17" t="s">
        <v>1659</v>
      </c>
      <c r="F345">
        <f t="shared" ca="1" si="59"/>
        <v>248</v>
      </c>
      <c r="G345" t="str">
        <f t="shared" si="60"/>
        <v>128bitチェックサム表示</v>
      </c>
    </row>
    <row r="346" spans="1:7" ht="11.25" customHeight="1" outlineLevel="1">
      <c r="A346" s="15"/>
      <c r="B346" s="18" t="s">
        <v>1657</v>
      </c>
      <c r="C346" s="16" t="s">
        <v>1638</v>
      </c>
      <c r="D346" s="17"/>
      <c r="F346">
        <f t="shared" ca="1" si="59"/>
        <v>249</v>
      </c>
      <c r="G346" t="str">
        <f t="shared" si="60"/>
        <v>SHA-1ダイジェスト計算</v>
      </c>
    </row>
    <row r="347" spans="1:7" ht="11.25" customHeight="1" outlineLevel="1">
      <c r="A347" s="15"/>
      <c r="B347" s="15" t="s">
        <v>1639</v>
      </c>
      <c r="C347" s="16" t="s">
        <v>1640</v>
      </c>
      <c r="D347" s="17"/>
      <c r="F347">
        <f t="shared" ca="1" si="59"/>
        <v>250</v>
      </c>
      <c r="G347" t="str">
        <f t="shared" si="60"/>
        <v>SHAダイジェスト計算(xxxビット長)</v>
      </c>
    </row>
    <row r="348" spans="1:7" ht="11.25" customHeight="1" outlineLevel="1">
      <c r="A348" s="15"/>
      <c r="B348" s="18" t="s">
        <v>1641</v>
      </c>
      <c r="C348" s="16" t="s">
        <v>1921</v>
      </c>
      <c r="D348" s="17"/>
      <c r="F348">
        <f t="shared" ca="1" si="59"/>
        <v>251</v>
      </c>
      <c r="G348" t="str">
        <f t="shared" si="60"/>
        <v>Grep</v>
      </c>
    </row>
    <row r="349" spans="1:7" ht="11.25" customHeight="1" outlineLevel="1">
      <c r="A349" s="15"/>
      <c r="B349" s="15" t="s">
        <v>1658</v>
      </c>
      <c r="C349" s="16" t="s">
        <v>1642</v>
      </c>
      <c r="D349" s="17"/>
      <c r="F349">
        <f t="shared" ca="1" si="59"/>
        <v>252</v>
      </c>
      <c r="G349" t="str">
        <f t="shared" si="60"/>
        <v>Grep(複数行マッチ)</v>
      </c>
    </row>
    <row r="350" spans="1:7" ht="11.25" customHeight="1" outlineLevel="1">
      <c r="A350" s="15"/>
      <c r="B350" s="15" t="s">
        <v>1643</v>
      </c>
      <c r="C350" s="16" t="s">
        <v>1644</v>
      </c>
      <c r="D350" s="17"/>
      <c r="F350">
        <f t="shared" ca="1" si="59"/>
        <v>253</v>
      </c>
      <c r="G350" t="str">
        <f t="shared" si="60"/>
        <v>Grep置換</v>
      </c>
    </row>
    <row r="351" spans="1:7" ht="11.25" customHeight="1" outlineLevel="1">
      <c r="A351" s="15"/>
      <c r="B351" s="15" t="s">
        <v>1643</v>
      </c>
      <c r="C351" s="16" t="s">
        <v>2109</v>
      </c>
      <c r="D351" s="17"/>
      <c r="F351">
        <f t="shared" ref="F351" ca="1" si="61">IF(G351="",OFFSET(F351,-1,0),OFFSET(F351,-1,0)+1)</f>
        <v>254</v>
      </c>
      <c r="G351" t="str">
        <f t="shared" ref="G351" si="62">IF(B351="","",B351)</f>
        <v>Grep置換</v>
      </c>
    </row>
    <row r="352" spans="1:7" ht="11.25" customHeight="1" outlineLevel="1">
      <c r="A352" s="15"/>
      <c r="B352" s="15" t="s">
        <v>1645</v>
      </c>
      <c r="C352" s="16" t="s">
        <v>1688</v>
      </c>
      <c r="D352" s="17" t="s">
        <v>1687</v>
      </c>
      <c r="F352">
        <f t="shared" ca="1" si="59"/>
        <v>255</v>
      </c>
      <c r="G352" t="str">
        <f t="shared" si="60"/>
        <v>数値単位変換1</v>
      </c>
    </row>
    <row r="353" spans="1:7" ht="11.25" customHeight="1" outlineLevel="1">
      <c r="A353" s="15"/>
      <c r="B353" s="15" t="s">
        <v>1646</v>
      </c>
      <c r="C353" s="16" t="s">
        <v>1689</v>
      </c>
      <c r="D353" s="17" t="s">
        <v>1690</v>
      </c>
      <c r="F353">
        <f t="shared" ca="1" si="59"/>
        <v>256</v>
      </c>
      <c r="G353" t="str">
        <f t="shared" si="60"/>
        <v>数値単位変換2</v>
      </c>
    </row>
    <row r="354" spans="1:7" ht="11.25" customHeight="1" outlineLevel="1">
      <c r="A354" s="15"/>
      <c r="B354" s="18" t="s">
        <v>1880</v>
      </c>
      <c r="C354" s="16" t="s">
        <v>1880</v>
      </c>
      <c r="D354" s="17"/>
      <c r="F354">
        <f t="shared" ref="F354:F364" ca="1" si="63">IF(G354="",OFFSET(F354,-1,0),OFFSET(F354,-1,0)+1)</f>
        <v>257</v>
      </c>
      <c r="G354" t="str">
        <f t="shared" ref="G354:G364" si="64">IF(B354="","",B354)</f>
        <v>awk</v>
      </c>
    </row>
    <row r="355" spans="1:7" ht="11.25" customHeight="1" outlineLevel="1">
      <c r="A355" s="15"/>
      <c r="B355" s="15" t="s">
        <v>1881</v>
      </c>
      <c r="C355" s="16" t="s">
        <v>1888</v>
      </c>
      <c r="D355" s="17" t="s">
        <v>1889</v>
      </c>
      <c r="F355">
        <f t="shared" ca="1" si="63"/>
        <v>258</v>
      </c>
      <c r="G355" t="str">
        <f t="shared" si="64"/>
        <v>awk(出力)</v>
      </c>
    </row>
    <row r="356" spans="1:7" ht="11.25" customHeight="1" outlineLevel="1">
      <c r="A356" s="15"/>
      <c r="B356" s="15" t="s">
        <v>1882</v>
      </c>
      <c r="C356" s="16" t="s">
        <v>1890</v>
      </c>
      <c r="D356" s="17" t="s">
        <v>1891</v>
      </c>
      <c r="F356">
        <f t="shared" ca="1" si="63"/>
        <v>259</v>
      </c>
      <c r="G356" t="str">
        <f t="shared" si="64"/>
        <v>awk(数値判定)</v>
      </c>
    </row>
    <row r="357" spans="1:7" ht="11.25" customHeight="1" outlineLevel="1">
      <c r="A357" s="15"/>
      <c r="B357" s="15" t="s">
        <v>1883</v>
      </c>
      <c r="C357" s="16" t="s">
        <v>1834</v>
      </c>
      <c r="D357" s="17"/>
      <c r="F357">
        <f t="shared" ca="1" si="63"/>
        <v>260</v>
      </c>
      <c r="G357" t="str">
        <f t="shared" si="64"/>
        <v>awk(文字列判定)</v>
      </c>
    </row>
    <row r="358" spans="1:7" ht="11.25" customHeight="1" outlineLevel="1">
      <c r="A358" s="15"/>
      <c r="B358" s="15" t="s">
        <v>1884</v>
      </c>
      <c r="C358" s="16" t="s">
        <v>1892</v>
      </c>
      <c r="D358" s="17" t="s">
        <v>1893</v>
      </c>
      <c r="F358">
        <f t="shared" ca="1" si="63"/>
        <v>261</v>
      </c>
      <c r="G358" t="str">
        <f t="shared" si="64"/>
        <v>awk(区切り文字指定)</v>
      </c>
    </row>
    <row r="359" spans="1:7" ht="11.25" customHeight="1" outlineLevel="1">
      <c r="A359" s="15"/>
      <c r="B359" s="18" t="s">
        <v>1885</v>
      </c>
      <c r="C359" s="16" t="s">
        <v>2015</v>
      </c>
      <c r="D359" s="17" t="s">
        <v>1894</v>
      </c>
      <c r="F359">
        <f t="shared" ca="1" si="63"/>
        <v>262</v>
      </c>
      <c r="G359" t="str">
        <f t="shared" si="64"/>
        <v>awk(スクリプト実行)</v>
      </c>
    </row>
    <row r="360" spans="1:7" ht="11.25" customHeight="1" outlineLevel="1">
      <c r="A360" s="15"/>
      <c r="B360" s="15" t="s">
        <v>1886</v>
      </c>
      <c r="C360" s="16" t="s">
        <v>1895</v>
      </c>
      <c r="D360" s="17" t="s">
        <v>1897</v>
      </c>
      <c r="F360">
        <f t="shared" ca="1" si="63"/>
        <v>263</v>
      </c>
      <c r="G360" t="str">
        <f t="shared" si="64"/>
        <v>awk(パターンマッチ)</v>
      </c>
    </row>
    <row r="361" spans="1:7" ht="11.25" customHeight="1" outlineLevel="1">
      <c r="A361" s="15"/>
      <c r="B361" s="15" t="s">
        <v>1886</v>
      </c>
      <c r="C361" s="16" t="s">
        <v>1896</v>
      </c>
      <c r="D361" s="17" t="s">
        <v>1898</v>
      </c>
      <c r="F361">
        <f t="shared" ca="1" si="63"/>
        <v>264</v>
      </c>
      <c r="G361" t="str">
        <f t="shared" si="64"/>
        <v>awk(パターンマッチ)</v>
      </c>
    </row>
    <row r="362" spans="1:7" ht="11.25" customHeight="1" outlineLevel="1">
      <c r="A362" s="15"/>
      <c r="B362" s="15" t="s">
        <v>2399</v>
      </c>
      <c r="C362" s="16" t="s">
        <v>2401</v>
      </c>
      <c r="D362" s="17"/>
      <c r="F362">
        <f t="shared" ref="F362:F363" ca="1" si="65">IF(G362="",OFFSET(F362,-1,0),OFFSET(F362,-1,0)+1)</f>
        <v>265</v>
      </c>
      <c r="G362" t="str">
        <f t="shared" ref="G362:G363" si="66">IF(B362="","",B362)</f>
        <v>画像拡大縮小（解像度指定）</v>
      </c>
    </row>
    <row r="363" spans="1:7" ht="11.25" customHeight="1" outlineLevel="1">
      <c r="A363" s="15"/>
      <c r="B363" s="15" t="s">
        <v>2400</v>
      </c>
      <c r="C363" s="16" t="s">
        <v>2402</v>
      </c>
      <c r="D363" s="17"/>
      <c r="F363">
        <f t="shared" ca="1" si="65"/>
        <v>266</v>
      </c>
      <c r="G363" t="str">
        <f t="shared" si="66"/>
        <v>画像拡大縮小（割合指定）</v>
      </c>
    </row>
    <row r="364" spans="1:7" ht="11.25" customHeight="1">
      <c r="A364" s="12" t="s">
        <v>1661</v>
      </c>
      <c r="B364" s="13"/>
      <c r="C364" s="13"/>
      <c r="D364" s="14" t="s">
        <v>122</v>
      </c>
      <c r="E364" t="s">
        <v>122</v>
      </c>
      <c r="F364">
        <f t="shared" ca="1" si="63"/>
        <v>266</v>
      </c>
      <c r="G364" t="str">
        <f t="shared" si="64"/>
        <v/>
      </c>
    </row>
    <row r="365" spans="1:7" ht="11.25" customHeight="1" outlineLevel="1">
      <c r="A365" s="15"/>
      <c r="B365" s="15" t="s">
        <v>1662</v>
      </c>
      <c r="C365" s="16" t="s">
        <v>1686</v>
      </c>
      <c r="D365" s="17" t="s">
        <v>1683</v>
      </c>
      <c r="F365">
        <f t="shared" ca="1" si="59"/>
        <v>267</v>
      </c>
      <c r="G365" t="str">
        <f t="shared" si="60"/>
        <v>文字列置換(文字単位)(translate)</v>
      </c>
    </row>
    <row r="366" spans="1:7" ht="11.25" customHeight="1" outlineLevel="1">
      <c r="A366" s="15"/>
      <c r="B366" s="15" t="s">
        <v>1662</v>
      </c>
      <c r="C366" s="16" t="s">
        <v>1685</v>
      </c>
      <c r="D366" s="17" t="s">
        <v>1684</v>
      </c>
      <c r="F366">
        <f t="shared" ca="1" si="59"/>
        <v>268</v>
      </c>
      <c r="G366" t="str">
        <f t="shared" si="60"/>
        <v>文字列置換(文字単位)(translate)</v>
      </c>
    </row>
    <row r="367" spans="1:7" ht="11.25" customHeight="1" outlineLevel="1">
      <c r="A367" s="15"/>
      <c r="B367" s="15" t="s">
        <v>1662</v>
      </c>
      <c r="C367" s="16" t="s">
        <v>1691</v>
      </c>
      <c r="D367" s="17" t="s">
        <v>1692</v>
      </c>
      <c r="F367">
        <f t="shared" ca="1" si="59"/>
        <v>269</v>
      </c>
      <c r="G367" t="str">
        <f t="shared" si="60"/>
        <v>文字列置換(文字単位)(translate)</v>
      </c>
    </row>
    <row r="368" spans="1:7" ht="11.25" customHeight="1" outlineLevel="1">
      <c r="A368" s="15"/>
      <c r="B368" s="15" t="s">
        <v>2396</v>
      </c>
      <c r="C368" s="16" t="s">
        <v>2397</v>
      </c>
      <c r="D368" s="17"/>
      <c r="F368">
        <f t="shared" ref="F368" ca="1" si="67">IF(G368="",OFFSET(F368,-1,0),OFFSET(F368,-1,0)+1)</f>
        <v>270</v>
      </c>
      <c r="G368" t="str">
        <f t="shared" ref="G368" si="68">IF(B368="","",B368)</f>
        <v>空行削除</v>
      </c>
    </row>
    <row r="369" spans="1:7" ht="11.25" customHeight="1" outlineLevel="1">
      <c r="A369" s="15"/>
      <c r="B369" s="15" t="s">
        <v>1663</v>
      </c>
      <c r="C369" s="16" t="s">
        <v>1664</v>
      </c>
      <c r="D369" s="17"/>
      <c r="F369">
        <f t="shared" ca="1" si="59"/>
        <v>271</v>
      </c>
      <c r="G369" t="str">
        <f t="shared" si="60"/>
        <v>テキスト置換</v>
      </c>
    </row>
    <row r="370" spans="1:7" ht="11.25" customHeight="1" outlineLevel="1">
      <c r="A370" s="15"/>
      <c r="B370" s="15" t="s">
        <v>1665</v>
      </c>
      <c r="C370" s="16" t="s">
        <v>1666</v>
      </c>
      <c r="D370" s="17"/>
      <c r="F370">
        <f t="shared" ca="1" si="59"/>
        <v>272</v>
      </c>
      <c r="G370" t="str">
        <f t="shared" si="60"/>
        <v>テキスト置換(ファイル直接編集)</v>
      </c>
    </row>
    <row r="371" spans="1:7" ht="11.25" customHeight="1" outlineLevel="1">
      <c r="A371" s="15"/>
      <c r="B371" s="15" t="s">
        <v>1667</v>
      </c>
      <c r="C371" s="16" t="s">
        <v>1668</v>
      </c>
      <c r="D371" s="17"/>
      <c r="F371">
        <f t="shared" ca="1" si="59"/>
        <v>273</v>
      </c>
      <c r="G371" t="str">
        <f t="shared" si="60"/>
        <v>テキスト置換(ファイル直接編集＆バックアップ)</v>
      </c>
    </row>
    <row r="372" spans="1:7" ht="11.25" customHeight="1" outlineLevel="1">
      <c r="A372" s="15"/>
      <c r="B372" s="15" t="s">
        <v>1669</v>
      </c>
      <c r="C372" s="16" t="s">
        <v>1670</v>
      </c>
      <c r="D372" s="17"/>
      <c r="F372">
        <f t="shared" ca="1" si="59"/>
        <v>274</v>
      </c>
      <c r="G372" t="str">
        <f t="shared" si="60"/>
        <v>テキスト挿入1(5行目の前)</v>
      </c>
    </row>
    <row r="373" spans="1:7" ht="11.25" customHeight="1" outlineLevel="1">
      <c r="A373" s="15"/>
      <c r="B373" s="15" t="s">
        <v>1671</v>
      </c>
      <c r="C373" s="16" t="s">
        <v>1672</v>
      </c>
      <c r="D373" s="17"/>
      <c r="F373">
        <f t="shared" ca="1" si="59"/>
        <v>275</v>
      </c>
      <c r="G373" t="str">
        <f t="shared" si="60"/>
        <v>テキスト挿入1(5行目の後)</v>
      </c>
    </row>
    <row r="374" spans="1:7" ht="11.25" customHeight="1" outlineLevel="1">
      <c r="A374" s="15"/>
      <c r="B374" s="15" t="s">
        <v>1673</v>
      </c>
      <c r="C374" s="16" t="s">
        <v>1674</v>
      </c>
      <c r="D374" s="17"/>
      <c r="F374">
        <f t="shared" ca="1" si="59"/>
        <v>276</v>
      </c>
      <c r="G374" t="str">
        <f t="shared" si="60"/>
        <v>テキスト挿入2(5行目の前)</v>
      </c>
    </row>
    <row r="375" spans="1:7" ht="11.25" customHeight="1" outlineLevel="1">
      <c r="A375" s="15"/>
      <c r="B375" s="15" t="s">
        <v>1675</v>
      </c>
      <c r="C375" s="16" t="s">
        <v>1676</v>
      </c>
      <c r="D375" s="17"/>
      <c r="F375">
        <f t="shared" ca="1" si="59"/>
        <v>277</v>
      </c>
      <c r="G375" t="str">
        <f t="shared" si="60"/>
        <v>テキスト挿入2(5行目の後)</v>
      </c>
    </row>
    <row r="376" spans="1:7" ht="11.25" customHeight="1" outlineLevel="1">
      <c r="A376" s="15"/>
      <c r="B376" s="15" t="s">
        <v>1677</v>
      </c>
      <c r="C376" s="16" t="s">
        <v>1678</v>
      </c>
      <c r="D376" s="17"/>
      <c r="F376">
        <f t="shared" ca="1" si="59"/>
        <v>278</v>
      </c>
      <c r="G376" t="str">
        <f t="shared" si="60"/>
        <v>テキスト削除(10行目)</v>
      </c>
    </row>
    <row r="377" spans="1:7" ht="11.25" customHeight="1" outlineLevel="1">
      <c r="A377" s="15"/>
      <c r="B377" s="15" t="s">
        <v>1679</v>
      </c>
      <c r="C377" s="16" t="s">
        <v>1680</v>
      </c>
      <c r="D377" s="17"/>
      <c r="F377">
        <f t="shared" ca="1" si="59"/>
        <v>279</v>
      </c>
      <c r="G377" t="str">
        <f t="shared" si="60"/>
        <v>テキスト出力(5行目)</v>
      </c>
    </row>
    <row r="378" spans="1:7" ht="11.25" customHeight="1" outlineLevel="1">
      <c r="A378" s="15"/>
      <c r="B378" s="15" t="s">
        <v>1681</v>
      </c>
      <c r="C378" s="16" t="s">
        <v>1682</v>
      </c>
      <c r="D378" s="17"/>
      <c r="F378">
        <f t="shared" ca="1" si="59"/>
        <v>280</v>
      </c>
      <c r="G378" t="str">
        <f t="shared" si="60"/>
        <v>数字列出力</v>
      </c>
    </row>
    <row r="379" spans="1:7" ht="11.25" customHeight="1">
      <c r="A379" s="12" t="s">
        <v>1697</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2082</v>
      </c>
      <c r="C380" s="16" t="s">
        <v>2090</v>
      </c>
      <c r="D380" s="25" t="s">
        <v>1408</v>
      </c>
      <c r="F380">
        <f t="shared" ca="1" si="69"/>
        <v>281</v>
      </c>
      <c r="G380" t="str">
        <f t="shared" si="70"/>
        <v>パッケージインストール</v>
      </c>
    </row>
    <row r="381" spans="1:7" ht="11.25" customHeight="1" outlineLevel="1">
      <c r="A381" s="15"/>
      <c r="B381" s="15" t="s">
        <v>2081</v>
      </c>
      <c r="C381" s="16" t="s">
        <v>2091</v>
      </c>
      <c r="D381" s="17" t="s">
        <v>2088</v>
      </c>
      <c r="F381">
        <f ca="1">IF(G381="",OFFSET(F381,-1,0),OFFSET(F381,-1,0)+1)</f>
        <v>282</v>
      </c>
      <c r="G381" t="str">
        <f>IF(B381="","",B381)</f>
        <v>パッケージ更新(特定パッケージのみ)</v>
      </c>
    </row>
    <row r="382" spans="1:7" ht="11.25" customHeight="1" outlineLevel="1">
      <c r="A382" s="15"/>
      <c r="B382" s="15" t="s">
        <v>2083</v>
      </c>
      <c r="C382" s="16" t="s">
        <v>2092</v>
      </c>
      <c r="D382" s="17" t="s">
        <v>1992</v>
      </c>
      <c r="F382">
        <f t="shared" ca="1" si="69"/>
        <v>283</v>
      </c>
      <c r="G382" t="str">
        <f t="shared" si="70"/>
        <v>パッケージ一覧更新</v>
      </c>
    </row>
    <row r="383" spans="1:7" ht="11.25" customHeight="1" outlineLevel="1">
      <c r="A383" s="15"/>
      <c r="B383" s="15" t="s">
        <v>2084</v>
      </c>
      <c r="C383" s="16" t="s">
        <v>2093</v>
      </c>
      <c r="D383" s="17"/>
      <c r="F383">
        <f t="shared" ca="1" si="69"/>
        <v>284</v>
      </c>
      <c r="G383" t="str">
        <f t="shared" si="70"/>
        <v>パッケージ更新</v>
      </c>
    </row>
    <row r="384" spans="1:7" ht="11.25" customHeight="1" outlineLevel="1">
      <c r="A384" s="15"/>
      <c r="B384" s="15" t="s">
        <v>2102</v>
      </c>
      <c r="C384" s="16" t="s">
        <v>2094</v>
      </c>
      <c r="D384" s="17"/>
      <c r="F384">
        <f t="shared" ca="1" si="69"/>
        <v>285</v>
      </c>
      <c r="G384" t="str">
        <f t="shared" si="70"/>
        <v>パッケージ削除(パッケージのみ削除)</v>
      </c>
    </row>
    <row r="385" spans="1:7" ht="11.25" customHeight="1" outlineLevel="1">
      <c r="A385" s="15"/>
      <c r="B385" s="15" t="s">
        <v>2101</v>
      </c>
      <c r="C385" s="16" t="s">
        <v>2100</v>
      </c>
      <c r="D385" s="17"/>
      <c r="F385">
        <f ca="1">IF(G385="",OFFSET(F385,-1,0),OFFSET(F385,-1,0)+1)</f>
        <v>286</v>
      </c>
      <c r="G385" t="str">
        <f>IF(B385="","",B385)</f>
        <v>パッケージ削除(パッケージ＋設定削除)</v>
      </c>
    </row>
    <row r="386" spans="1:7" ht="11.25" customHeight="1" outlineLevel="1">
      <c r="A386" s="15"/>
      <c r="B386" s="15" t="s">
        <v>2089</v>
      </c>
      <c r="C386" s="16" t="s">
        <v>2103</v>
      </c>
      <c r="D386" s="17"/>
      <c r="F386">
        <f ca="1">IF(G386="",OFFSET(F386,-1,0),OFFSET(F386,-1,0)+1)</f>
        <v>287</v>
      </c>
      <c r="G386" t="str">
        <f>IF(B386="","",B386)</f>
        <v>パッケージ削除(不要なものを自動削除)</v>
      </c>
    </row>
    <row r="387" spans="1:7" ht="11.25" customHeight="1" outlineLevel="1">
      <c r="A387" s="15"/>
      <c r="B387" s="15" t="s">
        <v>2078</v>
      </c>
      <c r="C387" s="16" t="s">
        <v>2095</v>
      </c>
      <c r="D387" s="17"/>
      <c r="F387">
        <f t="shared" ref="F387" ca="1" si="71">IF(G387="",OFFSET(F387,-1,0),OFFSET(F387,-1,0)+1)</f>
        <v>288</v>
      </c>
      <c r="G387" t="str">
        <f t="shared" ref="G387" si="72">IF(B387="","",B387)</f>
        <v>パッケージ一覧表示</v>
      </c>
    </row>
    <row r="388" spans="1:7" ht="11.25" customHeight="1" outlineLevel="1">
      <c r="A388" s="15"/>
      <c r="B388" s="15" t="s">
        <v>2079</v>
      </c>
      <c r="C388" s="16" t="s">
        <v>2096</v>
      </c>
      <c r="D388" s="17"/>
      <c r="F388">
        <f t="shared" ref="F388:F394" ca="1" si="73">IF(G388="",OFFSET(F388,-1,0),OFFSET(F388,-1,0)+1)</f>
        <v>289</v>
      </c>
      <c r="G388" t="str">
        <f t="shared" ref="G388:G394" si="74">IF(B388="","",B388)</f>
        <v>パッケージバージョン一覧確認</v>
      </c>
    </row>
    <row r="389" spans="1:7" ht="11.25" customHeight="1" outlineLevel="1">
      <c r="A389" s="15"/>
      <c r="B389" s="15" t="s">
        <v>2079</v>
      </c>
      <c r="C389" s="16" t="s">
        <v>2074</v>
      </c>
      <c r="D389" s="17"/>
      <c r="F389">
        <f t="shared" ca="1" si="73"/>
        <v>290</v>
      </c>
      <c r="G389" t="str">
        <f t="shared" si="74"/>
        <v>パッケージバージョン一覧確認</v>
      </c>
    </row>
    <row r="390" spans="1:7" ht="11.25" customHeight="1" outlineLevel="1">
      <c r="A390" s="15"/>
      <c r="B390" s="15" t="s">
        <v>2076</v>
      </c>
      <c r="C390" s="16" t="s">
        <v>2075</v>
      </c>
      <c r="D390" s="17"/>
      <c r="F390">
        <f t="shared" ca="1" si="73"/>
        <v>291</v>
      </c>
      <c r="G390" t="str">
        <f t="shared" si="74"/>
        <v>パッケージ格納先確認</v>
      </c>
    </row>
    <row r="391" spans="1:7" ht="11.25" customHeight="1" outlineLevel="1">
      <c r="A391" s="15"/>
      <c r="B391" s="15" t="s">
        <v>2077</v>
      </c>
      <c r="C391" s="16" t="s">
        <v>2097</v>
      </c>
      <c r="D391" s="17"/>
      <c r="F391">
        <f t="shared" ca="1" si="73"/>
        <v>292</v>
      </c>
      <c r="G391" t="str">
        <f t="shared" si="74"/>
        <v>パッケージ検索</v>
      </c>
    </row>
    <row r="392" spans="1:7" ht="11.25" customHeight="1" outlineLevel="1">
      <c r="A392" s="15"/>
      <c r="B392" s="15" t="s">
        <v>2080</v>
      </c>
      <c r="C392" s="16" t="s">
        <v>2098</v>
      </c>
      <c r="D392" s="17"/>
      <c r="F392">
        <f t="shared" ca="1" si="73"/>
        <v>293</v>
      </c>
      <c r="G392" t="str">
        <f t="shared" si="74"/>
        <v>アップブレード可能パッケージ確認</v>
      </c>
    </row>
    <row r="393" spans="1:7" ht="11.25" customHeight="1" outlineLevel="1">
      <c r="A393" s="15"/>
      <c r="B393" s="15" t="s">
        <v>2086</v>
      </c>
      <c r="C393" s="16" t="s">
        <v>2099</v>
      </c>
      <c r="D393" s="17"/>
      <c r="F393">
        <f t="shared" ref="F393" ca="1" si="75">IF(G393="",OFFSET(F393,-1,0),OFFSET(F393,-1,0)+1)</f>
        <v>294</v>
      </c>
      <c r="G393" t="str">
        <f t="shared" ref="G393" si="76">IF(B393="","",B393)</f>
        <v>パッケージ情報表示</v>
      </c>
    </row>
    <row r="394" spans="1:7" ht="11.25" customHeight="1" outlineLevel="1">
      <c r="A394" s="15"/>
      <c r="B394" s="15" t="s">
        <v>2087</v>
      </c>
      <c r="C394" s="16" t="s">
        <v>2075</v>
      </c>
      <c r="D394" s="17"/>
      <c r="F394">
        <f t="shared" ca="1" si="73"/>
        <v>295</v>
      </c>
      <c r="G394" t="str">
        <f t="shared" si="74"/>
        <v>パッケージインストールファイル表示</v>
      </c>
    </row>
    <row r="395" spans="1:7" ht="11.25" customHeight="1" outlineLevel="1">
      <c r="A395" s="15"/>
      <c r="B395" s="15" t="s">
        <v>1382</v>
      </c>
      <c r="C395" s="16" t="s">
        <v>2085</v>
      </c>
      <c r="D395" s="17"/>
      <c r="F395">
        <f t="shared" ca="1" si="69"/>
        <v>296</v>
      </c>
      <c r="G395" t="str">
        <f t="shared" si="70"/>
        <v>パッケージインストール(RedHat系)</v>
      </c>
    </row>
    <row r="396" spans="1:7" ht="11.25" customHeight="1" outlineLevel="1">
      <c r="A396" s="15"/>
      <c r="B396" s="15" t="s">
        <v>1355</v>
      </c>
      <c r="C396" s="16" t="s">
        <v>1356</v>
      </c>
      <c r="D396" s="17"/>
      <c r="F396">
        <f t="shared" ca="1" si="69"/>
        <v>297</v>
      </c>
      <c r="G396" t="str">
        <f t="shared" si="70"/>
        <v>コマンド格納先表示</v>
      </c>
    </row>
    <row r="397" spans="1:7" ht="11.25" customHeight="1" outlineLevel="1">
      <c r="A397" s="15"/>
      <c r="B397" s="15" t="s">
        <v>1355</v>
      </c>
      <c r="C397" s="16" t="s">
        <v>1357</v>
      </c>
      <c r="D397" s="17" t="s">
        <v>1358</v>
      </c>
      <c r="F397">
        <f t="shared" ca="1" si="69"/>
        <v>298</v>
      </c>
      <c r="G397" t="str">
        <f t="shared" si="70"/>
        <v>コマンド格納先表示</v>
      </c>
    </row>
    <row r="398" spans="1:7" ht="11.25" customHeight="1" outlineLevel="1">
      <c r="A398" s="15"/>
      <c r="B398" s="15" t="s">
        <v>1359</v>
      </c>
      <c r="C398" s="16" t="s">
        <v>1360</v>
      </c>
      <c r="D398" s="17"/>
      <c r="F398">
        <f t="shared" ca="1" si="69"/>
        <v>299</v>
      </c>
      <c r="G398" t="str">
        <f t="shared" si="70"/>
        <v>コマンド簡易説明表示</v>
      </c>
    </row>
    <row r="399" spans="1:7" ht="11.25" customHeight="1" outlineLevel="1">
      <c r="A399" s="15"/>
      <c r="B399" s="15" t="s">
        <v>1361</v>
      </c>
      <c r="C399" s="16" t="s">
        <v>1362</v>
      </c>
      <c r="D399" s="17"/>
      <c r="F399">
        <f t="shared" ca="1" si="69"/>
        <v>300</v>
      </c>
      <c r="G399" t="str">
        <f t="shared" si="70"/>
        <v>コマンドエイリアス確認</v>
      </c>
    </row>
    <row r="400" spans="1:7" ht="11.25" customHeight="1" outlineLevel="1">
      <c r="A400" s="15"/>
      <c r="B400" s="15" t="s">
        <v>1363</v>
      </c>
      <c r="C400" s="16" t="s">
        <v>1364</v>
      </c>
      <c r="D400" s="17"/>
      <c r="F400">
        <f t="shared" ca="1" si="69"/>
        <v>301</v>
      </c>
      <c r="G400" t="str">
        <f t="shared" si="70"/>
        <v>コマンドキーワード検索</v>
      </c>
    </row>
    <row r="401" spans="1:7" ht="11.25" customHeight="1" outlineLevel="1">
      <c r="A401" s="15"/>
      <c r="B401" s="15" t="s">
        <v>1698</v>
      </c>
      <c r="C401" s="16" t="s">
        <v>1699</v>
      </c>
      <c r="D401" s="17"/>
      <c r="F401">
        <f t="shared" ca="1" si="59"/>
        <v>302</v>
      </c>
      <c r="G401" t="str">
        <f t="shared" si="60"/>
        <v>フォルダ使用容量表示(disk usage)</v>
      </c>
    </row>
    <row r="402" spans="1:7" ht="11.25" customHeight="1" outlineLevel="1">
      <c r="A402" s="15"/>
      <c r="B402" s="15" t="s">
        <v>1700</v>
      </c>
      <c r="C402" s="16" t="s">
        <v>1701</v>
      </c>
      <c r="D402" s="17"/>
      <c r="F402">
        <f t="shared" ca="1" si="59"/>
        <v>303</v>
      </c>
      <c r="G402" t="str">
        <f t="shared" si="60"/>
        <v>ディスク空き容量表示(disk free)</v>
      </c>
    </row>
    <row r="403" spans="1:7" ht="11.25" customHeight="1" outlineLevel="1">
      <c r="A403" s="15"/>
      <c r="B403" s="15" t="s">
        <v>1702</v>
      </c>
      <c r="C403" s="16" t="s">
        <v>1703</v>
      </c>
      <c r="D403" s="17"/>
      <c r="F403">
        <f t="shared" ca="1" si="59"/>
        <v>304</v>
      </c>
      <c r="G403" t="str">
        <f t="shared" si="60"/>
        <v>ディレクトリサイズ表示(disk usage)</v>
      </c>
    </row>
    <row r="404" spans="1:7" ht="11.25" customHeight="1" outlineLevel="1">
      <c r="A404" s="15"/>
      <c r="B404" s="15" t="s">
        <v>1704</v>
      </c>
      <c r="C404" s="16" t="s">
        <v>1705</v>
      </c>
      <c r="D404" s="17"/>
      <c r="F404">
        <f t="shared" ca="1" si="59"/>
        <v>305</v>
      </c>
      <c r="G404" t="str">
        <f t="shared" si="60"/>
        <v>メモリ使用状況表示</v>
      </c>
    </row>
    <row r="405" spans="1:7" ht="11.25" customHeight="1" outlineLevel="1">
      <c r="A405" s="15"/>
      <c r="B405" s="15" t="s">
        <v>1706</v>
      </c>
      <c r="C405" s="16" t="s">
        <v>1707</v>
      </c>
      <c r="D405" s="17"/>
      <c r="F405">
        <f t="shared" ca="1" si="59"/>
        <v>306</v>
      </c>
      <c r="G405" t="str">
        <f t="shared" si="60"/>
        <v>CPU/メモリ使用状況確認</v>
      </c>
    </row>
    <row r="406" spans="1:7" ht="11.25" customHeight="1" outlineLevel="1">
      <c r="A406" s="15"/>
      <c r="B406" s="15" t="s">
        <v>1708</v>
      </c>
      <c r="C406" s="16" t="s">
        <v>1709</v>
      </c>
      <c r="D406" s="17"/>
      <c r="F406">
        <f t="shared" ca="1" si="59"/>
        <v>307</v>
      </c>
      <c r="G406" t="str">
        <f t="shared" si="60"/>
        <v>ファイル作成/更新日時表示</v>
      </c>
    </row>
    <row r="407" spans="1:7" ht="11.25" customHeight="1" outlineLevel="1">
      <c r="A407" s="15"/>
      <c r="B407" s="15" t="s">
        <v>1710</v>
      </c>
      <c r="C407" s="16" t="s">
        <v>1711</v>
      </c>
      <c r="D407" s="17"/>
      <c r="F407">
        <f t="shared" ca="1" si="59"/>
        <v>308</v>
      </c>
      <c r="G407" t="str">
        <f t="shared" si="60"/>
        <v>ファイル作成/更新日時表示(リンク先情報)</v>
      </c>
    </row>
    <row r="408" spans="1:7" ht="11.25" customHeight="1" outlineLevel="1">
      <c r="A408" s="15"/>
      <c r="B408" s="15" t="s">
        <v>1712</v>
      </c>
      <c r="C408" s="16" t="s">
        <v>1713</v>
      </c>
      <c r="D408" s="17"/>
      <c r="F408">
        <f t="shared" ca="1" si="59"/>
        <v>309</v>
      </c>
      <c r="G408" t="str">
        <f t="shared" si="60"/>
        <v>ファイル作成/更新日時表示(ファイルシステム情報)</v>
      </c>
    </row>
    <row r="409" spans="1:7" ht="11.25" customHeight="1" outlineLevel="1">
      <c r="A409" s="15"/>
      <c r="B409" s="15" t="s">
        <v>1714</v>
      </c>
      <c r="C409" s="16" t="s">
        <v>1715</v>
      </c>
      <c r="D409" s="17"/>
      <c r="F409">
        <f t="shared" ca="1" si="59"/>
        <v>310</v>
      </c>
      <c r="G409" t="str">
        <f t="shared" si="60"/>
        <v>実行中ジョブ確認</v>
      </c>
    </row>
    <row r="410" spans="1:7" ht="11.25" customHeight="1" outlineLevel="1">
      <c r="A410" s="15"/>
      <c r="B410" s="15" t="s">
        <v>1716</v>
      </c>
      <c r="C410" s="16" t="s">
        <v>1717</v>
      </c>
      <c r="D410" s="17"/>
      <c r="F410">
        <f t="shared" ca="1" si="59"/>
        <v>311</v>
      </c>
      <c r="G410" t="str">
        <f t="shared" si="60"/>
        <v>ジョブフォアグラウンド化</v>
      </c>
    </row>
    <row r="411" spans="1:7" ht="11.25" customHeight="1" outlineLevel="1">
      <c r="A411" s="15"/>
      <c r="B411" s="15" t="s">
        <v>1718</v>
      </c>
      <c r="C411" s="16" t="s">
        <v>1719</v>
      </c>
      <c r="D411" s="17"/>
      <c r="F411">
        <f t="shared" ca="1" si="59"/>
        <v>312</v>
      </c>
      <c r="G411" t="str">
        <f t="shared" si="60"/>
        <v>ジョブバックグラウンド化</v>
      </c>
    </row>
    <row r="412" spans="1:7" ht="11.25" customHeight="1" outlineLevel="1">
      <c r="A412" s="15"/>
      <c r="B412" s="15" t="s">
        <v>1720</v>
      </c>
      <c r="C412" s="16" t="s">
        <v>1821</v>
      </c>
      <c r="D412" s="17" t="s">
        <v>1822</v>
      </c>
      <c r="F412">
        <f t="shared" ca="1" si="59"/>
        <v>313</v>
      </c>
      <c r="G412" t="str">
        <f t="shared" si="60"/>
        <v>コマンド実行継続設定(実行前)</v>
      </c>
    </row>
    <row r="413" spans="1:7" ht="11.25" customHeight="1" outlineLevel="1">
      <c r="A413" s="15"/>
      <c r="B413" s="15" t="s">
        <v>1721</v>
      </c>
      <c r="C413" s="16" t="s">
        <v>1823</v>
      </c>
      <c r="D413" s="17" t="s">
        <v>1824</v>
      </c>
      <c r="F413">
        <f t="shared" ca="1" si="59"/>
        <v>314</v>
      </c>
      <c r="G413" t="str">
        <f t="shared" si="60"/>
        <v>コマンド実行継続設定(実行後)</v>
      </c>
    </row>
    <row r="414" spans="1:7" ht="11.25" customHeight="1" outlineLevel="1">
      <c r="A414" s="15"/>
      <c r="B414" s="15" t="s">
        <v>1722</v>
      </c>
      <c r="C414" s="16" t="s">
        <v>1723</v>
      </c>
      <c r="D414" s="17"/>
      <c r="F414">
        <f t="shared" ca="1" si="59"/>
        <v>315</v>
      </c>
      <c r="G414" t="str">
        <f t="shared" si="60"/>
        <v>プロセス情報表示</v>
      </c>
    </row>
    <row r="415" spans="1:7" ht="11.25" customHeight="1" outlineLevel="1">
      <c r="A415" s="15"/>
      <c r="B415" s="15" t="s">
        <v>1724</v>
      </c>
      <c r="C415" s="16" t="s">
        <v>1725</v>
      </c>
      <c r="D415" s="17"/>
      <c r="F415">
        <f t="shared" ca="1" si="59"/>
        <v>316</v>
      </c>
      <c r="G415" t="str">
        <f t="shared" si="60"/>
        <v>プロセス情報表示(全プロセス)</v>
      </c>
    </row>
    <row r="416" spans="1:7" ht="11.25" customHeight="1" outlineLevel="1">
      <c r="A416" s="15"/>
      <c r="B416" s="15" t="s">
        <v>1724</v>
      </c>
      <c r="C416" s="16" t="s">
        <v>1726</v>
      </c>
      <c r="D416" s="17"/>
      <c r="F416">
        <f t="shared" ca="1" si="59"/>
        <v>317</v>
      </c>
      <c r="G416" t="str">
        <f t="shared" si="60"/>
        <v>プロセス情報表示(全プロセス)</v>
      </c>
    </row>
    <row r="417" spans="1:7" ht="11.25" customHeight="1" outlineLevel="1">
      <c r="A417" s="15"/>
      <c r="B417" s="15" t="s">
        <v>1727</v>
      </c>
      <c r="C417" s="16" t="s">
        <v>1728</v>
      </c>
      <c r="D417" s="17"/>
      <c r="F417">
        <f t="shared" ca="1" si="59"/>
        <v>318</v>
      </c>
      <c r="G417" t="str">
        <f t="shared" si="60"/>
        <v>プロセス情報表示(現在プロセス)</v>
      </c>
    </row>
    <row r="418" spans="1:7" ht="11.25" customHeight="1" outlineLevel="1">
      <c r="A418" s="15"/>
      <c r="B418" s="15" t="s">
        <v>2120</v>
      </c>
      <c r="C418" s="16" t="s">
        <v>2129</v>
      </c>
      <c r="D418" s="17"/>
    </row>
    <row r="419" spans="1:7" ht="11.25" customHeight="1" outlineLevel="1">
      <c r="A419" s="15"/>
      <c r="B419" s="15" t="s">
        <v>2121</v>
      </c>
      <c r="C419" s="16" t="s">
        <v>2130</v>
      </c>
      <c r="D419" s="17"/>
    </row>
    <row r="420" spans="1:7" ht="11.25" customHeight="1" outlineLevel="1">
      <c r="A420" s="15"/>
      <c r="B420" s="15" t="s">
        <v>2122</v>
      </c>
      <c r="C420" s="16" t="s">
        <v>2131</v>
      </c>
      <c r="D420" s="17"/>
    </row>
    <row r="421" spans="1:7" ht="11.25" customHeight="1" outlineLevel="1">
      <c r="A421" s="15"/>
      <c r="B421" s="15" t="s">
        <v>2123</v>
      </c>
      <c r="C421" s="16" t="s">
        <v>2132</v>
      </c>
      <c r="D421" s="17"/>
    </row>
    <row r="422" spans="1:7" ht="11.25" customHeight="1" outlineLevel="1">
      <c r="A422" s="15"/>
      <c r="B422" s="15" t="s">
        <v>2124</v>
      </c>
      <c r="C422" s="16" t="s">
        <v>2133</v>
      </c>
      <c r="D422" s="17"/>
    </row>
    <row r="423" spans="1:7" ht="11.25" customHeight="1" outlineLevel="1">
      <c r="A423" s="15"/>
      <c r="B423" s="15" t="s">
        <v>2125</v>
      </c>
      <c r="C423" s="16" t="s">
        <v>2134</v>
      </c>
      <c r="D423" s="17"/>
    </row>
    <row r="424" spans="1:7" ht="11.25" customHeight="1" outlineLevel="1">
      <c r="A424" s="15"/>
      <c r="B424" s="15" t="s">
        <v>2126</v>
      </c>
      <c r="C424" s="16" t="s">
        <v>2135</v>
      </c>
      <c r="D424" s="17"/>
    </row>
    <row r="425" spans="1:7" ht="11.25" customHeight="1" outlineLevel="1">
      <c r="A425" s="15"/>
      <c r="B425" s="15" t="s">
        <v>2127</v>
      </c>
      <c r="C425" s="16" t="s">
        <v>2136</v>
      </c>
      <c r="D425" s="17"/>
    </row>
    <row r="426" spans="1:7" ht="11.25" customHeight="1" outlineLevel="1">
      <c r="A426" s="15"/>
      <c r="B426" s="15" t="s">
        <v>2128</v>
      </c>
      <c r="C426" s="16" t="s">
        <v>2137</v>
      </c>
      <c r="D426" s="17"/>
    </row>
    <row r="427" spans="1:7" ht="11.25" customHeight="1" outlineLevel="1">
      <c r="A427" s="15"/>
      <c r="B427" s="15" t="s">
        <v>1729</v>
      </c>
      <c r="C427" s="16" t="s">
        <v>1730</v>
      </c>
      <c r="D427" s="17"/>
      <c r="F427">
        <f t="shared" ca="1" si="59"/>
        <v>1</v>
      </c>
      <c r="G427" t="str">
        <f t="shared" si="60"/>
        <v>プロセス情報表示(ツリー表示)</v>
      </c>
    </row>
    <row r="428" spans="1:7" ht="11.25" customHeight="1" outlineLevel="1">
      <c r="A428" s="15"/>
      <c r="B428" s="15" t="s">
        <v>1731</v>
      </c>
      <c r="C428" s="16" t="s">
        <v>1732</v>
      </c>
      <c r="D428" s="17"/>
      <c r="F428">
        <f t="shared" ca="1" si="59"/>
        <v>2</v>
      </c>
      <c r="G428" t="str">
        <f t="shared" si="60"/>
        <v>プロセス情報表示(プロセス名指定)</v>
      </c>
    </row>
    <row r="429" spans="1:7" ht="11.25" customHeight="1" outlineLevel="1">
      <c r="A429" s="15"/>
      <c r="B429" s="15" t="s">
        <v>2361</v>
      </c>
      <c r="C429" s="16" t="s">
        <v>2362</v>
      </c>
      <c r="D429" s="17"/>
      <c r="F429">
        <f t="shared" ref="F429" ca="1" si="77">IF(G429="",OFFSET(F429,-1,0),OFFSET(F429,-1,0)+1)</f>
        <v>3</v>
      </c>
      <c r="G429" t="str">
        <f t="shared" ref="G429" si="78">IF(B429="","",B429)</f>
        <v>プロセスID取得</v>
      </c>
    </row>
    <row r="430" spans="1:7" ht="11.25" customHeight="1" outlineLevel="1">
      <c r="A430" s="15"/>
      <c r="B430" s="15" t="s">
        <v>1733</v>
      </c>
      <c r="C430" s="16" t="s">
        <v>1734</v>
      </c>
      <c r="D430" s="17"/>
      <c r="F430">
        <f t="shared" ca="1" si="59"/>
        <v>4</v>
      </c>
      <c r="G430" t="str">
        <f t="shared" si="60"/>
        <v>ジョブ終了</v>
      </c>
    </row>
    <row r="431" spans="1:7" ht="11.25" customHeight="1" outlineLevel="1">
      <c r="A431" s="15"/>
      <c r="B431" s="15" t="s">
        <v>1735</v>
      </c>
      <c r="C431" s="16" t="s">
        <v>1736</v>
      </c>
      <c r="D431" s="17"/>
      <c r="F431">
        <f t="shared" ca="1" si="59"/>
        <v>5</v>
      </c>
      <c r="G431" t="str">
        <f t="shared" si="60"/>
        <v>プロセス終了(プロセスID指定)</v>
      </c>
    </row>
    <row r="432" spans="1:7" ht="11.25" customHeight="1" outlineLevel="1">
      <c r="A432" s="15"/>
      <c r="B432" s="15" t="s">
        <v>1737</v>
      </c>
      <c r="C432" s="16" t="s">
        <v>1738</v>
      </c>
      <c r="D432" s="17"/>
      <c r="F432">
        <f t="shared" ca="1" si="59"/>
        <v>6</v>
      </c>
      <c r="G432" t="str">
        <f t="shared" si="60"/>
        <v>プロセス終了(プロセス名指定)</v>
      </c>
    </row>
    <row r="433" spans="1:7" ht="11.25" customHeight="1" outlineLevel="1">
      <c r="A433" s="15"/>
      <c r="B433" s="15" t="s">
        <v>1739</v>
      </c>
      <c r="C433" s="16" t="s">
        <v>1740</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1741</v>
      </c>
      <c r="C434" s="16" t="s">
        <v>1742</v>
      </c>
      <c r="D434" s="17"/>
      <c r="F434">
        <f t="shared" ca="1" si="79"/>
        <v>8</v>
      </c>
      <c r="G434" t="str">
        <f t="shared" si="80"/>
        <v>端末行設定表示</v>
      </c>
    </row>
    <row r="435" spans="1:7" ht="11.25" customHeight="1" outlineLevel="1">
      <c r="A435" s="15"/>
      <c r="B435" s="15" t="s">
        <v>1743</v>
      </c>
      <c r="C435" s="16" t="s">
        <v>1744</v>
      </c>
      <c r="D435" s="17"/>
      <c r="F435">
        <f t="shared" ca="1" si="79"/>
        <v>9</v>
      </c>
      <c r="G435" t="str">
        <f t="shared" si="80"/>
        <v>標準入力ターミナルファイルパス表示</v>
      </c>
    </row>
    <row r="436" spans="1:7" ht="11.25" customHeight="1" outlineLevel="1">
      <c r="A436" s="15"/>
      <c r="B436" s="15" t="s">
        <v>1745</v>
      </c>
      <c r="C436" s="16" t="s">
        <v>1746</v>
      </c>
      <c r="D436" s="17"/>
      <c r="F436">
        <f t="shared" ca="1" si="79"/>
        <v>10</v>
      </c>
      <c r="G436" t="str">
        <f t="shared" si="80"/>
        <v>リソース制限(設定値全表示)</v>
      </c>
    </row>
    <row r="437" spans="1:7" ht="11.25" customHeight="1" outlineLevel="1">
      <c r="A437" s="15"/>
      <c r="B437" s="15" t="s">
        <v>1747</v>
      </c>
      <c r="C437" s="16" t="s">
        <v>1748</v>
      </c>
      <c r="D437" s="17"/>
      <c r="F437">
        <f t="shared" ca="1" si="79"/>
        <v>11</v>
      </c>
      <c r="G437" t="str">
        <f t="shared" si="80"/>
        <v>リソース制限(スタックサイズ最大値設定)</v>
      </c>
    </row>
    <row r="438" spans="1:7" ht="11.25" customHeight="1" outlineLevel="1">
      <c r="A438" s="15"/>
      <c r="B438" s="15" t="s">
        <v>1749</v>
      </c>
      <c r="C438" s="16" t="s">
        <v>1750</v>
      </c>
      <c r="D438" s="17"/>
      <c r="F438">
        <f t="shared" ca="1" si="79"/>
        <v>12</v>
      </c>
      <c r="G438" t="str">
        <f t="shared" si="80"/>
        <v>リソース制限(CPU時間最大値(秒数)設定)</v>
      </c>
    </row>
    <row r="439" spans="1:7" ht="11.25" customHeight="1" outlineLevel="1">
      <c r="A439" s="15"/>
      <c r="B439" s="15" t="s">
        <v>1751</v>
      </c>
      <c r="C439" s="16" t="s">
        <v>1752</v>
      </c>
      <c r="D439" s="17"/>
      <c r="F439">
        <f t="shared" ca="1" si="79"/>
        <v>13</v>
      </c>
      <c r="G439" t="str">
        <f t="shared" si="80"/>
        <v>ユーザID表示</v>
      </c>
    </row>
    <row r="440" spans="1:7" ht="11.25" customHeight="1" outlineLevel="1">
      <c r="A440" s="15"/>
      <c r="B440" s="15" t="s">
        <v>1753</v>
      </c>
      <c r="C440" s="16" t="s">
        <v>1754</v>
      </c>
      <c r="D440" s="17"/>
      <c r="F440">
        <f t="shared" ca="1" si="79"/>
        <v>14</v>
      </c>
      <c r="G440" t="str">
        <f t="shared" si="80"/>
        <v>現在ログイン名表示</v>
      </c>
    </row>
    <row r="441" spans="1:7" ht="11.25" customHeight="1" outlineLevel="1">
      <c r="A441" s="15"/>
      <c r="B441" s="15" t="s">
        <v>1755</v>
      </c>
      <c r="C441" s="16" t="s">
        <v>1756</v>
      </c>
      <c r="D441" s="17"/>
      <c r="F441">
        <f t="shared" ca="1" si="79"/>
        <v>15</v>
      </c>
      <c r="G441" t="str">
        <f t="shared" si="80"/>
        <v>現在ユーザIDに関連付けされているユーザ名表示</v>
      </c>
    </row>
    <row r="442" spans="1:7" ht="11.25" customHeight="1" outlineLevel="1">
      <c r="A442" s="15"/>
      <c r="B442" s="15" t="s">
        <v>1757</v>
      </c>
      <c r="C442" s="16" t="s">
        <v>1758</v>
      </c>
      <c r="D442" s="17"/>
      <c r="F442">
        <f t="shared" ca="1" si="79"/>
        <v>16</v>
      </c>
      <c r="G442" t="str">
        <f t="shared" si="80"/>
        <v>所属グループ名表示</v>
      </c>
    </row>
    <row r="443" spans="1:7" ht="11.25" customHeight="1" outlineLevel="1">
      <c r="A443" s="15"/>
      <c r="B443" s="15" t="s">
        <v>1759</v>
      </c>
      <c r="C443" s="16" t="s">
        <v>1760</v>
      </c>
      <c r="D443" s="17"/>
      <c r="F443">
        <f t="shared" ca="1" si="79"/>
        <v>17</v>
      </c>
      <c r="G443" t="str">
        <f t="shared" si="80"/>
        <v>ログインユーザ一覧表示</v>
      </c>
    </row>
    <row r="444" spans="1:7" ht="11.25" customHeight="1" outlineLevel="1">
      <c r="A444" s="15"/>
      <c r="B444" s="15" t="s">
        <v>1761</v>
      </c>
      <c r="C444" s="16" t="s">
        <v>1762</v>
      </c>
      <c r="D444" s="17"/>
      <c r="F444">
        <f t="shared" ca="1" si="79"/>
        <v>18</v>
      </c>
      <c r="G444" t="str">
        <f t="shared" si="80"/>
        <v>ログオン中ユーザ情報表示</v>
      </c>
    </row>
    <row r="445" spans="1:7" ht="11.25" customHeight="1" outlineLevel="1">
      <c r="A445" s="15"/>
      <c r="B445" s="15" t="s">
        <v>1763</v>
      </c>
      <c r="C445" s="16" t="s">
        <v>1764</v>
      </c>
      <c r="D445" s="17" t="s">
        <v>1765</v>
      </c>
      <c r="F445">
        <f t="shared" ca="1" si="79"/>
        <v>19</v>
      </c>
      <c r="G445" t="str">
        <f t="shared" si="80"/>
        <v>ユーザアカウント作成</v>
      </c>
    </row>
    <row r="446" spans="1:7" ht="11.25" customHeight="1" outlineLevel="1">
      <c r="A446" s="15"/>
      <c r="B446" s="15" t="s">
        <v>1766</v>
      </c>
      <c r="C446" s="16" t="s">
        <v>1767</v>
      </c>
      <c r="D446" s="17"/>
      <c r="F446">
        <f t="shared" ca="1" si="79"/>
        <v>20</v>
      </c>
      <c r="G446" t="str">
        <f t="shared" si="80"/>
        <v>ユーザアカウント変更(グループ変更)</v>
      </c>
    </row>
    <row r="447" spans="1:7" ht="11.25" customHeight="1" outlineLevel="1">
      <c r="A447" s="15"/>
      <c r="B447" s="15" t="s">
        <v>1768</v>
      </c>
      <c r="C447" s="16" t="s">
        <v>1769</v>
      </c>
      <c r="D447" s="17"/>
      <c r="F447">
        <f t="shared" ca="1" si="79"/>
        <v>21</v>
      </c>
      <c r="G447" t="str">
        <f t="shared" si="80"/>
        <v>ユーザアカウント削除</v>
      </c>
    </row>
    <row r="448" spans="1:7" ht="11.25" customHeight="1" outlineLevel="1">
      <c r="A448" s="15"/>
      <c r="B448" s="15" t="s">
        <v>1770</v>
      </c>
      <c r="C448" s="16" t="s">
        <v>1771</v>
      </c>
      <c r="D448" s="17"/>
      <c r="F448">
        <f t="shared" ca="1" si="79"/>
        <v>22</v>
      </c>
      <c r="G448" t="str">
        <f t="shared" si="80"/>
        <v>グループアカウント作成</v>
      </c>
    </row>
    <row r="449" spans="1:7" ht="11.25" customHeight="1" outlineLevel="1">
      <c r="A449" s="15"/>
      <c r="B449" s="15" t="s">
        <v>1772</v>
      </c>
      <c r="C449" s="16" t="s">
        <v>1773</v>
      </c>
      <c r="D449" s="17"/>
      <c r="F449">
        <f t="shared" ca="1" si="79"/>
        <v>23</v>
      </c>
      <c r="G449" t="str">
        <f t="shared" si="80"/>
        <v>グループアカウント変更</v>
      </c>
    </row>
    <row r="450" spans="1:7" ht="11.25" customHeight="1" outlineLevel="1">
      <c r="A450" s="15"/>
      <c r="B450" s="15" t="s">
        <v>1774</v>
      </c>
      <c r="C450" s="16" t="s">
        <v>1775</v>
      </c>
      <c r="D450" s="17"/>
      <c r="F450">
        <f t="shared" ca="1" si="79"/>
        <v>24</v>
      </c>
      <c r="G450" t="str">
        <f t="shared" si="80"/>
        <v>グループアカウント削除</v>
      </c>
    </row>
    <row r="451" spans="1:7" ht="11.25" customHeight="1" outlineLevel="1">
      <c r="A451" s="15"/>
      <c r="B451" s="15" t="s">
        <v>1776</v>
      </c>
      <c r="C451" s="16" t="s">
        <v>1777</v>
      </c>
      <c r="D451" s="17"/>
      <c r="F451">
        <f t="shared" ca="1" si="79"/>
        <v>25</v>
      </c>
      <c r="G451" t="str">
        <f t="shared" si="80"/>
        <v>所属グループ表示</v>
      </c>
    </row>
    <row r="452" spans="1:7" ht="11.25" customHeight="1" outlineLevel="1">
      <c r="A452" s="15"/>
      <c r="B452" s="15" t="s">
        <v>1778</v>
      </c>
      <c r="C452" s="16" t="s">
        <v>1779</v>
      </c>
      <c r="D452" s="17"/>
      <c r="F452">
        <f t="shared" ca="1" si="79"/>
        <v>26</v>
      </c>
      <c r="G452" t="str">
        <f t="shared" si="80"/>
        <v>ログインパスワード変更</v>
      </c>
    </row>
    <row r="453" spans="1:7" ht="11.25" customHeight="1" outlineLevel="1">
      <c r="A453" s="15"/>
      <c r="B453" s="15" t="s">
        <v>1780</v>
      </c>
      <c r="C453" s="16" t="s">
        <v>1781</v>
      </c>
      <c r="D453" s="17" t="s">
        <v>1782</v>
      </c>
      <c r="F453">
        <f t="shared" ca="1" si="79"/>
        <v>27</v>
      </c>
      <c r="G453" t="str">
        <f t="shared" si="80"/>
        <v>ログインシェル変更</v>
      </c>
    </row>
    <row r="454" spans="1:7" ht="11.25" customHeight="1" outlineLevel="1">
      <c r="A454" s="15"/>
      <c r="B454" s="15" t="s">
        <v>1783</v>
      </c>
      <c r="C454" s="16" t="s">
        <v>1784</v>
      </c>
      <c r="D454" s="17"/>
      <c r="F454">
        <f t="shared" ca="1" si="79"/>
        <v>28</v>
      </c>
      <c r="G454" t="str">
        <f t="shared" si="80"/>
        <v>環境変数表示</v>
      </c>
    </row>
    <row r="455" spans="1:7" ht="11.25" customHeight="1" outlineLevel="1">
      <c r="A455" s="15"/>
      <c r="B455" s="15" t="s">
        <v>1785</v>
      </c>
      <c r="C455" s="16" t="s">
        <v>1786</v>
      </c>
      <c r="D455" s="17"/>
      <c r="F455">
        <f t="shared" ca="1" si="79"/>
        <v>29</v>
      </c>
      <c r="G455" t="str">
        <f t="shared" si="80"/>
        <v>環境変数設定(csh系用)</v>
      </c>
    </row>
    <row r="456" spans="1:7" ht="11.25" customHeight="1" outlineLevel="1">
      <c r="A456" s="15"/>
      <c r="B456" s="15" t="s">
        <v>1787</v>
      </c>
      <c r="C456" s="16" t="s">
        <v>1788</v>
      </c>
      <c r="D456" s="17"/>
      <c r="F456">
        <f t="shared" ca="1" si="79"/>
        <v>30</v>
      </c>
      <c r="G456" t="str">
        <f t="shared" si="80"/>
        <v>環境変数設定(sh系用)</v>
      </c>
    </row>
    <row r="457" spans="1:7" ht="11.25" customHeight="1" outlineLevel="1">
      <c r="A457" s="15"/>
      <c r="B457" s="15" t="s">
        <v>1789</v>
      </c>
      <c r="C457" s="16" t="s">
        <v>1790</v>
      </c>
      <c r="D457" s="17"/>
      <c r="F457">
        <f t="shared" ca="1" si="79"/>
        <v>31</v>
      </c>
      <c r="G457" t="str">
        <f t="shared" si="80"/>
        <v>環境変数変更(一時的)</v>
      </c>
    </row>
    <row r="458" spans="1:7" ht="11.25" customHeight="1" outlineLevel="1">
      <c r="A458" s="15"/>
      <c r="B458" s="15" t="s">
        <v>1783</v>
      </c>
      <c r="C458" s="16" t="s">
        <v>1790</v>
      </c>
      <c r="D458" s="17"/>
      <c r="F458">
        <f t="shared" ca="1" si="79"/>
        <v>32</v>
      </c>
      <c r="G458" t="str">
        <f t="shared" si="80"/>
        <v>環境変数表示</v>
      </c>
    </row>
    <row r="459" spans="1:7" ht="11.25" customHeight="1" outlineLevel="1">
      <c r="A459" s="15"/>
      <c r="B459" s="15" t="s">
        <v>1816</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1791</v>
      </c>
      <c r="C460" s="16" t="s">
        <v>1792</v>
      </c>
      <c r="D460" s="17" t="s">
        <v>1793</v>
      </c>
      <c r="F460">
        <f t="shared" ca="1" si="79"/>
        <v>34</v>
      </c>
      <c r="G460" t="str">
        <f t="shared" si="80"/>
        <v>マウント</v>
      </c>
    </row>
    <row r="461" spans="1:7" ht="11.25" customHeight="1" outlineLevel="1">
      <c r="A461" s="15"/>
      <c r="B461" s="15" t="s">
        <v>1794</v>
      </c>
      <c r="C461" s="16" t="s">
        <v>1795</v>
      </c>
      <c r="D461" s="17"/>
      <c r="F461">
        <f t="shared" ca="1" si="79"/>
        <v>35</v>
      </c>
      <c r="G461" t="str">
        <f t="shared" si="80"/>
        <v>アンマウント</v>
      </c>
    </row>
    <row r="462" spans="1:7" ht="11.25" customHeight="1" outlineLevel="1">
      <c r="A462" s="15"/>
      <c r="B462" s="15" t="s">
        <v>1796</v>
      </c>
      <c r="C462" s="16" t="s">
        <v>1797</v>
      </c>
      <c r="D462" s="17"/>
      <c r="F462">
        <f t="shared" ca="1" si="79"/>
        <v>36</v>
      </c>
      <c r="G462" t="str">
        <f t="shared" si="80"/>
        <v>マウント状況確認</v>
      </c>
    </row>
    <row r="463" spans="1:7" ht="11.25" customHeight="1" outlineLevel="1">
      <c r="A463" s="15"/>
      <c r="B463" s="15" t="s">
        <v>1798</v>
      </c>
      <c r="C463" s="16" t="s">
        <v>1799</v>
      </c>
      <c r="D463" s="17"/>
      <c r="F463">
        <f t="shared" ca="1" si="51"/>
        <v>37</v>
      </c>
      <c r="G463" t="str">
        <f t="shared" si="52"/>
        <v>デバイス一覧表示</v>
      </c>
    </row>
    <row r="464" spans="1:7" ht="11.25" customHeight="1" outlineLevel="1">
      <c r="A464" s="15"/>
      <c r="B464" s="15" t="s">
        <v>1800</v>
      </c>
      <c r="C464" s="24" t="s">
        <v>1801</v>
      </c>
      <c r="D464" s="17"/>
      <c r="F464">
        <f t="shared" ca="1" si="51"/>
        <v>38</v>
      </c>
      <c r="G464" t="str">
        <f t="shared" si="52"/>
        <v>時刻(システムクロック)表示</v>
      </c>
    </row>
    <row r="465" spans="1:7" ht="11.25" customHeight="1" outlineLevel="1">
      <c r="A465" s="15"/>
      <c r="B465" s="15" t="s">
        <v>1802</v>
      </c>
      <c r="C465" s="16" t="s">
        <v>1817</v>
      </c>
      <c r="D465" s="17" t="s">
        <v>1818</v>
      </c>
      <c r="F465">
        <f t="shared" ca="1" si="51"/>
        <v>39</v>
      </c>
      <c r="G465" t="str">
        <f t="shared" si="52"/>
        <v>時刻(システムクロック)変更</v>
      </c>
    </row>
    <row r="466" spans="1:7" ht="11.25" customHeight="1" outlineLevel="1">
      <c r="A466" s="15"/>
      <c r="B466" s="15" t="s">
        <v>1803</v>
      </c>
      <c r="C466" s="16" t="s">
        <v>1819</v>
      </c>
      <c r="D466" s="17" t="s">
        <v>1820</v>
      </c>
      <c r="F466">
        <f t="shared" ca="1" si="51"/>
        <v>40</v>
      </c>
      <c r="G466" t="str">
        <f t="shared" si="52"/>
        <v>時刻(ハードウェアクロック)変更</v>
      </c>
    </row>
    <row r="467" spans="1:7" ht="11.25" customHeight="1" outlineLevel="1">
      <c r="A467" s="15"/>
      <c r="B467" s="15" t="s">
        <v>1804</v>
      </c>
      <c r="C467" s="16" t="s">
        <v>1805</v>
      </c>
      <c r="D467" s="17"/>
      <c r="F467">
        <f t="shared" ca="1" si="51"/>
        <v>41</v>
      </c>
      <c r="G467" t="str">
        <f t="shared" si="52"/>
        <v>プロセッサ数表示</v>
      </c>
    </row>
    <row r="468" spans="1:7" ht="11.25" customHeight="1" outlineLevel="1">
      <c r="A468" s="15"/>
      <c r="B468" s="15" t="s">
        <v>1806</v>
      </c>
      <c r="C468" s="16" t="s">
        <v>1807</v>
      </c>
      <c r="D468" s="17"/>
      <c r="F468">
        <f t="shared" ca="1" si="51"/>
        <v>42</v>
      </c>
      <c r="G468" t="str">
        <f t="shared" si="52"/>
        <v>システム情報表示</v>
      </c>
    </row>
    <row r="469" spans="1:7" ht="11.25" customHeight="1" outlineLevel="1">
      <c r="A469" s="15"/>
      <c r="B469" s="15" t="s">
        <v>1808</v>
      </c>
      <c r="C469" s="16" t="s">
        <v>1809</v>
      </c>
      <c r="D469" s="17"/>
      <c r="F469">
        <f t="shared" ca="1" si="51"/>
        <v>43</v>
      </c>
      <c r="G469" t="str">
        <f t="shared" si="52"/>
        <v>ハードウェア名表示</v>
      </c>
    </row>
    <row r="470" spans="1:7" ht="11.25" customHeight="1" outlineLevel="1">
      <c r="A470" s="15"/>
      <c r="B470" s="15" t="s">
        <v>1810</v>
      </c>
      <c r="C470" s="16" t="s">
        <v>1811</v>
      </c>
      <c r="D470" s="17"/>
      <c r="F470">
        <f t="shared" ca="1" si="51"/>
        <v>44</v>
      </c>
      <c r="G470" t="str">
        <f t="shared" si="52"/>
        <v>ホスト名表示</v>
      </c>
    </row>
    <row r="471" spans="1:7" ht="11.25" customHeight="1" outlineLevel="1">
      <c r="A471" s="15"/>
      <c r="B471" s="15" t="s">
        <v>1812</v>
      </c>
      <c r="C471" s="16" t="s">
        <v>1813</v>
      </c>
      <c r="D471" s="17"/>
      <c r="F471">
        <f t="shared" ca="1" si="51"/>
        <v>45</v>
      </c>
      <c r="G471" t="str">
        <f t="shared" si="52"/>
        <v>ホスト識別子表示(16進数)</v>
      </c>
    </row>
    <row r="472" spans="1:7" ht="11.25" customHeight="1" outlineLevel="1">
      <c r="A472" s="15"/>
      <c r="B472" s="15" t="s">
        <v>1814</v>
      </c>
      <c r="C472" s="16" t="s">
        <v>1815</v>
      </c>
      <c r="D472" s="17"/>
      <c r="F472">
        <f t="shared" ca="1" si="51"/>
        <v>46</v>
      </c>
      <c r="G472" t="str">
        <f t="shared" si="52"/>
        <v>システム起動時間等表示</v>
      </c>
    </row>
    <row r="473" spans="1:7" ht="11.25" customHeight="1" outlineLevel="1">
      <c r="A473" s="15"/>
      <c r="B473" s="18" t="s">
        <v>1878</v>
      </c>
      <c r="C473" s="16" t="s">
        <v>1825</v>
      </c>
      <c r="D473" s="17"/>
      <c r="F473">
        <f t="shared" ca="1" si="51"/>
        <v>47</v>
      </c>
      <c r="G473" t="str">
        <f t="shared" si="52"/>
        <v>名前付きパイプ作成</v>
      </c>
    </row>
    <row r="474" spans="1:7" ht="11.25" customHeight="1" outlineLevel="1">
      <c r="A474" s="15"/>
      <c r="B474" s="18" t="s">
        <v>1879</v>
      </c>
      <c r="C474" s="16" t="s">
        <v>1826</v>
      </c>
      <c r="D474" s="17"/>
      <c r="F474">
        <f t="shared" ca="1" si="51"/>
        <v>48</v>
      </c>
      <c r="G474" t="str">
        <f t="shared" si="52"/>
        <v>特殊ファイル作成</v>
      </c>
    </row>
    <row r="475" spans="1:7" ht="11.25" customHeight="1" outlineLevel="1">
      <c r="A475" s="15"/>
      <c r="B475" s="15" t="s">
        <v>1833</v>
      </c>
      <c r="C475" s="16" t="s">
        <v>1922</v>
      </c>
      <c r="D475" s="17"/>
      <c r="F475">
        <f t="shared" ca="1" si="51"/>
        <v>49</v>
      </c>
      <c r="G475" t="str">
        <f t="shared" si="52"/>
        <v>マニュアル確認</v>
      </c>
    </row>
    <row r="476" spans="1:7" ht="11.25" customHeight="1" outlineLevel="1">
      <c r="A476" s="15"/>
      <c r="B476" s="15" t="s">
        <v>1835</v>
      </c>
      <c r="C476" s="16" t="s">
        <v>1836</v>
      </c>
      <c r="D476" s="17"/>
      <c r="F476">
        <f t="shared" ca="1" si="51"/>
        <v>50</v>
      </c>
      <c r="G476" t="str">
        <f t="shared" si="52"/>
        <v>カレンダー表示</v>
      </c>
    </row>
    <row r="477" spans="1:7" ht="11.25" customHeight="1" outlineLevel="1">
      <c r="A477" s="15"/>
      <c r="B477" s="15" t="s">
        <v>1843</v>
      </c>
      <c r="C477" s="16" t="s">
        <v>1844</v>
      </c>
      <c r="D477" s="17"/>
      <c r="F477">
        <f t="shared" ca="1" si="51"/>
        <v>51</v>
      </c>
      <c r="G477" t="str">
        <f t="shared" si="52"/>
        <v>特定ルートディレクトリでコマンド実行</v>
      </c>
    </row>
    <row r="478" spans="1:7" ht="11.25" customHeight="1" outlineLevel="1">
      <c r="A478" s="15"/>
      <c r="B478" s="15" t="s">
        <v>1845</v>
      </c>
      <c r="C478" s="16" t="s">
        <v>1846</v>
      </c>
      <c r="D478" s="17"/>
      <c r="F478">
        <f t="shared" ca="1" si="51"/>
        <v>52</v>
      </c>
      <c r="G478" t="str">
        <f t="shared" si="52"/>
        <v>バッファリングモード変更＆コマンド実行</v>
      </c>
    </row>
    <row r="479" spans="1:7" ht="11.25" customHeight="1" outlineLevel="1">
      <c r="A479" s="15"/>
      <c r="B479" s="15" t="s">
        <v>1847</v>
      </c>
      <c r="C479" s="16" t="s">
        <v>1899</v>
      </c>
      <c r="D479" s="17" t="s">
        <v>1900</v>
      </c>
      <c r="F479">
        <f t="shared" ca="1" si="51"/>
        <v>53</v>
      </c>
      <c r="G479" t="str">
        <f t="shared" si="52"/>
        <v>素因数分解</v>
      </c>
    </row>
    <row r="480" spans="1:7" ht="11.25" customHeight="1" outlineLevel="1">
      <c r="A480" s="15"/>
      <c r="B480" s="15" t="s">
        <v>1402</v>
      </c>
      <c r="C480" s="16" t="s">
        <v>1403</v>
      </c>
      <c r="D480" s="17"/>
      <c r="F480">
        <f ca="1">IF(G480="",OFFSET(F480,-1,0),OFFSET(F480,-1,0)+1)</f>
        <v>54</v>
      </c>
      <c r="G480" t="str">
        <f>IF(B480="","",B480)</f>
        <v>簡易電卓</v>
      </c>
    </row>
    <row r="481" spans="1:7" ht="11.25" customHeight="1" outlineLevel="1">
      <c r="A481" s="15"/>
      <c r="B481" s="15" t="s">
        <v>1387</v>
      </c>
      <c r="C481" s="16" t="s">
        <v>1388</v>
      </c>
      <c r="D481" s="25" t="s">
        <v>1407</v>
      </c>
      <c r="F481">
        <f ca="1">IF(G481="",OFFSET(F481,-1,0),OFFSET(F481,-1,0)+1)</f>
        <v>55</v>
      </c>
      <c r="G481" t="str">
        <f>IF(B481="","",B481)</f>
        <v>コマンド結果をクリップボードにコピー</v>
      </c>
    </row>
    <row r="482" spans="1:7" ht="11.25" customHeight="1" outlineLevel="1">
      <c r="A482" s="15"/>
      <c r="B482" s="15" t="s">
        <v>1397</v>
      </c>
      <c r="C482" s="16" t="s">
        <v>1398</v>
      </c>
      <c r="D482" s="17" t="s">
        <v>2020</v>
      </c>
      <c r="F482">
        <f ca="1">IF(G482="",OFFSET(F482,-1,0),OFFSET(F482,-1,0)+1)</f>
        <v>56</v>
      </c>
      <c r="G482" t="str">
        <f>IF(B482="","",B482)</f>
        <v>プロセス実行優先度変更後コマンド実行</v>
      </c>
    </row>
    <row r="483" spans="1:7" ht="11.25" customHeight="1" outlineLevel="1">
      <c r="A483" s="15"/>
      <c r="B483" s="15" t="s">
        <v>1399</v>
      </c>
      <c r="C483" s="16" t="s">
        <v>1400</v>
      </c>
      <c r="D483" s="17"/>
      <c r="F483">
        <f ca="1">IF(G483="",OFFSET(F483,-1,0),OFFSET(F483,-1,0)+1)</f>
        <v>57</v>
      </c>
      <c r="G483" t="str">
        <f>IF(B483="","",B483)</f>
        <v>ログアウト後継続コマンド実行</v>
      </c>
    </row>
    <row r="484" spans="1:7" ht="11.25" customHeight="1" outlineLevel="1">
      <c r="A484" s="15"/>
      <c r="B484" s="15" t="s">
        <v>2021</v>
      </c>
      <c r="C484" s="16" t="s">
        <v>1401</v>
      </c>
      <c r="D484" s="17" t="s">
        <v>2031</v>
      </c>
      <c r="F484">
        <f ca="1">IF(G484="",OFFSET(F484,-1,0),OFFSET(F484,-1,0)+1)</f>
        <v>58</v>
      </c>
      <c r="G484" t="str">
        <f>IF(B484="","",B484)</f>
        <v>スクリプト自動実行＠at</v>
      </c>
    </row>
    <row r="485" spans="1:7" ht="11.25" customHeight="1" outlineLevel="1">
      <c r="A485" s="15"/>
      <c r="B485" s="3" t="s">
        <v>2023</v>
      </c>
      <c r="C485" s="24" t="s">
        <v>2022</v>
      </c>
      <c r="D485" s="51" t="s">
        <v>2028</v>
      </c>
      <c r="F485">
        <f t="shared" ref="F485:F486" ca="1" si="81">IF(G485="",OFFSET(F485,-1,0),OFFSET(F485,-1,0)+1)</f>
        <v>59</v>
      </c>
      <c r="G485" t="str">
        <f t="shared" ref="G485:G486" si="82">IF(B485="","",B485)</f>
        <v>スクリプト自動実行＠cron 設定</v>
      </c>
    </row>
    <row r="486" spans="1:7" ht="11.25" customHeight="1" outlineLevel="1">
      <c r="A486" s="15"/>
      <c r="B486" s="15" t="s">
        <v>2025</v>
      </c>
      <c r="C486" s="24" t="s">
        <v>2024</v>
      </c>
      <c r="D486" s="17"/>
      <c r="F486">
        <f t="shared" ca="1" si="81"/>
        <v>60</v>
      </c>
      <c r="G486" t="str">
        <f t="shared" si="82"/>
        <v>スクリプト自動実行＠cron 設定情報表示</v>
      </c>
    </row>
    <row r="487" spans="1:7" ht="11.25" customHeight="1" outlineLevel="1">
      <c r="A487" s="15"/>
      <c r="B487" s="15" t="s">
        <v>2026</v>
      </c>
      <c r="C487" s="24" t="s">
        <v>2027</v>
      </c>
      <c r="D487" s="17"/>
      <c r="F487">
        <f t="shared" ref="F487" ca="1" si="83">IF(G487="",OFFSET(F487,-1,0),OFFSET(F487,-1,0)+1)</f>
        <v>61</v>
      </c>
      <c r="G487" t="str">
        <f t="shared" ref="G487" si="84">IF(B487="","",B487)</f>
        <v>スクリプト自動実行＠cron 設定削除</v>
      </c>
    </row>
    <row r="488" spans="1:7" ht="11.25" customHeight="1" outlineLevel="1">
      <c r="A488" s="15"/>
      <c r="B488" s="15" t="s">
        <v>1876</v>
      </c>
      <c r="C488" s="16" t="s">
        <v>1877</v>
      </c>
      <c r="D488" s="17"/>
      <c r="F488">
        <f ca="1">IF(G488="",OFFSET(F488,-1,0),OFFSET(F488,-1,0)+1)</f>
        <v>62</v>
      </c>
      <c r="G488" t="str">
        <f>IF(B488="","",B488)</f>
        <v>vim(垂直分割)</v>
      </c>
    </row>
    <row r="489" spans="1:7" ht="11.25" customHeight="1" outlineLevel="1">
      <c r="A489" s="15"/>
      <c r="B489" s="3" t="s">
        <v>2034</v>
      </c>
      <c r="C489" s="16" t="s">
        <v>2036</v>
      </c>
      <c r="D489" s="17" t="s">
        <v>2038</v>
      </c>
      <c r="F489">
        <f ca="1">IF(G489="",OFFSET(F489,-1,0),OFFSET(F489,-1,0)+1)</f>
        <v>63</v>
      </c>
      <c r="G489" t="str">
        <f>IF(B489="","",B489)</f>
        <v>排他ロック</v>
      </c>
    </row>
    <row r="490" spans="1:7" ht="11.25" customHeight="1" outlineLevel="1">
      <c r="A490" s="15"/>
      <c r="B490" s="3" t="s">
        <v>2035</v>
      </c>
      <c r="C490" s="16" t="s">
        <v>2037</v>
      </c>
      <c r="D490" s="17" t="s">
        <v>2039</v>
      </c>
      <c r="F490">
        <f ca="1">IF(G490="",OFFSET(F490,-1,0),OFFSET(F490,-1,0)+1)</f>
        <v>64</v>
      </c>
      <c r="G490" t="str">
        <f>IF(B490="","",B490)</f>
        <v>共有ロック</v>
      </c>
    </row>
    <row r="491" spans="1:7" ht="11.25" customHeight="1">
      <c r="A491" s="12" t="s">
        <v>2030</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1861</v>
      </c>
      <c r="C492" s="16" t="s">
        <v>1862</v>
      </c>
      <c r="D492" s="17"/>
      <c r="F492">
        <f t="shared" ref="F492:F497" ca="1" si="87">IF(G492="",OFFSET(F492,-1,0),OFFSET(F492,-1,0)+1)</f>
        <v>65</v>
      </c>
      <c r="G492" t="str">
        <f t="shared" ref="G492:G497" si="88">IF(B492="","",B492)</f>
        <v>SCP転送(ファイル)</v>
      </c>
    </row>
    <row r="493" spans="1:7" ht="11.25" customHeight="1" outlineLevel="1">
      <c r="A493" s="15"/>
      <c r="B493" s="15" t="s">
        <v>1863</v>
      </c>
      <c r="C493" s="16" t="s">
        <v>1864</v>
      </c>
      <c r="D493" s="17"/>
      <c r="F493">
        <f t="shared" ca="1" si="87"/>
        <v>66</v>
      </c>
      <c r="G493" t="str">
        <f t="shared" si="88"/>
        <v>SCP転送(フォルダ)</v>
      </c>
    </row>
    <row r="494" spans="1:7" ht="11.25" customHeight="1" outlineLevel="1">
      <c r="A494" s="15"/>
      <c r="B494" s="15" t="s">
        <v>1865</v>
      </c>
      <c r="C494" s="16" t="s">
        <v>1866</v>
      </c>
      <c r="D494" s="17" t="s">
        <v>1867</v>
      </c>
      <c r="F494">
        <f t="shared" ca="1" si="87"/>
        <v>67</v>
      </c>
      <c r="G494" t="str">
        <f t="shared" si="88"/>
        <v>SCP転送(パスワード自動入力)</v>
      </c>
    </row>
    <row r="495" spans="1:7" ht="11.25" customHeight="1" outlineLevel="1">
      <c r="A495" s="15"/>
      <c r="B495" s="15" t="s">
        <v>1837</v>
      </c>
      <c r="C495" s="16" t="s">
        <v>1923</v>
      </c>
      <c r="D495" s="17"/>
      <c r="F495">
        <f t="shared" ca="1" si="87"/>
        <v>68</v>
      </c>
      <c r="G495" t="str">
        <f t="shared" si="88"/>
        <v>URLコンテンツ取得(Client for URL)</v>
      </c>
    </row>
    <row r="496" spans="1:7" ht="11.25" customHeight="1" outlineLevel="1">
      <c r="A496" s="15"/>
      <c r="B496" s="15" t="s">
        <v>1838</v>
      </c>
      <c r="C496" s="16" t="s">
        <v>1924</v>
      </c>
      <c r="D496" s="17"/>
      <c r="F496">
        <f t="shared" ca="1" si="87"/>
        <v>69</v>
      </c>
      <c r="G496" t="str">
        <f t="shared" si="88"/>
        <v>URLコンテンツ取得(ファイルダウンロード)</v>
      </c>
    </row>
    <row r="497" spans="1:7" ht="11.25" customHeight="1" outlineLevel="1">
      <c r="A497" s="15"/>
      <c r="B497" s="15" t="s">
        <v>1839</v>
      </c>
      <c r="C497" s="16" t="s">
        <v>1840</v>
      </c>
      <c r="D497" s="17"/>
      <c r="F497">
        <f t="shared" ca="1" si="87"/>
        <v>70</v>
      </c>
      <c r="G497" t="str">
        <f t="shared" si="88"/>
        <v>TCP/IPアドレス情報表示</v>
      </c>
    </row>
    <row r="498" spans="1:7" ht="11.25" customHeight="1" outlineLevel="1">
      <c r="A498" s="15"/>
      <c r="B498" s="15" t="s">
        <v>2016</v>
      </c>
      <c r="C498" s="16" t="s">
        <v>2017</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2019</v>
      </c>
      <c r="C499" s="16" t="s">
        <v>2018</v>
      </c>
      <c r="D499" s="17"/>
      <c r="F499">
        <f t="shared" ca="1" si="89"/>
        <v>72</v>
      </c>
      <c r="G499" t="str">
        <f t="shared" si="90"/>
        <v>TCP/IPアドレス情報表示(IPアドレス取得)</v>
      </c>
    </row>
    <row r="500" spans="1:7" ht="11.25" customHeight="1" outlineLevel="1">
      <c r="A500" s="15"/>
      <c r="B500" s="15" t="s">
        <v>1841</v>
      </c>
      <c r="C500" s="16" t="s">
        <v>1842</v>
      </c>
      <c r="D500" s="17"/>
      <c r="F500">
        <f ca="1">IF(G500="",OFFSET(F500,-1,0),OFFSET(F500,-1,0)+1)</f>
        <v>73</v>
      </c>
      <c r="G500" t="str">
        <f>IF(B500="","",B500)</f>
        <v>パケット送付</v>
      </c>
    </row>
    <row r="501" spans="1:7" ht="11.25" customHeight="1" outlineLevel="1">
      <c r="A501" s="15"/>
      <c r="B501" s="15" t="s">
        <v>1827</v>
      </c>
      <c r="C501" s="16" t="s">
        <v>1828</v>
      </c>
      <c r="D501" s="17"/>
      <c r="F501">
        <f ca="1">IF(G501="",OFFSET(F501,-1,0),OFFSET(F501,-1,0)+1)</f>
        <v>74</v>
      </c>
      <c r="G501" t="str">
        <f>IF(B501="","",B501)</f>
        <v>ネットワーク切断</v>
      </c>
    </row>
    <row r="502" spans="1:7" ht="11.25" customHeight="1" outlineLevel="1">
      <c r="A502" s="15"/>
      <c r="B502" s="15" t="s">
        <v>1829</v>
      </c>
      <c r="C502" s="16" t="s">
        <v>1830</v>
      </c>
      <c r="D502" s="17"/>
      <c r="F502">
        <f ca="1">IF(G502="",OFFSET(F502,-1,0),OFFSET(F502,-1,0)+1)</f>
        <v>75</v>
      </c>
      <c r="G502" t="str">
        <f>IF(B502="","",B502)</f>
        <v>ネットワーク接続</v>
      </c>
    </row>
    <row r="503" spans="1:7" ht="11.25" customHeight="1" outlineLevel="1">
      <c r="A503" s="15"/>
      <c r="B503" s="15" t="s">
        <v>1831</v>
      </c>
      <c r="C503" s="16" t="s">
        <v>1832</v>
      </c>
      <c r="D503" s="17"/>
      <c r="F503">
        <f ca="1">IF(G503="",OFFSET(F503,-1,0),OFFSET(F503,-1,0)+1)</f>
        <v>76</v>
      </c>
      <c r="G503" t="str">
        <f>IF(B503="","",B503)</f>
        <v>ネットワーク状況確認</v>
      </c>
    </row>
    <row r="504" spans="1:7" ht="11.25" customHeight="1">
      <c r="A504" s="12" t="s">
        <v>2029</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1383</v>
      </c>
      <c r="C505" s="16" t="s">
        <v>1384</v>
      </c>
      <c r="D505" s="17"/>
      <c r="F505">
        <f t="shared" ref="F505:F513" ca="1" si="93">IF(G505="",OFFSET(F505,-1,0),OFFSET(F505,-1,0)+1)</f>
        <v>77</v>
      </c>
      <c r="G505" t="str">
        <f t="shared" ref="G505:G513" si="94">IF(B505="","",B505)</f>
        <v>コンパイル実行</v>
      </c>
    </row>
    <row r="506" spans="1:7" ht="11.25" customHeight="1" outlineLevel="1">
      <c r="A506" s="15"/>
      <c r="B506" s="15" t="s">
        <v>1385</v>
      </c>
      <c r="C506" s="16" t="s">
        <v>1386</v>
      </c>
      <c r="D506" s="17"/>
      <c r="F506">
        <f t="shared" ca="1" si="93"/>
        <v>78</v>
      </c>
      <c r="G506" t="str">
        <f t="shared" si="94"/>
        <v>コンパイル実行(コンパイル＆アセンブルのみ)</v>
      </c>
    </row>
    <row r="507" spans="1:7" ht="11.25" customHeight="1" outlineLevel="1">
      <c r="A507" s="15"/>
      <c r="B507" s="15" t="s">
        <v>1848</v>
      </c>
      <c r="C507" s="16" t="s">
        <v>1849</v>
      </c>
      <c r="D507" s="17"/>
      <c r="F507">
        <f t="shared" ca="1" si="93"/>
        <v>79</v>
      </c>
      <c r="G507" t="str">
        <f t="shared" si="94"/>
        <v>make(デフォルトターゲット指定)</v>
      </c>
    </row>
    <row r="508" spans="1:7" ht="11.25" customHeight="1" outlineLevel="1">
      <c r="A508" s="15"/>
      <c r="B508" s="15" t="s">
        <v>1850</v>
      </c>
      <c r="C508" s="16" t="s">
        <v>1851</v>
      </c>
      <c r="D508" s="17"/>
      <c r="F508">
        <f t="shared" ca="1" si="93"/>
        <v>80</v>
      </c>
      <c r="G508" t="str">
        <f t="shared" si="94"/>
        <v>make(ターゲット指定)</v>
      </c>
    </row>
    <row r="509" spans="1:7" ht="11.25" customHeight="1" outlineLevel="1">
      <c r="A509" s="15"/>
      <c r="B509" s="15" t="s">
        <v>1852</v>
      </c>
      <c r="C509" s="16" t="s">
        <v>1853</v>
      </c>
      <c r="D509" s="17"/>
      <c r="F509">
        <f t="shared" ca="1" si="93"/>
        <v>81</v>
      </c>
      <c r="G509" t="str">
        <f t="shared" si="94"/>
        <v>make(メイクファイル指定)</v>
      </c>
    </row>
    <row r="510" spans="1:7" ht="11.25" customHeight="1" outlineLevel="1">
      <c r="A510" s="15"/>
      <c r="B510" s="15" t="s">
        <v>1854</v>
      </c>
      <c r="C510" s="16" t="s">
        <v>1855</v>
      </c>
      <c r="D510" s="17"/>
      <c r="F510">
        <f t="shared" ca="1" si="93"/>
        <v>82</v>
      </c>
      <c r="G510" t="str">
        <f t="shared" si="94"/>
        <v>make(標準入力指定)</v>
      </c>
    </row>
    <row r="511" spans="1:7" ht="11.25" customHeight="1" outlineLevel="1">
      <c r="A511" s="15"/>
      <c r="B511" s="15" t="s">
        <v>1856</v>
      </c>
      <c r="C511" s="16" t="s">
        <v>1857</v>
      </c>
      <c r="D511" s="17"/>
      <c r="F511">
        <f t="shared" ca="1" si="93"/>
        <v>83</v>
      </c>
      <c r="G511" t="str">
        <f t="shared" si="94"/>
        <v>make(エラー無視)</v>
      </c>
    </row>
    <row r="512" spans="1:7" ht="11.25" customHeight="1" outlineLevel="1">
      <c r="A512" s="15"/>
      <c r="B512" s="15" t="s">
        <v>1858</v>
      </c>
      <c r="C512" s="16" t="s">
        <v>1859</v>
      </c>
      <c r="D512" s="17"/>
      <c r="F512">
        <f t="shared" ca="1" si="93"/>
        <v>84</v>
      </c>
      <c r="G512" t="str">
        <f t="shared" si="94"/>
        <v>make(コマンド出力のみ)</v>
      </c>
    </row>
    <row r="513" spans="1:7" ht="11.25" customHeight="1" outlineLevel="1">
      <c r="A513" s="15"/>
      <c r="B513" s="18" t="s">
        <v>1887</v>
      </c>
      <c r="C513" s="16" t="s">
        <v>1868</v>
      </c>
      <c r="D513" s="17"/>
      <c r="F513">
        <f t="shared" ca="1" si="93"/>
        <v>85</v>
      </c>
      <c r="G513" t="str">
        <f t="shared" si="94"/>
        <v>シンボル情報表示</v>
      </c>
    </row>
    <row r="514" spans="1:7" ht="11.25" customHeight="1" outlineLevel="1">
      <c r="A514" s="15"/>
      <c r="B514" s="15" t="s">
        <v>1871</v>
      </c>
      <c r="C514" s="16" t="s">
        <v>1929</v>
      </c>
      <c r="D514" s="17"/>
      <c r="F514">
        <f t="shared" ref="F514" ca="1" si="95">IF(G514="",OFFSET(F514,-1,0),OFFSET(F514,-1,0)+1)</f>
        <v>86</v>
      </c>
      <c r="G514" t="str">
        <f t="shared" ref="G514" si="96">IF(B514="","",B514)</f>
        <v>アーカイブファイル作成</v>
      </c>
    </row>
    <row r="515" spans="1:7" ht="11.25" customHeight="1" outlineLevel="1">
      <c r="A515" s="15"/>
      <c r="B515" s="15" t="s">
        <v>1869</v>
      </c>
      <c r="C515" s="16" t="s">
        <v>1870</v>
      </c>
      <c r="D515" s="17" t="s">
        <v>1991</v>
      </c>
      <c r="F515">
        <f ca="1">IF(G515="",OFFSET(F515,-1,0),OFFSET(F515,-1,0)+1)</f>
        <v>87</v>
      </c>
      <c r="G515" t="str">
        <f>IF(B515="","",B515)</f>
        <v>書庫インデックス作成</v>
      </c>
    </row>
    <row r="516" spans="1:7" ht="11.25" customHeight="1" outlineLevel="1">
      <c r="A516" s="15"/>
      <c r="B516" s="15" t="s">
        <v>1872</v>
      </c>
      <c r="C516" s="16" t="s">
        <v>1873</v>
      </c>
      <c r="D516" s="17"/>
      <c r="F516">
        <f ca="1">IF(G516="",OFFSET(F516,-1,0),OFFSET(F516,-1,0)+1)</f>
        <v>88</v>
      </c>
      <c r="G516" t="str">
        <f>IF(B516="","",B516)</f>
        <v>ctags</v>
      </c>
    </row>
    <row r="517" spans="1:7" ht="11.25" customHeight="1" outlineLevel="1">
      <c r="A517" s="15"/>
      <c r="B517" s="15" t="s">
        <v>1874</v>
      </c>
      <c r="C517" s="16" t="s">
        <v>1875</v>
      </c>
      <c r="D517" s="17"/>
      <c r="F517">
        <f ca="1">IF(G517="",OFFSET(F517,-1,0),OFFSET(F517,-1,0)+1)</f>
        <v>89</v>
      </c>
      <c r="G517" t="str">
        <f>IF(B517="","",B517)</f>
        <v>gtags</v>
      </c>
    </row>
    <row r="518" spans="1:7" ht="11.25" customHeight="1">
      <c r="A518" s="12" t="s">
        <v>1930</v>
      </c>
      <c r="B518" s="13"/>
      <c r="C518" s="13"/>
      <c r="D518" s="14" t="s">
        <v>122</v>
      </c>
      <c r="E518" t="s">
        <v>122</v>
      </c>
      <c r="F518">
        <f t="shared" ref="F518" ca="1" si="97">IF(G518="",OFFSET(F518,-1,0),OFFSET(F518,-1,0)+1)</f>
        <v>89</v>
      </c>
      <c r="G518" t="str">
        <f t="shared" ref="G518" si="98">IF(B518="","",B518)</f>
        <v/>
      </c>
    </row>
    <row r="519" spans="1:7" ht="11.25" customHeight="1" outlineLevel="1">
      <c r="A519" s="15"/>
      <c r="B519" s="18" t="s">
        <v>2826</v>
      </c>
      <c r="C519" s="16" t="str">
        <f>"test_info_file=config/test_info.yaml
test_count=3
while (( $# &gt; 0 ))
do
    case $1 in"&amp;"
        -h | --help)
            echo ""[usage]""
            echo ""  auto_sim_test_all.sh [-f &lt;test_info_file&gt;] [-c &lt;test_count&gt;])""
            echo """"
            echo ""[option]"""&amp;"
            echo ""  -f &lt;test_info_file&gt;, --file &lt;test_info_file&gt; : test information file path (default: ${test_info_file})""
            echo ""  -c &lt;test_count&gt;, --count &lt;test_count&gt; : Number of test iterations (default: ${test_count})"""&amp;"
            exit 0
            ;;
        -f | --file)"&amp;"
            if [[ -z ""$2"" ]] || [[ ""$2"" =~ ^-+ ]]; then
                echo ""[error] '-f, --file' option requires an argument."" 1&gt;&amp;2
                exit 1
            else"&amp;"
                test_info_file=""$2""
                shift
            fi
            ;;
        -c | --count)"&amp;"
            if [[ -z ""$2"" ]] || [[ ""$2"" =~ ^-+ ]]; then
                echo ""[error] '-c, --count' option requires an argument."" 1&gt;&amp;2
                exit 1
            else"&amp;"
                test_count=""$2""
                shift
            fi
            ;;
        -*)"&amp;"
            echo ""[error] invalid option. see options by --help""
            exit 1
            ;;
        *)
            echo ""[error] invalid option. see options by --help""
            exit 1
            ;;
    esac"&amp;"
    shift
done
"</f>
        <v xml:space="preserve">test_info_file=config/test_info.yaml
test_count=3
while (( $# &gt; 0 ))
do
    case $1 in
        -h | --help)
            echo "[usage]"
            echo "  auto_sim_test_all.sh [-f &lt;test_info_file&gt;] [-c &lt;test_count&gt;])"
            echo ""
            echo "[option]"
            echo "  -f &lt;test_info_file&gt;, --file &lt;test_info_file&gt; : test information file path (default: ${test_info_file})"
            echo "  -c &lt;test_count&gt;, --count &lt;test_count&gt; : Number of test iterations (default: ${test_count})"
            exit 0
            ;;
        -f | --file)
            if [[ -z "$2" ]] || [[ "$2" =~ ^-+ ]]; then
                echo "[error] '-f, --file' option requires an argument." 1&gt;&amp;2
                exit 1
            else
                test_info_file="$2"
                shift
            fi
            ;;
        -c | --count)
            if [[ -z "$2" ]] || [[ "$2" =~ ^-+ ]]; then
                echo "[error] '-c, --count' option requires an argument." 1&gt;&amp;2
                exit 1
            else
                test_count="$2"
                shift
            fi
            ;;
        -*)
            echo "[error] invalid option. see options by --help"
            exit 1
            ;;
        *)
            echo "[error] invalid option. see options by --help"
            exit 1
            ;;
    esac
    shift
done
</v>
      </c>
      <c r="D519" s="17" t="s">
        <v>2104</v>
      </c>
      <c r="F519">
        <f t="shared" ref="F519:F521" ca="1" si="99">IF(G519="",OFFSET(F519,-1,0),OFFSET(F519,-1,0)+1)</f>
        <v>90</v>
      </c>
      <c r="G519" t="str">
        <f t="shared" ref="G519:G521" si="100">IF(B519="","",B519)</f>
        <v>引数パーサー</v>
      </c>
    </row>
    <row r="520" spans="1:7" ht="11.25" customHeight="1" outlineLevel="1">
      <c r="A520" s="15"/>
      <c r="B520" s="15"/>
      <c r="C520" s="16"/>
      <c r="D520" s="17" t="s">
        <v>2104</v>
      </c>
      <c r="F520">
        <f t="shared" ca="1" si="99"/>
        <v>90</v>
      </c>
      <c r="G520" t="str">
        <f t="shared" si="100"/>
        <v/>
      </c>
    </row>
    <row r="521" spans="1:7" ht="11.25" customHeight="1" outlineLevel="1">
      <c r="A521" s="15"/>
      <c r="B521" s="15"/>
      <c r="C521" s="16"/>
      <c r="D521" s="17" t="s">
        <v>2104</v>
      </c>
      <c r="F521">
        <f t="shared" ca="1" si="99"/>
        <v>90</v>
      </c>
      <c r="G521" t="str">
        <f t="shared" si="100"/>
        <v/>
      </c>
    </row>
    <row r="522" spans="1:7" ht="11.25" customHeight="1" outlineLevel="1">
      <c r="A522" s="15"/>
      <c r="B522" s="15"/>
      <c r="C522" s="16"/>
      <c r="D522" s="17" t="s">
        <v>2104</v>
      </c>
      <c r="F522">
        <f t="shared" ca="1" si="0"/>
        <v>90</v>
      </c>
      <c r="G522" t="str">
        <f t="shared" si="1"/>
        <v/>
      </c>
    </row>
    <row r="523" spans="1:7" ht="11.25" customHeight="1" outlineLevel="1">
      <c r="A523" s="15"/>
      <c r="B523" s="15"/>
      <c r="C523" s="16"/>
      <c r="D523" s="17" t="s">
        <v>2104</v>
      </c>
      <c r="F523">
        <f t="shared" ca="1" si="0"/>
        <v>90</v>
      </c>
      <c r="G523" t="str">
        <f t="shared" si="1"/>
        <v/>
      </c>
    </row>
    <row r="524" spans="1:7" ht="11.25" customHeight="1" outlineLevel="1">
      <c r="A524" s="15"/>
      <c r="B524" s="15"/>
      <c r="C524" s="16"/>
      <c r="D524" s="17" t="s">
        <v>2104</v>
      </c>
      <c r="F524">
        <f t="shared" ref="F524" ca="1" si="101">IF(G524="",OFFSET(F524,-1,0),OFFSET(F524,-1,0)+1)</f>
        <v>90</v>
      </c>
      <c r="G524" t="str">
        <f t="shared" ref="G524" si="102">IF(B524="","",B524)</f>
        <v/>
      </c>
    </row>
    <row r="525" spans="1:7" ht="11.25" customHeight="1" outlineLevel="1">
      <c r="A525" s="15"/>
      <c r="B525" s="15"/>
      <c r="C525" s="16"/>
      <c r="D525" s="17" t="s">
        <v>2104</v>
      </c>
      <c r="F525">
        <f t="shared" ca="1" si="0"/>
        <v>90</v>
      </c>
      <c r="G525" t="str">
        <f t="shared" ref="G525" si="103">IF(B525="","",B525)</f>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 ref="D152" r:id="rId41" xr:uid="{F1A2E6B3-35DD-4580-ADA8-EB4A60776915}"/>
    <hyperlink ref="D153" r:id="rId42" xr:uid="{334C9647-813C-49ED-8DEF-0633289F4D2C}"/>
    <hyperlink ref="B519"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1902</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1049</v>
      </c>
      <c r="C6" s="16" t="s">
        <v>122</v>
      </c>
      <c r="D6" s="17" t="s">
        <v>122</v>
      </c>
      <c r="F6">
        <f t="shared" ca="1" si="0"/>
        <v>705</v>
      </c>
      <c r="G6" t="str">
        <f t="shared" si="1"/>
        <v>コマンド実行(非エイリアス)</v>
      </c>
    </row>
    <row r="7" spans="1:7" ht="11.25" customHeight="1" outlineLevel="1">
      <c r="A7" s="15"/>
      <c r="B7" s="18" t="s">
        <v>1052</v>
      </c>
      <c r="C7" s="16" t="s">
        <v>122</v>
      </c>
      <c r="D7" s="17" t="s">
        <v>122</v>
      </c>
      <c r="F7">
        <f t="shared" ca="1" si="0"/>
        <v>706</v>
      </c>
      <c r="G7" t="str">
        <f t="shared" si="1"/>
        <v>コマンド実行(直近実行コマンド)</v>
      </c>
    </row>
    <row r="8" spans="1:7" ht="11.25" customHeight="1" outlineLevel="1">
      <c r="A8" s="15"/>
      <c r="B8" s="3" t="s">
        <v>1055</v>
      </c>
      <c r="C8" s="16" t="s">
        <v>122</v>
      </c>
      <c r="D8" s="17" t="s">
        <v>122</v>
      </c>
      <c r="F8">
        <f t="shared" ca="1" si="0"/>
        <v>707</v>
      </c>
      <c r="G8" t="str">
        <f t="shared" si="1"/>
        <v>コマンド実行(直前コマンド)</v>
      </c>
    </row>
    <row r="9" spans="1:7" ht="11.25" customHeight="1" outlineLevel="1">
      <c r="A9" s="15"/>
      <c r="B9" s="15" t="s">
        <v>1210</v>
      </c>
      <c r="C9" s="16" t="s">
        <v>122</v>
      </c>
      <c r="D9" s="17" t="s">
        <v>122</v>
      </c>
      <c r="F9">
        <f t="shared" ca="1" si="0"/>
        <v>708</v>
      </c>
      <c r="G9" t="str">
        <f t="shared" si="1"/>
        <v>直前コマンドの最初の引数</v>
      </c>
    </row>
    <row r="10" spans="1:7" ht="11.25" customHeight="1" outlineLevel="1">
      <c r="A10" s="15"/>
      <c r="B10" s="15" t="s">
        <v>1212</v>
      </c>
      <c r="C10" s="16" t="s">
        <v>122</v>
      </c>
      <c r="D10" s="17" t="s">
        <v>122</v>
      </c>
      <c r="F10">
        <f t="shared" ca="1" si="0"/>
        <v>709</v>
      </c>
      <c r="G10" t="str">
        <f t="shared" si="1"/>
        <v>直前コマンドの最終の引数</v>
      </c>
    </row>
    <row r="11" spans="1:7" ht="11.25" customHeight="1" outlineLevel="1">
      <c r="A11" s="15"/>
      <c r="B11" s="15" t="s">
        <v>1214</v>
      </c>
      <c r="C11" s="16" t="s">
        <v>122</v>
      </c>
      <c r="D11" s="17" t="s">
        <v>122</v>
      </c>
      <c r="F11">
        <f t="shared" ca="1" si="0"/>
        <v>710</v>
      </c>
      <c r="G11" t="str">
        <f t="shared" si="1"/>
        <v>直前コマンドの全引数</v>
      </c>
    </row>
    <row r="12" spans="1:7" ht="11.25" customHeight="1" outlineLevel="1">
      <c r="A12" s="15"/>
      <c r="B12" s="15" t="s">
        <v>1216</v>
      </c>
      <c r="C12" s="16" t="s">
        <v>122</v>
      </c>
      <c r="D12" s="17" t="s">
        <v>122</v>
      </c>
      <c r="F12">
        <f t="shared" ca="1" si="0"/>
        <v>711</v>
      </c>
      <c r="G12" t="str">
        <f t="shared" si="1"/>
        <v>直前コマンドの全引数(最終引数を除く)</v>
      </c>
    </row>
    <row r="13" spans="1:7" ht="11.25" customHeight="1" outlineLevel="1">
      <c r="A13" s="15"/>
      <c r="B13" s="15" t="s">
        <v>1218</v>
      </c>
      <c r="C13" s="16" t="s">
        <v>122</v>
      </c>
      <c r="D13" s="17" t="s">
        <v>122</v>
      </c>
      <c r="F13">
        <f t="shared" ca="1" si="0"/>
        <v>712</v>
      </c>
      <c r="G13" t="str">
        <f t="shared" si="1"/>
        <v>直前コマンドの最終引数</v>
      </c>
    </row>
    <row r="14" spans="1:7" ht="11.25" customHeight="1" outlineLevel="1">
      <c r="A14" s="15"/>
      <c r="B14" s="15" t="s">
        <v>1935</v>
      </c>
      <c r="C14" s="16" t="s">
        <v>122</v>
      </c>
      <c r="D14" s="17" t="s">
        <v>122</v>
      </c>
      <c r="F14">
        <f t="shared" ca="1" si="0"/>
        <v>713</v>
      </c>
      <c r="G14" t="str">
        <f t="shared" si="1"/>
        <v>直前コマンドの実行結果</v>
      </c>
    </row>
    <row r="15" spans="1:7" ht="11.25" customHeight="1" outlineLevel="1">
      <c r="A15" s="15"/>
      <c r="B15" s="15" t="s">
        <v>1219</v>
      </c>
      <c r="C15" s="16" t="s">
        <v>122</v>
      </c>
      <c r="D15" s="17" t="s">
        <v>122</v>
      </c>
      <c r="F15">
        <f t="shared" ca="1" si="0"/>
        <v>714</v>
      </c>
      <c r="G15" t="str">
        <f t="shared" si="1"/>
        <v>シェルのPID</v>
      </c>
    </row>
    <row r="16" spans="1:7" ht="11.25" customHeight="1" outlineLevel="1">
      <c r="A16" s="15"/>
      <c r="B16" s="15" t="s">
        <v>1220</v>
      </c>
      <c r="C16" s="16" t="s">
        <v>122</v>
      </c>
      <c r="D16" s="17" t="s">
        <v>122</v>
      </c>
      <c r="F16">
        <f t="shared" ca="1" si="0"/>
        <v>715</v>
      </c>
      <c r="G16" t="str">
        <f t="shared" si="1"/>
        <v>直近n番目に実行したコマンド</v>
      </c>
    </row>
    <row r="17" spans="1:7" ht="11.25" customHeight="1" outlineLevel="1">
      <c r="A17" s="15"/>
      <c r="B17" s="15" t="s">
        <v>1222</v>
      </c>
      <c r="C17" s="16" t="s">
        <v>122</v>
      </c>
      <c r="D17" s="17" t="s">
        <v>122</v>
      </c>
      <c r="F17">
        <f t="shared" ca="1" si="0"/>
        <v>716</v>
      </c>
      <c r="G17" t="str">
        <f t="shared" si="1"/>
        <v>直近n番目に実行したコマンド(ヒストリ)</v>
      </c>
    </row>
    <row r="18" spans="1:7" ht="11.25" customHeight="1" outlineLevel="1">
      <c r="A18" s="15"/>
      <c r="B18" s="15" t="s">
        <v>1224</v>
      </c>
      <c r="C18" s="16" t="s">
        <v>122</v>
      </c>
      <c r="D18" s="17" t="s">
        <v>122</v>
      </c>
      <c r="F18">
        <f t="shared" ca="1" si="0"/>
        <v>717</v>
      </c>
      <c r="G18" t="str">
        <f t="shared" si="1"/>
        <v>直前コマンド最終引数のファイルベース名</v>
      </c>
    </row>
    <row r="19" spans="1:7" ht="11.25" customHeight="1" outlineLevel="1">
      <c r="A19" s="15"/>
      <c r="B19" s="15" t="s">
        <v>1226</v>
      </c>
      <c r="C19" s="16" t="s">
        <v>122</v>
      </c>
      <c r="D19" s="17" t="s">
        <v>122</v>
      </c>
      <c r="F19">
        <f t="shared" ca="1" si="0"/>
        <v>718</v>
      </c>
      <c r="G19" t="str">
        <f t="shared" si="1"/>
        <v>直前コマンド最終引数のディレクトリパス</v>
      </c>
    </row>
    <row r="20" spans="1:7" ht="11.25" customHeight="1" outlineLevel="1">
      <c r="A20" s="15"/>
      <c r="B20" s="15" t="s">
        <v>1228</v>
      </c>
      <c r="C20" s="16" t="s">
        <v>122</v>
      </c>
      <c r="D20" s="17" t="s">
        <v>122</v>
      </c>
      <c r="F20">
        <f t="shared" ca="1" si="0"/>
        <v>719</v>
      </c>
      <c r="G20" t="str">
        <f t="shared" si="1"/>
        <v>直前コマンドのn番目のトークン(0:コマンド名、1以降:引数)</v>
      </c>
    </row>
    <row r="21" spans="1:7" ht="11.25" customHeight="1" outlineLevel="1">
      <c r="A21" s="15"/>
      <c r="B21" s="15" t="s">
        <v>1230</v>
      </c>
      <c r="C21" s="16" t="s">
        <v>122</v>
      </c>
      <c r="D21" s="17" t="s">
        <v>122</v>
      </c>
      <c r="F21">
        <f t="shared" ca="1" si="0"/>
        <v>720</v>
      </c>
      <c r="G21" t="str">
        <f t="shared" si="1"/>
        <v>直前コマンドのn～m番目のトークン</v>
      </c>
    </row>
    <row r="22" spans="1:7" ht="11.25" customHeight="1" outlineLevel="1">
      <c r="A22" s="15"/>
      <c r="B22" s="15" t="s">
        <v>1232</v>
      </c>
      <c r="C22" s="16" t="s">
        <v>122</v>
      </c>
      <c r="D22" s="17" t="s">
        <v>122</v>
      </c>
      <c r="F22">
        <f t="shared" ca="1" si="0"/>
        <v>721</v>
      </c>
      <c r="G22" t="str">
        <f t="shared" si="1"/>
        <v>直前コマンドのn～最終トークン</v>
      </c>
    </row>
    <row r="23" spans="1:7" ht="11.25" customHeight="1" outlineLevel="1">
      <c r="A23" s="15"/>
      <c r="B23" s="15" t="s">
        <v>1063</v>
      </c>
      <c r="C23" s="16" t="s">
        <v>122</v>
      </c>
      <c r="D23" s="17" t="s">
        <v>122</v>
      </c>
      <c r="F23">
        <f t="shared" ca="1" si="0"/>
        <v>722</v>
      </c>
      <c r="G23" t="str">
        <f t="shared" si="1"/>
        <v>コマンド連続実行(逐次)(cmd1実行結果に関わらず)</v>
      </c>
    </row>
    <row r="24" spans="1:7" ht="11.25" customHeight="1" outlineLevel="1">
      <c r="A24" s="15"/>
      <c r="B24" s="15" t="s">
        <v>1064</v>
      </c>
      <c r="C24" s="16" t="s">
        <v>122</v>
      </c>
      <c r="D24" s="17" t="s">
        <v>122</v>
      </c>
      <c r="F24">
        <f t="shared" ca="1" si="0"/>
        <v>723</v>
      </c>
      <c r="G24" t="str">
        <f t="shared" si="1"/>
        <v>コマンド連続実行(逐次)(cmd1正常終了時のみ)</v>
      </c>
    </row>
    <row r="25" spans="1:7" ht="11.25" customHeight="1" outlineLevel="1">
      <c r="A25" s="15"/>
      <c r="B25" s="15" t="s">
        <v>1065</v>
      </c>
      <c r="C25" s="16" t="s">
        <v>122</v>
      </c>
      <c r="D25" s="17" t="s">
        <v>122</v>
      </c>
      <c r="F25">
        <f t="shared" ca="1" si="0"/>
        <v>724</v>
      </c>
      <c r="G25" t="str">
        <f t="shared" si="1"/>
        <v>コマンド連続実行(逐次)(cmd1異常終了時のみ)</v>
      </c>
    </row>
    <row r="26" spans="1:7" ht="11.25" customHeight="1" outlineLevel="1">
      <c r="A26" s="15"/>
      <c r="B26" s="15" t="s">
        <v>1066</v>
      </c>
      <c r="C26" s="16" t="s">
        <v>122</v>
      </c>
      <c r="D26" s="17" t="s">
        <v>122</v>
      </c>
      <c r="F26">
        <f t="shared" ca="1" si="0"/>
        <v>725</v>
      </c>
      <c r="G26" t="str">
        <f t="shared" si="1"/>
        <v>コマンド連続実行(並列)(cmd1実行結果に関わらず)</v>
      </c>
    </row>
    <row r="27" spans="1:7" ht="11.25" customHeight="1" outlineLevel="1">
      <c r="A27" s="15"/>
      <c r="B27" s="15" t="s">
        <v>1067</v>
      </c>
      <c r="C27" s="16" t="s">
        <v>122</v>
      </c>
      <c r="D27" s="17" t="s">
        <v>122</v>
      </c>
      <c r="F27">
        <f t="shared" ca="1" si="0"/>
        <v>726</v>
      </c>
      <c r="G27" t="str">
        <f t="shared" si="1"/>
        <v>コマンド連続実行(実行結果引渡し)(cmd1標準出力→cmd2標準入力)</v>
      </c>
    </row>
    <row r="28" spans="1:7" ht="11.25" customHeight="1" outlineLevel="1">
      <c r="A28" s="15"/>
      <c r="B28" s="15" t="s">
        <v>1068</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1071</v>
      </c>
      <c r="C29" s="16" t="s">
        <v>122</v>
      </c>
      <c r="D29" s="17" t="s">
        <v>122</v>
      </c>
      <c r="F29">
        <f t="shared" ca="1" si="0"/>
        <v>728</v>
      </c>
      <c r="G29" t="str">
        <f t="shared" si="1"/>
        <v>まとめてコマンド実行(サブシェル)</v>
      </c>
    </row>
    <row r="30" spans="1:7" ht="11.25" customHeight="1" outlineLevel="1">
      <c r="A30" s="15"/>
      <c r="B30" s="15" t="s">
        <v>1072</v>
      </c>
      <c r="C30" s="16" t="s">
        <v>122</v>
      </c>
      <c r="D30" s="17" t="s">
        <v>122</v>
      </c>
      <c r="F30">
        <f t="shared" ca="1" si="0"/>
        <v>729</v>
      </c>
      <c r="G30" t="str">
        <f t="shared" si="1"/>
        <v>まとめてコマンド実行(現在シェル)</v>
      </c>
    </row>
    <row r="31" spans="1:7" ht="11.25" customHeight="1" outlineLevel="1">
      <c r="A31" s="15"/>
      <c r="B31" s="15" t="s">
        <v>1168</v>
      </c>
      <c r="C31" s="16" t="s">
        <v>122</v>
      </c>
      <c r="D31" s="17" t="s">
        <v>122</v>
      </c>
      <c r="F31">
        <f t="shared" ca="1" si="0"/>
        <v>730</v>
      </c>
      <c r="G31" t="str">
        <f t="shared" si="1"/>
        <v>サブシェル実行結果保存1</v>
      </c>
    </row>
    <row r="32" spans="1:7" ht="11.25" customHeight="1" outlineLevel="1">
      <c r="A32" s="15"/>
      <c r="B32" s="15" t="s">
        <v>1170</v>
      </c>
      <c r="C32" s="16" t="s">
        <v>122</v>
      </c>
      <c r="D32" s="17" t="s">
        <v>122</v>
      </c>
      <c r="F32">
        <f t="shared" ca="1" si="0"/>
        <v>731</v>
      </c>
      <c r="G32" t="str">
        <f t="shared" si="1"/>
        <v>サブシェル実行結果保存2</v>
      </c>
    </row>
    <row r="33" spans="1:7" ht="11.25" customHeight="1" outlineLevel="1">
      <c r="A33" s="15"/>
      <c r="B33" s="15" t="s">
        <v>1903</v>
      </c>
      <c r="C33" s="16" t="s">
        <v>122</v>
      </c>
      <c r="D33" s="17" t="s">
        <v>122</v>
      </c>
      <c r="F33">
        <f t="shared" ca="1" si="0"/>
        <v>732</v>
      </c>
      <c r="G33" t="str">
        <f t="shared" si="1"/>
        <v>コメント</v>
      </c>
    </row>
    <row r="34" spans="1:7" ht="11.25" customHeight="1" outlineLevel="1">
      <c r="A34" s="15"/>
      <c r="B34" s="15" t="s">
        <v>1192</v>
      </c>
      <c r="C34" s="16" t="s">
        <v>122</v>
      </c>
      <c r="D34" s="17" t="s">
        <v>122</v>
      </c>
      <c r="F34">
        <f t="shared" ca="1" si="0"/>
        <v>733</v>
      </c>
      <c r="G34" t="str">
        <f t="shared" si="1"/>
        <v>シェルスクリプト実行(現在シェル)</v>
      </c>
    </row>
    <row r="35" spans="1:7" ht="11.25" customHeight="1" outlineLevel="1">
      <c r="A35" s="15"/>
      <c r="B35" s="15" t="s">
        <v>1192</v>
      </c>
      <c r="C35" s="16" t="s">
        <v>122</v>
      </c>
      <c r="D35" s="17" t="s">
        <v>122</v>
      </c>
      <c r="F35">
        <f t="shared" ca="1" si="0"/>
        <v>734</v>
      </c>
      <c r="G35" t="str">
        <f t="shared" si="1"/>
        <v>シェルスクリプト実行(現在シェル)</v>
      </c>
    </row>
    <row r="36" spans="1:7" ht="11.25" customHeight="1" outlineLevel="1">
      <c r="A36" s="15"/>
      <c r="B36" s="15" t="s">
        <v>1193</v>
      </c>
      <c r="C36" s="16" t="s">
        <v>122</v>
      </c>
      <c r="D36" s="17" t="s">
        <v>122</v>
      </c>
      <c r="F36">
        <f t="shared" ca="1" si="0"/>
        <v>735</v>
      </c>
      <c r="G36" t="str">
        <f t="shared" si="1"/>
        <v>シェルスクリプト実行(サブシェル)</v>
      </c>
    </row>
    <row r="37" spans="1:7" ht="11.25" customHeight="1" outlineLevel="1">
      <c r="A37" s="15"/>
      <c r="B37" s="15" t="s">
        <v>1193</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1173</v>
      </c>
      <c r="C39" s="16" t="s">
        <v>122</v>
      </c>
      <c r="D39" s="17" t="s">
        <v>122</v>
      </c>
      <c r="F39">
        <f t="shared" ca="1" si="0"/>
        <v>738</v>
      </c>
      <c r="G39" t="str">
        <f t="shared" si="1"/>
        <v>変数参照</v>
      </c>
    </row>
    <row r="40" spans="1:7" ht="11.25" customHeight="1" outlineLevel="1">
      <c r="A40" s="15"/>
      <c r="B40" s="15" t="s">
        <v>1173</v>
      </c>
      <c r="C40" s="16" t="s">
        <v>122</v>
      </c>
      <c r="D40" s="17" t="s">
        <v>122</v>
      </c>
      <c r="F40">
        <f t="shared" ca="1" si="0"/>
        <v>739</v>
      </c>
      <c r="G40" t="str">
        <f t="shared" si="1"/>
        <v>変数参照</v>
      </c>
    </row>
    <row r="41" spans="1:7" ht="11.25" customHeight="1" outlineLevel="1">
      <c r="A41" s="15"/>
      <c r="B41" s="15" t="s">
        <v>1173</v>
      </c>
      <c r="C41" s="16" t="s">
        <v>122</v>
      </c>
      <c r="D41" s="17" t="s">
        <v>122</v>
      </c>
      <c r="F41">
        <f t="shared" ca="1" si="0"/>
        <v>740</v>
      </c>
      <c r="G41" t="str">
        <f t="shared" si="1"/>
        <v>変数参照</v>
      </c>
    </row>
    <row r="42" spans="1:7" ht="11.25" customHeight="1" outlineLevel="1">
      <c r="A42" s="15"/>
      <c r="B42" s="15" t="s">
        <v>1174</v>
      </c>
      <c r="C42" s="16" t="s">
        <v>122</v>
      </c>
      <c r="D42" s="17" t="s">
        <v>122</v>
      </c>
      <c r="F42">
        <f t="shared" ca="1" si="0"/>
        <v>741</v>
      </c>
      <c r="G42" t="str">
        <f t="shared" si="1"/>
        <v>変数参照(非空文字列時word返却＆var非保存)</v>
      </c>
    </row>
    <row r="43" spans="1:7" ht="11.25" customHeight="1" outlineLevel="1">
      <c r="A43" s="15"/>
      <c r="B43" s="15" t="s">
        <v>1175</v>
      </c>
      <c r="C43" s="16" t="s">
        <v>122</v>
      </c>
      <c r="D43" s="17" t="s">
        <v>122</v>
      </c>
      <c r="F43">
        <f t="shared" ca="1" si="0"/>
        <v>742</v>
      </c>
      <c r="G43" t="str">
        <f t="shared" si="1"/>
        <v>変数参照(　空文字列時word返却＆var非保存)</v>
      </c>
    </row>
    <row r="44" spans="1:7" ht="11.25" customHeight="1" outlineLevel="1">
      <c r="A44" s="15"/>
      <c r="B44" s="15" t="s">
        <v>1176</v>
      </c>
      <c r="C44" s="16" t="s">
        <v>122</v>
      </c>
      <c r="D44" s="17" t="s">
        <v>122</v>
      </c>
      <c r="F44">
        <f t="shared" ca="1" si="0"/>
        <v>743</v>
      </c>
      <c r="G44" t="str">
        <f t="shared" si="1"/>
        <v>変数参照(　空文字列時word返却＆var　保存)</v>
      </c>
    </row>
    <row r="45" spans="1:7" ht="11.25" customHeight="1" outlineLevel="1">
      <c r="A45" s="15"/>
      <c r="B45" s="15" t="s">
        <v>1177</v>
      </c>
      <c r="C45" s="16" t="s">
        <v>122</v>
      </c>
      <c r="D45" s="17" t="s">
        <v>122</v>
      </c>
      <c r="F45">
        <f t="shared" ca="1" si="0"/>
        <v>744</v>
      </c>
      <c r="G45" t="str">
        <f t="shared" si="1"/>
        <v>変数参照(　空文字列時標準エラー出力表示)</v>
      </c>
    </row>
    <row r="46" spans="1:7" ht="11.25" customHeight="1" outlineLevel="1">
      <c r="A46" s="15"/>
      <c r="B46" s="15" t="s">
        <v>1178</v>
      </c>
      <c r="C46" s="16" t="s">
        <v>122</v>
      </c>
      <c r="D46" s="17" t="s">
        <v>122</v>
      </c>
      <c r="F46">
        <f t="shared" ca="1" si="0"/>
        <v>745</v>
      </c>
      <c r="G46" t="str">
        <f t="shared" si="1"/>
        <v>変数定義(配列)</v>
      </c>
    </row>
    <row r="47" spans="1:7" ht="11.25" customHeight="1" outlineLevel="1">
      <c r="A47" s="15"/>
      <c r="B47" s="15" t="s">
        <v>1179</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1180</v>
      </c>
      <c r="C49" s="16" t="s">
        <v>122</v>
      </c>
      <c r="D49" s="17" t="s">
        <v>122</v>
      </c>
      <c r="F49">
        <f t="shared" ca="1" si="0"/>
        <v>748</v>
      </c>
      <c r="G49" t="str">
        <f t="shared" si="1"/>
        <v>関数定義削除</v>
      </c>
    </row>
    <row r="50" spans="1:7" ht="11.25" customHeight="1" outlineLevel="1">
      <c r="A50" s="15"/>
      <c r="B50" s="15" t="s">
        <v>1349</v>
      </c>
      <c r="C50" s="16" t="s">
        <v>122</v>
      </c>
      <c r="D50" s="17" t="s">
        <v>122</v>
      </c>
      <c r="F50">
        <f ca="1">IF(G50="",OFFSET(F50,-1,0),OFFSET(F50,-1,0)+1)</f>
        <v>749</v>
      </c>
      <c r="G50" t="str">
        <f>IF(B50="","",B50)</f>
        <v>シェル変数設定</v>
      </c>
    </row>
    <row r="51" spans="1:7" ht="11.25" customHeight="1" outlineLevel="1">
      <c r="A51" s="15"/>
      <c r="B51" s="18" t="s">
        <v>1909</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1908</v>
      </c>
      <c r="C52" s="16" t="s">
        <v>122</v>
      </c>
      <c r="D52" s="17" t="s">
        <v>122</v>
      </c>
      <c r="F52">
        <f t="shared" ca="1" si="2"/>
        <v>751</v>
      </c>
      <c r="G52" t="str">
        <f t="shared" si="3"/>
        <v>xargs コマンドの間に展開(-I)</v>
      </c>
    </row>
    <row r="53" spans="1:7" ht="11.25" customHeight="1" outlineLevel="1">
      <c r="A53" s="15"/>
      <c r="B53" s="15" t="s">
        <v>1365</v>
      </c>
      <c r="C53" s="16" t="s">
        <v>122</v>
      </c>
      <c r="D53" s="17" t="s">
        <v>122</v>
      </c>
      <c r="F53">
        <f t="shared" ca="1" si="2"/>
        <v>752</v>
      </c>
      <c r="G53" t="str">
        <f t="shared" si="3"/>
        <v>標準出力書き出し(改行付与)</v>
      </c>
    </row>
    <row r="54" spans="1:7" ht="11.25" customHeight="1" outlineLevel="1">
      <c r="A54" s="15"/>
      <c r="B54" s="15" t="s">
        <v>1367</v>
      </c>
      <c r="C54" s="16" t="s">
        <v>122</v>
      </c>
      <c r="D54" s="17" t="s">
        <v>122</v>
      </c>
      <c r="F54">
        <f t="shared" ca="1" si="2"/>
        <v>753</v>
      </c>
      <c r="G54" t="str">
        <f t="shared" si="3"/>
        <v>標準出力書き出し(改行なし)</v>
      </c>
    </row>
    <row r="55" spans="1:7" ht="11.25" customHeight="1" outlineLevel="1">
      <c r="A55" s="15"/>
      <c r="B55" s="15" t="s">
        <v>1234</v>
      </c>
      <c r="C55" s="16" t="s">
        <v>122</v>
      </c>
      <c r="D55" s="17" t="s">
        <v>122</v>
      </c>
      <c r="F55">
        <f ca="1">IF(G55="",OFFSET(F55,-1,0),OFFSET(F55,-1,0)+1)</f>
        <v>754</v>
      </c>
      <c r="G55" t="str">
        <f>IF(B55="","",B55)</f>
        <v>標準入力取得１</v>
      </c>
    </row>
    <row r="56" spans="1:7" ht="11.25" customHeight="1" outlineLevel="1">
      <c r="A56" s="15"/>
      <c r="B56" s="15" t="s">
        <v>1236</v>
      </c>
      <c r="C56" s="16" t="s">
        <v>122</v>
      </c>
      <c r="D56" s="17" t="s">
        <v>122</v>
      </c>
      <c r="F56">
        <f ca="1">IF(G56="",OFFSET(F56,-1,0),OFFSET(F56,-1,0)+1)</f>
        <v>755</v>
      </c>
      <c r="G56" t="str">
        <f>IF(B56="","",B56)</f>
        <v>標準入力取得２</v>
      </c>
    </row>
    <row r="57" spans="1:7" ht="11.25" customHeight="1" outlineLevel="1">
      <c r="A57" s="15"/>
      <c r="B57" s="15" t="s">
        <v>1369</v>
      </c>
      <c r="C57" s="16" t="s">
        <v>122</v>
      </c>
      <c r="D57" s="19" t="s">
        <v>122</v>
      </c>
      <c r="F57">
        <f t="shared" ca="1" si="2"/>
        <v>756</v>
      </c>
      <c r="G57" t="str">
        <f t="shared" si="3"/>
        <v>C言語のprintfと同等</v>
      </c>
    </row>
    <row r="58" spans="1:7" ht="11.25" customHeight="1" outlineLevel="1">
      <c r="A58" s="15"/>
      <c r="B58" s="15" t="s">
        <v>1370</v>
      </c>
      <c r="C58" s="16" t="s">
        <v>122</v>
      </c>
      <c r="D58" s="17" t="s">
        <v>122</v>
      </c>
      <c r="F58">
        <f t="shared" ca="1" si="2"/>
        <v>757</v>
      </c>
      <c r="G58" t="str">
        <f t="shared" si="3"/>
        <v>永遠文字列表示</v>
      </c>
    </row>
    <row r="59" spans="1:7" ht="11.25" customHeight="1" outlineLevel="1">
      <c r="A59" s="15"/>
      <c r="B59" s="15" t="s">
        <v>1372</v>
      </c>
      <c r="C59" s="20" t="s">
        <v>122</v>
      </c>
      <c r="D59" s="17" t="s">
        <v>122</v>
      </c>
      <c r="F59">
        <f t="shared" ca="1" si="2"/>
        <v>758</v>
      </c>
      <c r="G59" t="str">
        <f t="shared" si="3"/>
        <v>何もしない(戻り値1)</v>
      </c>
    </row>
    <row r="60" spans="1:7" ht="11.25" customHeight="1" outlineLevel="1">
      <c r="A60" s="15"/>
      <c r="B60" s="15" t="s">
        <v>1373</v>
      </c>
      <c r="C60" s="20" t="s">
        <v>122</v>
      </c>
      <c r="D60" s="17" t="s">
        <v>122</v>
      </c>
      <c r="F60">
        <f t="shared" ca="1" si="2"/>
        <v>759</v>
      </c>
      <c r="G60" t="str">
        <f t="shared" si="3"/>
        <v>何もしない(戻り値0)</v>
      </c>
    </row>
    <row r="61" spans="1:7" ht="11.25" customHeight="1" outlineLevel="1">
      <c r="A61" s="15"/>
      <c r="B61" s="15" t="s">
        <v>1374</v>
      </c>
      <c r="C61" s="16" t="s">
        <v>122</v>
      </c>
      <c r="D61" s="17" t="s">
        <v>122</v>
      </c>
      <c r="F61">
        <f t="shared" ca="1" si="2"/>
        <v>760</v>
      </c>
      <c r="G61" t="str">
        <f t="shared" si="3"/>
        <v>コマンド戻り値判定</v>
      </c>
    </row>
    <row r="62" spans="1:7" ht="11.25" customHeight="1" outlineLevel="1">
      <c r="A62" s="15"/>
      <c r="B62" s="15" t="s">
        <v>1376</v>
      </c>
      <c r="C62" s="16" t="s">
        <v>122</v>
      </c>
      <c r="D62" s="17" t="s">
        <v>122</v>
      </c>
      <c r="F62">
        <f t="shared" ca="1" si="2"/>
        <v>761</v>
      </c>
      <c r="G62" t="str">
        <f t="shared" si="3"/>
        <v>出力を複数ファイルやプロセスに渡す</v>
      </c>
    </row>
    <row r="63" spans="1:7" ht="11.25" customHeight="1" outlineLevel="1">
      <c r="A63" s="15"/>
      <c r="B63" s="15" t="s">
        <v>1378</v>
      </c>
      <c r="C63" s="16" t="s">
        <v>122</v>
      </c>
      <c r="D63" s="17" t="s">
        <v>122</v>
      </c>
      <c r="F63">
        <f t="shared" ca="1" si="2"/>
        <v>762</v>
      </c>
      <c r="G63" t="str">
        <f t="shared" si="3"/>
        <v>エイリアス設定</v>
      </c>
    </row>
    <row r="64" spans="1:7" ht="11.25" customHeight="1" outlineLevel="1">
      <c r="A64" s="15"/>
      <c r="B64" s="15" t="s">
        <v>1380</v>
      </c>
      <c r="C64" s="16" t="s">
        <v>122</v>
      </c>
      <c r="D64" s="17" t="s">
        <v>122</v>
      </c>
      <c r="F64">
        <f t="shared" ca="1" si="2"/>
        <v>763</v>
      </c>
      <c r="G64" t="str">
        <f t="shared" si="3"/>
        <v>エイリアス解除</v>
      </c>
    </row>
    <row r="65" spans="1:7" ht="11.25" customHeight="1" outlineLevel="1">
      <c r="A65" s="15"/>
      <c r="B65" s="15" t="s">
        <v>1391</v>
      </c>
      <c r="C65" s="16" t="s">
        <v>122</v>
      </c>
      <c r="D65" s="17" t="s">
        <v>122</v>
      </c>
      <c r="F65">
        <f t="shared" ca="1" si="2"/>
        <v>764</v>
      </c>
      <c r="G65" t="str">
        <f t="shared" si="3"/>
        <v>管理者権限実行</v>
      </c>
    </row>
    <row r="66" spans="1:7" ht="11.25" customHeight="1" outlineLevel="1">
      <c r="A66" s="15"/>
      <c r="B66" s="15" t="s">
        <v>1389</v>
      </c>
      <c r="C66" s="16" t="s">
        <v>122</v>
      </c>
      <c r="D66" s="17" t="s">
        <v>122</v>
      </c>
      <c r="F66">
        <f t="shared" ca="1" si="2"/>
        <v>765</v>
      </c>
      <c r="G66" t="str">
        <f t="shared" si="3"/>
        <v>ユーザ切り替え</v>
      </c>
    </row>
    <row r="67" spans="1:7" ht="11.25" customHeight="1" outlineLevel="1">
      <c r="A67" s="15"/>
      <c r="B67" s="15" t="s">
        <v>1353</v>
      </c>
      <c r="C67" s="16" t="s">
        <v>122</v>
      </c>
      <c r="D67" s="17" t="s">
        <v>122</v>
      </c>
      <c r="F67">
        <f t="shared" ca="1" si="2"/>
        <v>766</v>
      </c>
      <c r="G67" t="str">
        <f t="shared" si="3"/>
        <v>コマンド履歴表示</v>
      </c>
    </row>
    <row r="68" spans="1:7" ht="11.25" customHeight="1" outlineLevel="1">
      <c r="A68" s="15"/>
      <c r="B68" s="15" t="s">
        <v>1393</v>
      </c>
      <c r="C68" s="16" t="s">
        <v>122</v>
      </c>
      <c r="D68" s="17" t="s">
        <v>122</v>
      </c>
      <c r="F68">
        <f t="shared" ca="1" si="2"/>
        <v>767</v>
      </c>
      <c r="G68" t="str">
        <f t="shared" si="3"/>
        <v>タイムリミット設定後コマンド実行</v>
      </c>
    </row>
    <row r="69" spans="1:7" ht="11.25" customHeight="1" outlineLevel="1">
      <c r="A69" s="15"/>
      <c r="B69" s="15" t="s">
        <v>1395</v>
      </c>
      <c r="C69" s="16" t="s">
        <v>122</v>
      </c>
      <c r="D69" s="17" t="s">
        <v>122</v>
      </c>
      <c r="F69">
        <f t="shared" ca="1" si="2"/>
        <v>768</v>
      </c>
      <c r="G69" t="str">
        <f t="shared" si="3"/>
        <v>実行遅延</v>
      </c>
    </row>
    <row r="70" spans="1:7" ht="11.25" customHeight="1" outlineLevel="1">
      <c r="A70" s="15"/>
      <c r="B70" s="15" t="s">
        <v>1931</v>
      </c>
      <c r="C70" s="16" t="s">
        <v>122</v>
      </c>
      <c r="D70" s="17" t="s">
        <v>122</v>
      </c>
      <c r="F70">
        <f t="shared" ca="1" si="2"/>
        <v>769</v>
      </c>
      <c r="G70" t="str">
        <f t="shared" si="3"/>
        <v>現在シェル表示</v>
      </c>
    </row>
    <row r="71" spans="1:7" ht="11.25" customHeight="1">
      <c r="A71" s="12" t="s">
        <v>1975</v>
      </c>
      <c r="B71" s="13"/>
      <c r="C71" s="13" t="s">
        <v>122</v>
      </c>
      <c r="D71" s="14" t="s">
        <v>122</v>
      </c>
      <c r="E71" t="s">
        <v>122</v>
      </c>
      <c r="F71">
        <f t="shared" ca="1" si="2"/>
        <v>769</v>
      </c>
      <c r="G71" t="str">
        <f t="shared" si="3"/>
        <v/>
      </c>
    </row>
    <row r="72" spans="1:7" ht="11.25" customHeight="1" outlineLevel="1">
      <c r="A72" s="15"/>
      <c r="B72" s="18" t="s">
        <v>1965</v>
      </c>
      <c r="C72" s="16" t="s">
        <v>122</v>
      </c>
      <c r="D72" s="17" t="s">
        <v>122</v>
      </c>
      <c r="F72">
        <f t="shared" ca="1" si="2"/>
        <v>770</v>
      </c>
      <c r="G72" t="str">
        <f t="shared" si="3"/>
        <v>set(変数一覧表示)</v>
      </c>
    </row>
    <row r="73" spans="1:7" ht="11.25" customHeight="1" outlineLevel="1">
      <c r="A73" s="15"/>
      <c r="B73" s="15" t="s">
        <v>1966</v>
      </c>
      <c r="C73" s="16" t="s">
        <v>122</v>
      </c>
      <c r="D73" s="17" t="s">
        <v>122</v>
      </c>
      <c r="F73">
        <f t="shared" ca="1" si="2"/>
        <v>771</v>
      </c>
      <c r="G73" t="str">
        <f t="shared" si="3"/>
        <v>set(シェルオプション表示)</v>
      </c>
    </row>
    <row r="74" spans="1:7" ht="11.25" customHeight="1" outlineLevel="1">
      <c r="A74" s="15"/>
      <c r="B74" s="15" t="s">
        <v>1967</v>
      </c>
      <c r="C74" s="16" t="s">
        <v>122</v>
      </c>
      <c r="D74" s="17" t="s">
        <v>122</v>
      </c>
      <c r="F74">
        <f t="shared" ca="1" si="2"/>
        <v>772</v>
      </c>
      <c r="G74" t="str">
        <f t="shared" si="3"/>
        <v>set(エラー発生時強制終了)</v>
      </c>
    </row>
    <row r="75" spans="1:7" ht="11.25" customHeight="1" outlineLevel="1">
      <c r="A75" s="15"/>
      <c r="B75" s="15" t="s">
        <v>1968</v>
      </c>
      <c r="C75" s="16" t="s">
        <v>122</v>
      </c>
      <c r="D75" s="17" t="s">
        <v>122</v>
      </c>
      <c r="F75">
        <f t="shared" ca="1" si="2"/>
        <v>773</v>
      </c>
      <c r="G75" t="str">
        <f t="shared" si="3"/>
        <v>set(未定義変数使用時強制終了)</v>
      </c>
    </row>
    <row r="76" spans="1:7" ht="11.25" customHeight="1" outlineLevel="1">
      <c r="A76" s="15"/>
      <c r="B76" s="15" t="s">
        <v>1969</v>
      </c>
      <c r="C76" s="16" t="s">
        <v>122</v>
      </c>
      <c r="D76" s="17" t="s">
        <v>122</v>
      </c>
      <c r="F76">
        <f t="shared" ca="1" si="2"/>
        <v>774</v>
      </c>
      <c r="G76" t="str">
        <f t="shared" si="3"/>
        <v>set(パス名展開無効化)</v>
      </c>
    </row>
    <row r="77" spans="1:7" ht="11.25" customHeight="1" outlineLevel="1">
      <c r="A77" s="15"/>
      <c r="B77" s="15" t="s">
        <v>1970</v>
      </c>
      <c r="C77" s="16" t="s">
        <v>122</v>
      </c>
      <c r="D77" s="17" t="s">
        <v>122</v>
      </c>
      <c r="F77">
        <f t="shared" ca="1" si="2"/>
        <v>775</v>
      </c>
      <c r="G77" t="str">
        <f t="shared" si="3"/>
        <v>set(実行コマンド出力)</v>
      </c>
    </row>
    <row r="78" spans="1:7" ht="11.25" customHeight="1" outlineLevel="1">
      <c r="A78" s="15"/>
      <c r="B78" s="15" t="s">
        <v>1970</v>
      </c>
      <c r="C78" s="16" t="s">
        <v>122</v>
      </c>
      <c r="D78" s="17" t="s">
        <v>122</v>
      </c>
      <c r="F78">
        <f t="shared" ca="1" si="2"/>
        <v>776</v>
      </c>
      <c r="G78" t="str">
        <f t="shared" si="3"/>
        <v>set(実行コマンド出力)</v>
      </c>
    </row>
    <row r="79" spans="1:7" ht="11.25" customHeight="1" outlineLevel="1">
      <c r="A79" s="15"/>
      <c r="B79" s="15" t="s">
        <v>1971</v>
      </c>
      <c r="C79" s="16" t="s">
        <v>122</v>
      </c>
      <c r="D79" s="17" t="s">
        <v>122</v>
      </c>
      <c r="F79">
        <f t="shared" ca="1" si="2"/>
        <v>777</v>
      </c>
      <c r="G79" t="str">
        <f t="shared" si="3"/>
        <v>set(構文チェックのみ実施(実行しない))</v>
      </c>
    </row>
    <row r="80" spans="1:7" ht="11.25" customHeight="1" outlineLevel="1">
      <c r="A80" s="15"/>
      <c r="B80" s="15" t="s">
        <v>1972</v>
      </c>
      <c r="C80" s="16" t="s">
        <v>122</v>
      </c>
      <c r="D80" s="17" t="s">
        <v>122</v>
      </c>
      <c r="F80">
        <f t="shared" ca="1" si="2"/>
        <v>778</v>
      </c>
      <c r="G80" t="str">
        <f t="shared" si="3"/>
        <v>set(ブレース展開無効化)</v>
      </c>
    </row>
    <row r="81" spans="1:7" ht="11.25" customHeight="1" outlineLevel="1">
      <c r="A81" s="15"/>
      <c r="B81" s="15" t="s">
        <v>1973</v>
      </c>
      <c r="C81" s="16" t="s">
        <v>122</v>
      </c>
      <c r="D81" s="17" t="s">
        <v>122</v>
      </c>
      <c r="F81">
        <f t="shared" ca="1" si="2"/>
        <v>779</v>
      </c>
      <c r="G81" t="str">
        <f t="shared" si="3"/>
        <v>set(リダイレクト時ファイル上書き無効化)</v>
      </c>
    </row>
    <row r="82" spans="1:7" ht="11.25" customHeight="1" outlineLevel="1">
      <c r="A82" s="15"/>
      <c r="B82" s="15" t="s">
        <v>1974</v>
      </c>
      <c r="C82" s="16" t="s">
        <v>122</v>
      </c>
      <c r="D82" s="17" t="s">
        <v>122</v>
      </c>
      <c r="F82">
        <f t="shared" ca="1" si="2"/>
        <v>780</v>
      </c>
      <c r="G82" t="str">
        <f t="shared" si="3"/>
        <v>set(作成/変更変数の自動的エクスポート)</v>
      </c>
    </row>
    <row r="83" spans="1:7" ht="11.25" customHeight="1" outlineLevel="1">
      <c r="A83" s="15"/>
      <c r="B83" s="18" t="s">
        <v>1987</v>
      </c>
      <c r="C83" s="16" t="s">
        <v>122</v>
      </c>
      <c r="D83" s="17" t="s">
        <v>122</v>
      </c>
      <c r="F83">
        <f t="shared" ca="1" si="2"/>
        <v>781</v>
      </c>
      <c r="G83" t="str">
        <f t="shared" si="3"/>
        <v>bash動作設定(シェルオプション)</v>
      </c>
    </row>
    <row r="84" spans="1:7" ht="11.25" customHeight="1" outlineLevel="1">
      <c r="A84" s="15"/>
      <c r="B84" s="15" t="s">
        <v>1976</v>
      </c>
      <c r="C84" s="16" t="s">
        <v>122</v>
      </c>
      <c r="D84" s="17" t="s">
        <v>122</v>
      </c>
      <c r="F84">
        <f t="shared" ca="1" si="2"/>
        <v>782</v>
      </c>
      <c r="G84" t="str">
        <f t="shared" si="3"/>
        <v>不一致globsを除去</v>
      </c>
    </row>
    <row r="85" spans="1:7" ht="11.25" customHeight="1" outlineLevel="1">
      <c r="A85" s="15"/>
      <c r="B85" s="15" t="s">
        <v>1978</v>
      </c>
      <c r="C85" s="16" t="s">
        <v>122</v>
      </c>
      <c r="D85" s="17" t="s">
        <v>122</v>
      </c>
      <c r="F85">
        <f t="shared" ca="1" si="2"/>
        <v>783</v>
      </c>
      <c r="G85" t="str">
        <f t="shared" si="3"/>
        <v>不一致globsはエラーにする</v>
      </c>
    </row>
    <row r="86" spans="1:7" ht="11.25" customHeight="1" outlineLevel="1">
      <c r="A86" s="15"/>
      <c r="B86" s="15" t="s">
        <v>1980</v>
      </c>
      <c r="C86" s="16" t="s">
        <v>122</v>
      </c>
      <c r="D86" s="17" t="s">
        <v>122</v>
      </c>
      <c r="F86">
        <f t="shared" ca="1" si="2"/>
        <v>784</v>
      </c>
      <c r="G86" t="str">
        <f t="shared" si="3"/>
        <v>globsの大文字小文字を区別しない</v>
      </c>
    </row>
    <row r="87" spans="1:7" ht="11.25" customHeight="1" outlineLevel="1">
      <c r="A87" s="15"/>
      <c r="B87" s="15" t="s">
        <v>1990</v>
      </c>
      <c r="C87" s="16" t="s">
        <v>122</v>
      </c>
      <c r="D87" s="17" t="s">
        <v>122</v>
      </c>
      <c r="F87">
        <f t="shared" ca="1" si="2"/>
        <v>785</v>
      </c>
      <c r="G87" t="str">
        <f t="shared" si="3"/>
        <v>dotfilesもワイルドカードにマッチさせる</v>
      </c>
    </row>
    <row r="88" spans="1:7" ht="11.25" customHeight="1" outlineLevel="1">
      <c r="A88" s="15"/>
      <c r="B88" s="15" t="s">
        <v>1984</v>
      </c>
      <c r="C88" s="16" t="s">
        <v>122</v>
      </c>
      <c r="D88" s="17" t="s">
        <v>122</v>
      </c>
      <c r="F88">
        <f t="shared" ca="1" si="2"/>
        <v>786</v>
      </c>
      <c r="G88" t="str">
        <f t="shared" si="3"/>
        <v>「**」を再帰マッチにする</v>
      </c>
    </row>
    <row r="89" spans="1:7" ht="11.25" customHeight="1" outlineLevel="1">
      <c r="A89" s="15"/>
      <c r="B89" s="18" t="s">
        <v>2422</v>
      </c>
      <c r="C89" s="16" t="s">
        <v>122</v>
      </c>
      <c r="D89" s="17" t="s">
        <v>122</v>
      </c>
      <c r="G89" t="str">
        <f t="shared" si="3"/>
        <v>ログ出力先指定toファイル（標準出力）</v>
      </c>
    </row>
    <row r="90" spans="1:7" ht="11.25" customHeight="1" outlineLevel="1">
      <c r="A90" s="15"/>
      <c r="B90" s="18" t="s">
        <v>2423</v>
      </c>
      <c r="C90" s="16" t="s">
        <v>122</v>
      </c>
      <c r="D90" s="17" t="s">
        <v>122</v>
      </c>
    </row>
    <row r="91" spans="1:7" ht="11.25" customHeight="1" outlineLevel="1">
      <c r="A91" s="15"/>
      <c r="B91" s="18" t="s">
        <v>2425</v>
      </c>
      <c r="C91" s="16" t="s">
        <v>122</v>
      </c>
      <c r="D91" s="17" t="s">
        <v>122</v>
      </c>
      <c r="G91" t="str">
        <f t="shared" ref="G91" si="4">IF(B91="","",B91)</f>
        <v>ログ出力先指定toファイル＆画面（標準出力）</v>
      </c>
    </row>
    <row r="92" spans="1:7" ht="11.25" customHeight="1" outlineLevel="1">
      <c r="A92" s="15"/>
      <c r="B92" s="18" t="s">
        <v>2424</v>
      </c>
      <c r="C92" s="16" t="s">
        <v>122</v>
      </c>
      <c r="D92" s="17" t="s">
        <v>122</v>
      </c>
    </row>
    <row r="93" spans="1:7" ht="11.25" customHeight="1">
      <c r="A93" s="12" t="s">
        <v>1342</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1316</v>
      </c>
      <c r="C94" s="16" t="s">
        <v>122</v>
      </c>
      <c r="D94" s="17" t="s">
        <v>122</v>
      </c>
      <c r="F94">
        <f t="shared" ca="1" si="5"/>
        <v>1</v>
      </c>
      <c r="G94" t="str">
        <f t="shared" si="6"/>
        <v>算術演算</v>
      </c>
    </row>
    <row r="95" spans="1:7" ht="11.25" customHeight="1" outlineLevel="1">
      <c r="A95" s="15"/>
      <c r="B95" s="15" t="s">
        <v>1311</v>
      </c>
      <c r="C95" s="16" t="s">
        <v>122</v>
      </c>
      <c r="D95" s="17" t="s">
        <v>122</v>
      </c>
      <c r="F95">
        <f t="shared" ca="1" si="5"/>
        <v>2</v>
      </c>
      <c r="G95" t="str">
        <f t="shared" si="6"/>
        <v>算術演算(加)</v>
      </c>
    </row>
    <row r="96" spans="1:7" ht="11.25" customHeight="1" outlineLevel="1">
      <c r="A96" s="15"/>
      <c r="B96" s="15" t="s">
        <v>1312</v>
      </c>
      <c r="C96" s="16" t="s">
        <v>122</v>
      </c>
      <c r="D96" s="17" t="s">
        <v>122</v>
      </c>
      <c r="F96">
        <f t="shared" ca="1" si="5"/>
        <v>3</v>
      </c>
      <c r="G96" t="str">
        <f t="shared" si="6"/>
        <v>算術演算(減)</v>
      </c>
    </row>
    <row r="97" spans="1:7" ht="11.25" customHeight="1" outlineLevel="1">
      <c r="A97" s="15"/>
      <c r="B97" s="15" t="s">
        <v>1313</v>
      </c>
      <c r="C97" s="16" t="s">
        <v>122</v>
      </c>
      <c r="D97" s="17" t="s">
        <v>122</v>
      </c>
      <c r="F97">
        <f t="shared" ca="1" si="5"/>
        <v>4</v>
      </c>
      <c r="G97" t="str">
        <f t="shared" si="6"/>
        <v>算術演算(乗)</v>
      </c>
    </row>
    <row r="98" spans="1:7" ht="11.25" customHeight="1" outlineLevel="1">
      <c r="A98" s="15"/>
      <c r="B98" s="15" t="s">
        <v>1314</v>
      </c>
      <c r="C98" s="16" t="s">
        <v>122</v>
      </c>
      <c r="D98" s="17" t="s">
        <v>122</v>
      </c>
      <c r="F98">
        <f t="shared" ca="1" si="5"/>
        <v>5</v>
      </c>
      <c r="G98" t="str">
        <f t="shared" si="6"/>
        <v>算術演算(割)</v>
      </c>
    </row>
    <row r="99" spans="1:7" ht="11.25" customHeight="1" outlineLevel="1">
      <c r="A99" s="15"/>
      <c r="B99" s="15" t="s">
        <v>1315</v>
      </c>
      <c r="C99" s="16" t="s">
        <v>122</v>
      </c>
      <c r="D99" s="17" t="s">
        <v>122</v>
      </c>
      <c r="F99">
        <f t="shared" ca="1" si="5"/>
        <v>6</v>
      </c>
      <c r="G99" t="str">
        <f t="shared" si="6"/>
        <v>算術演算(剰余)</v>
      </c>
    </row>
    <row r="100" spans="1:7" ht="11.25" customHeight="1">
      <c r="A100" s="21" t="s">
        <v>1098</v>
      </c>
      <c r="B100" s="13"/>
      <c r="C100" s="13" t="s">
        <v>122</v>
      </c>
      <c r="D100" s="14" t="s">
        <v>122</v>
      </c>
      <c r="E100" t="s">
        <v>122</v>
      </c>
      <c r="F100">
        <f t="shared" ca="1" si="0"/>
        <v>6</v>
      </c>
      <c r="G100" t="str">
        <f t="shared" si="6"/>
        <v/>
      </c>
    </row>
    <row r="101" spans="1:7" ht="11.25" customHeight="1" outlineLevel="1">
      <c r="A101" s="15"/>
      <c r="B101" s="15" t="s">
        <v>1073</v>
      </c>
      <c r="C101" s="16" t="s">
        <v>122</v>
      </c>
      <c r="D101" s="17" t="s">
        <v>122</v>
      </c>
      <c r="F101">
        <f t="shared" ca="1" si="0"/>
        <v>7</v>
      </c>
      <c r="G101" t="str">
        <f t="shared" si="1"/>
        <v>ブレース展開(例01)</v>
      </c>
    </row>
    <row r="102" spans="1:7" ht="11.25" customHeight="1" outlineLevel="1">
      <c r="A102" s="15"/>
      <c r="B102" s="15" t="s">
        <v>1076</v>
      </c>
      <c r="C102" s="16" t="s">
        <v>122</v>
      </c>
      <c r="D102" s="17" t="s">
        <v>122</v>
      </c>
      <c r="F102">
        <f t="shared" ca="1" si="0"/>
        <v>8</v>
      </c>
      <c r="G102" t="str">
        <f t="shared" si="1"/>
        <v>ブレース展開(例02)</v>
      </c>
    </row>
    <row r="103" spans="1:7" ht="11.25" customHeight="1" outlineLevel="1">
      <c r="A103" s="15"/>
      <c r="B103" s="15" t="s">
        <v>1079</v>
      </c>
      <c r="C103" s="16" t="s">
        <v>122</v>
      </c>
      <c r="D103" s="17" t="s">
        <v>122</v>
      </c>
      <c r="F103">
        <f t="shared" ca="1" si="0"/>
        <v>9</v>
      </c>
      <c r="G103" t="str">
        <f t="shared" si="1"/>
        <v>ブレース展開(例03)</v>
      </c>
    </row>
    <row r="104" spans="1:7" ht="11.25" customHeight="1" outlineLevel="1">
      <c r="A104" s="15"/>
      <c r="B104" s="15" t="s">
        <v>1099</v>
      </c>
      <c r="C104" s="16" t="s">
        <v>122</v>
      </c>
      <c r="D104" s="17" t="s">
        <v>122</v>
      </c>
      <c r="F104">
        <f t="shared" ca="1" si="0"/>
        <v>10</v>
      </c>
      <c r="G104" t="str">
        <f t="shared" si="1"/>
        <v>ブレース展開(例04)</v>
      </c>
    </row>
    <row r="105" spans="1:7" ht="11.25" customHeight="1" outlineLevel="1">
      <c r="A105" s="15"/>
      <c r="B105" s="15" t="s">
        <v>1100</v>
      </c>
      <c r="C105" s="16" t="s">
        <v>122</v>
      </c>
      <c r="D105" s="17" t="s">
        <v>122</v>
      </c>
      <c r="F105">
        <f t="shared" ca="1" si="0"/>
        <v>11</v>
      </c>
      <c r="G105" t="str">
        <f t="shared" si="1"/>
        <v>ブレース展開(例05)</v>
      </c>
    </row>
    <row r="106" spans="1:7" ht="11.25" customHeight="1" outlineLevel="1">
      <c r="A106" s="15"/>
      <c r="B106" s="15" t="s">
        <v>1101</v>
      </c>
      <c r="C106" s="16" t="s">
        <v>122</v>
      </c>
      <c r="D106" s="17" t="s">
        <v>122</v>
      </c>
      <c r="F106">
        <f t="shared" ca="1" si="0"/>
        <v>12</v>
      </c>
      <c r="G106" t="str">
        <f t="shared" si="1"/>
        <v>ブレース展開(例06)</v>
      </c>
    </row>
    <row r="107" spans="1:7" ht="11.25" customHeight="1" outlineLevel="1">
      <c r="A107" s="15"/>
      <c r="B107" s="15" t="s">
        <v>1102</v>
      </c>
      <c r="C107" s="16" t="s">
        <v>122</v>
      </c>
      <c r="D107" s="17" t="s">
        <v>122</v>
      </c>
      <c r="F107">
        <f t="shared" ca="1" si="0"/>
        <v>13</v>
      </c>
      <c r="G107" t="str">
        <f t="shared" si="1"/>
        <v>ブレース展開(例07)</v>
      </c>
    </row>
    <row r="108" spans="1:7" ht="11.25" customHeight="1" outlineLevel="1">
      <c r="A108" s="15"/>
      <c r="B108" s="15" t="s">
        <v>1103</v>
      </c>
      <c r="C108" s="16" t="s">
        <v>122</v>
      </c>
      <c r="D108" s="17" t="s">
        <v>122</v>
      </c>
      <c r="F108">
        <f t="shared" ca="1" si="0"/>
        <v>14</v>
      </c>
      <c r="G108" t="str">
        <f t="shared" si="1"/>
        <v>ブレース展開(例08)</v>
      </c>
    </row>
    <row r="109" spans="1:7" ht="11.25" customHeight="1" outlineLevel="1">
      <c r="A109" s="15"/>
      <c r="B109" s="15" t="s">
        <v>1104</v>
      </c>
      <c r="C109" s="16" t="s">
        <v>122</v>
      </c>
      <c r="D109" s="17" t="s">
        <v>122</v>
      </c>
      <c r="F109">
        <f t="shared" ca="1" si="0"/>
        <v>15</v>
      </c>
      <c r="G109" t="str">
        <f t="shared" si="1"/>
        <v>ブレース展開(例09)</v>
      </c>
    </row>
    <row r="110" spans="1:7" ht="11.25" customHeight="1" outlineLevel="1">
      <c r="A110" s="15"/>
      <c r="B110" s="15" t="s">
        <v>1105</v>
      </c>
      <c r="C110" s="16" t="s">
        <v>122</v>
      </c>
      <c r="D110" s="17" t="s">
        <v>122</v>
      </c>
      <c r="F110">
        <f t="shared" ca="1" si="0"/>
        <v>16</v>
      </c>
      <c r="G110" t="str">
        <f t="shared" si="1"/>
        <v>ブレース展開(例10)</v>
      </c>
    </row>
    <row r="111" spans="1:7" ht="11.25" customHeight="1" outlineLevel="1">
      <c r="A111" s="15"/>
      <c r="B111" s="15" t="s">
        <v>1106</v>
      </c>
      <c r="C111" s="16" t="s">
        <v>122</v>
      </c>
      <c r="D111" s="17" t="s">
        <v>122</v>
      </c>
      <c r="F111">
        <f t="shared" ca="1" si="0"/>
        <v>17</v>
      </c>
      <c r="G111" t="str">
        <f t="shared" si="1"/>
        <v>ブレース展開(例11)</v>
      </c>
    </row>
    <row r="112" spans="1:7" ht="11.25" customHeight="1">
      <c r="A112" s="21" t="s">
        <v>1107</v>
      </c>
      <c r="B112" s="13"/>
      <c r="C112" s="13" t="s">
        <v>122</v>
      </c>
      <c r="D112" s="14" t="s">
        <v>122</v>
      </c>
      <c r="E112" t="s">
        <v>122</v>
      </c>
      <c r="F112">
        <f t="shared" ca="1" si="0"/>
        <v>17</v>
      </c>
      <c r="G112" t="str">
        <f>IF(B112="","",B112)</f>
        <v/>
      </c>
    </row>
    <row r="113" spans="1:7" ht="11.25" customHeight="1" outlineLevel="1">
      <c r="A113" s="15"/>
      <c r="B113" s="15" t="s">
        <v>1108</v>
      </c>
      <c r="C113" s="16" t="s">
        <v>122</v>
      </c>
      <c r="D113" s="17" t="s">
        <v>122</v>
      </c>
      <c r="F113">
        <f t="shared" ca="1" si="0"/>
        <v>18</v>
      </c>
      <c r="G113" t="str">
        <f t="shared" si="1"/>
        <v>参照</v>
      </c>
    </row>
    <row r="114" spans="1:7" ht="11.25" customHeight="1" outlineLevel="1">
      <c r="A114" s="15"/>
      <c r="B114" s="15" t="s">
        <v>1110</v>
      </c>
      <c r="C114" s="16" t="s">
        <v>122</v>
      </c>
      <c r="D114" s="17" t="s">
        <v>122</v>
      </c>
      <c r="F114">
        <f t="shared" ca="1" si="0"/>
        <v>19</v>
      </c>
      <c r="G114" t="str">
        <f t="shared" si="1"/>
        <v>空変数時デフォルト値参照</v>
      </c>
    </row>
    <row r="115" spans="1:7" ht="11.25" customHeight="1" outlineLevel="1">
      <c r="A115" s="15"/>
      <c r="B115" s="15" t="s">
        <v>1112</v>
      </c>
      <c r="C115" s="16" t="s">
        <v>122</v>
      </c>
      <c r="D115" s="17" t="s">
        <v>122</v>
      </c>
      <c r="F115">
        <f t="shared" ca="1" si="0"/>
        <v>20</v>
      </c>
      <c r="G115" t="str">
        <f t="shared" si="1"/>
        <v>空変数時デフォルト値代入</v>
      </c>
    </row>
    <row r="116" spans="1:7" ht="11.25" customHeight="1" outlineLevel="1">
      <c r="A116" s="15"/>
      <c r="B116" s="15" t="s">
        <v>1115</v>
      </c>
      <c r="C116" s="16" t="s">
        <v>122</v>
      </c>
      <c r="D116" s="17" t="s">
        <v>122</v>
      </c>
      <c r="F116">
        <f t="shared" ca="1" si="0"/>
        <v>21</v>
      </c>
      <c r="G116" t="str">
        <f t="shared" si="1"/>
        <v>変数未定義時デフォルト値参照</v>
      </c>
    </row>
    <row r="117" spans="1:7" ht="11.25" customHeight="1" outlineLevel="1">
      <c r="A117" s="15"/>
      <c r="B117" s="15" t="s">
        <v>1117</v>
      </c>
      <c r="C117" s="16" t="s">
        <v>122</v>
      </c>
      <c r="D117" s="17" t="s">
        <v>122</v>
      </c>
      <c r="F117">
        <f t="shared" ca="1" si="0"/>
        <v>22</v>
      </c>
      <c r="G117" t="str">
        <f t="shared" si="1"/>
        <v>変数未定義時デフォルト値代入</v>
      </c>
    </row>
    <row r="118" spans="1:7" ht="11.25" customHeight="1" outlineLevel="1">
      <c r="A118" s="15"/>
      <c r="B118" s="15" t="s">
        <v>1119</v>
      </c>
      <c r="C118" s="16" t="s">
        <v>122</v>
      </c>
      <c r="D118" s="17" t="s">
        <v>122</v>
      </c>
      <c r="F118">
        <f t="shared" ca="1" si="0"/>
        <v>23</v>
      </c>
      <c r="G118" t="str">
        <f t="shared" si="1"/>
        <v>変数未定義時エラー出力</v>
      </c>
    </row>
    <row r="119" spans="1:7" ht="11.25" customHeight="1" outlineLevel="1">
      <c r="A119" s="15"/>
      <c r="B119" s="15" t="s">
        <v>1121</v>
      </c>
      <c r="C119" s="16" t="s">
        <v>122</v>
      </c>
      <c r="D119" s="17" t="s">
        <v>122</v>
      </c>
      <c r="F119">
        <f t="shared" ca="1" si="0"/>
        <v>24</v>
      </c>
      <c r="G119" t="str">
        <f t="shared" si="1"/>
        <v>非空変数時代用代入</v>
      </c>
    </row>
    <row r="120" spans="1:7" ht="11.25" customHeight="1" outlineLevel="1">
      <c r="A120" s="15"/>
      <c r="B120" s="15" t="s">
        <v>1123</v>
      </c>
      <c r="C120" s="16" t="s">
        <v>122</v>
      </c>
      <c r="D120" s="17" t="s">
        <v>122</v>
      </c>
      <c r="F120">
        <f t="shared" ca="1" si="0"/>
        <v>25</v>
      </c>
      <c r="G120" t="str">
        <f t="shared" si="1"/>
        <v>非空変数時代用参照</v>
      </c>
    </row>
    <row r="121" spans="1:7" ht="11.25" customHeight="1" outlineLevel="1">
      <c r="A121" s="15"/>
      <c r="B121" s="15" t="s">
        <v>1125</v>
      </c>
      <c r="C121" s="16" t="s">
        <v>122</v>
      </c>
      <c r="D121" s="17" t="s">
        <v>122</v>
      </c>
      <c r="F121">
        <f t="shared" ca="1" si="0"/>
        <v>26</v>
      </c>
      <c r="G121" t="str">
        <f t="shared" si="1"/>
        <v>文字列抽出</v>
      </c>
    </row>
    <row r="122" spans="1:7" ht="11.25" customHeight="1" outlineLevel="1">
      <c r="A122" s="15"/>
      <c r="B122" s="15" t="s">
        <v>1125</v>
      </c>
      <c r="C122" s="16" t="s">
        <v>122</v>
      </c>
      <c r="D122" s="17" t="s">
        <v>122</v>
      </c>
      <c r="F122">
        <f t="shared" ca="1" si="0"/>
        <v>27</v>
      </c>
      <c r="G122" t="str">
        <f t="shared" si="1"/>
        <v>文字列抽出</v>
      </c>
    </row>
    <row r="123" spans="1:7" ht="11.25" customHeight="1" outlineLevel="1">
      <c r="A123" s="15"/>
      <c r="B123" s="15" t="s">
        <v>1125</v>
      </c>
      <c r="C123" s="16" t="s">
        <v>122</v>
      </c>
      <c r="D123" s="17" t="s">
        <v>122</v>
      </c>
      <c r="F123">
        <f t="shared" ca="1" si="0"/>
        <v>28</v>
      </c>
      <c r="G123" t="str">
        <f t="shared" si="1"/>
        <v>文字列抽出</v>
      </c>
    </row>
    <row r="124" spans="1:7" ht="11.25" customHeight="1" outlineLevel="1">
      <c r="A124" s="15"/>
      <c r="B124" s="15" t="s">
        <v>1132</v>
      </c>
      <c r="C124" s="16" t="s">
        <v>122</v>
      </c>
      <c r="D124" s="17" t="s">
        <v>122</v>
      </c>
      <c r="F124">
        <f t="shared" ca="1" si="0"/>
        <v>29</v>
      </c>
      <c r="G124" t="str">
        <f t="shared" si="1"/>
        <v>文字数出力</v>
      </c>
    </row>
    <row r="125" spans="1:7" ht="11.25" customHeight="1" outlineLevel="1">
      <c r="A125" s="15"/>
      <c r="B125" s="15" t="s">
        <v>1135</v>
      </c>
      <c r="C125" s="16" t="s">
        <v>122</v>
      </c>
      <c r="D125" s="17" t="s">
        <v>122</v>
      </c>
      <c r="F125">
        <f t="shared" ca="1" si="0"/>
        <v>30</v>
      </c>
      <c r="G125" t="str">
        <f t="shared" si="1"/>
        <v>配列要素数出力</v>
      </c>
    </row>
    <row r="126" spans="1:7" ht="11.25" customHeight="1" outlineLevel="1">
      <c r="A126" s="15"/>
      <c r="B126" s="15" t="s">
        <v>1137</v>
      </c>
      <c r="C126" s="16" t="s">
        <v>122</v>
      </c>
      <c r="D126" s="17" t="s">
        <v>122</v>
      </c>
      <c r="F126">
        <f t="shared" ca="1" si="0"/>
        <v>31</v>
      </c>
      <c r="G126" t="str">
        <f t="shared" si="1"/>
        <v>前方一致除去(最短一致)</v>
      </c>
    </row>
    <row r="127" spans="1:7" ht="11.25" customHeight="1" outlineLevel="1">
      <c r="A127" s="15"/>
      <c r="B127" s="15" t="s">
        <v>1140</v>
      </c>
      <c r="C127" s="16" t="s">
        <v>122</v>
      </c>
      <c r="D127" s="17" t="s">
        <v>122</v>
      </c>
      <c r="F127">
        <f t="shared" ca="1" si="0"/>
        <v>32</v>
      </c>
      <c r="G127" t="str">
        <f t="shared" si="1"/>
        <v>前方一致除去(最長一致)</v>
      </c>
    </row>
    <row r="128" spans="1:7" ht="11.25" customHeight="1" outlineLevel="1">
      <c r="A128" s="15"/>
      <c r="B128" s="15" t="s">
        <v>1143</v>
      </c>
      <c r="C128" s="16" t="s">
        <v>122</v>
      </c>
      <c r="D128" s="17" t="s">
        <v>122</v>
      </c>
      <c r="F128">
        <f t="shared" ca="1" si="0"/>
        <v>33</v>
      </c>
      <c r="G128" t="str">
        <f t="shared" si="1"/>
        <v>後方一致除去(最短一致)</v>
      </c>
    </row>
    <row r="129" spans="1:7" ht="11.25" customHeight="1" outlineLevel="1">
      <c r="A129" s="15"/>
      <c r="B129" s="15" t="s">
        <v>1146</v>
      </c>
      <c r="C129" s="16" t="s">
        <v>122</v>
      </c>
      <c r="D129" s="17" t="s">
        <v>122</v>
      </c>
      <c r="F129">
        <f t="shared" ca="1" si="0"/>
        <v>34</v>
      </c>
      <c r="G129" t="str">
        <f t="shared" si="1"/>
        <v>後方一致除去(最長一致)</v>
      </c>
    </row>
    <row r="130" spans="1:7" ht="11.25" customHeight="1" outlineLevel="1">
      <c r="A130" s="15"/>
      <c r="B130" s="15" t="s">
        <v>1149</v>
      </c>
      <c r="C130" s="16" t="s">
        <v>122</v>
      </c>
      <c r="D130" s="17" t="s">
        <v>122</v>
      </c>
      <c r="F130">
        <f t="shared" ca="1" si="0"/>
        <v>35</v>
      </c>
      <c r="G130" t="str">
        <f t="shared" si="1"/>
        <v>文字列置換(先頭単語のみ)</v>
      </c>
    </row>
    <row r="131" spans="1:7" ht="11.25" customHeight="1" outlineLevel="1">
      <c r="A131" s="15"/>
      <c r="B131" s="15" t="s">
        <v>1152</v>
      </c>
      <c r="C131" s="16" t="s">
        <v>122</v>
      </c>
      <c r="D131" s="17" t="s">
        <v>122</v>
      </c>
      <c r="F131">
        <f t="shared" ca="1" si="0"/>
        <v>36</v>
      </c>
      <c r="G131" t="str">
        <f t="shared" si="1"/>
        <v>文字列置換(全単語)</v>
      </c>
    </row>
    <row r="132" spans="1:7" ht="11.25" customHeight="1" outlineLevel="1">
      <c r="A132" s="15"/>
      <c r="B132" s="15" t="s">
        <v>1154</v>
      </c>
      <c r="C132" s="16" t="s">
        <v>122</v>
      </c>
      <c r="D132" s="17" t="s">
        <v>122</v>
      </c>
      <c r="F132">
        <f t="shared" ca="1" si="0"/>
        <v>37</v>
      </c>
      <c r="G132" t="str">
        <f t="shared" si="1"/>
        <v>大文字化(先頭文字)</v>
      </c>
    </row>
    <row r="133" spans="1:7" ht="11.25" customHeight="1" outlineLevel="1">
      <c r="A133" s="15"/>
      <c r="B133" s="15" t="s">
        <v>1156</v>
      </c>
      <c r="C133" s="16" t="s">
        <v>122</v>
      </c>
      <c r="D133" s="17" t="s">
        <v>122</v>
      </c>
      <c r="F133">
        <f t="shared" ca="1" si="0"/>
        <v>38</v>
      </c>
      <c r="G133" t="str">
        <f t="shared" si="1"/>
        <v>大文字化(全文字)</v>
      </c>
    </row>
    <row r="134" spans="1:7" ht="11.25" customHeight="1" outlineLevel="1">
      <c r="A134" s="15"/>
      <c r="B134" s="15" t="s">
        <v>1158</v>
      </c>
      <c r="C134" s="16" t="s">
        <v>122</v>
      </c>
      <c r="D134" s="17" t="s">
        <v>122</v>
      </c>
      <c r="F134">
        <f t="shared" ca="1" si="0"/>
        <v>39</v>
      </c>
      <c r="G134" t="str">
        <f t="shared" si="1"/>
        <v>小文字化(先頭文字)</v>
      </c>
    </row>
    <row r="135" spans="1:7" ht="11.25" customHeight="1" outlineLevel="1">
      <c r="A135" s="15"/>
      <c r="B135" s="15" t="s">
        <v>1160</v>
      </c>
      <c r="C135" s="16" t="s">
        <v>122</v>
      </c>
      <c r="D135" s="17" t="s">
        <v>122</v>
      </c>
      <c r="F135">
        <f t="shared" ca="1" si="0"/>
        <v>40</v>
      </c>
      <c r="G135" t="str">
        <f t="shared" si="1"/>
        <v>小文字化(全文字)</v>
      </c>
    </row>
    <row r="136" spans="1:7" ht="11.25" customHeight="1" outlineLevel="1">
      <c r="A136" s="15"/>
      <c r="B136" s="15" t="s">
        <v>1162</v>
      </c>
      <c r="C136" s="16" t="s">
        <v>122</v>
      </c>
      <c r="D136" s="17" t="s">
        <v>122</v>
      </c>
      <c r="F136">
        <f t="shared" ca="1" si="0"/>
        <v>41</v>
      </c>
      <c r="G136" t="str">
        <f t="shared" si="1"/>
        <v>大文字小文字反転(先頭文字)</v>
      </c>
    </row>
    <row r="137" spans="1:7" ht="11.25" customHeight="1" outlineLevel="1">
      <c r="A137" s="15"/>
      <c r="B137" s="15" t="s">
        <v>1164</v>
      </c>
      <c r="C137" s="16" t="s">
        <v>122</v>
      </c>
      <c r="D137" s="17" t="s">
        <v>122</v>
      </c>
      <c r="F137">
        <f t="shared" ca="1" si="0"/>
        <v>42</v>
      </c>
      <c r="G137" t="str">
        <f t="shared" si="1"/>
        <v>大文字小文字反転(全文字)</v>
      </c>
    </row>
    <row r="138" spans="1:7" ht="11.25" customHeight="1" outlineLevel="1">
      <c r="A138" s="15"/>
      <c r="B138" s="15" t="s">
        <v>1166</v>
      </c>
      <c r="C138" s="16" t="s">
        <v>122</v>
      </c>
      <c r="D138" s="17" t="s">
        <v>122</v>
      </c>
      <c r="F138">
        <f t="shared" ca="1" si="0"/>
        <v>43</v>
      </c>
      <c r="G138" t="str">
        <f t="shared" si="1"/>
        <v>数式展開</v>
      </c>
    </row>
    <row r="139" spans="1:7" ht="11.25" customHeight="1" outlineLevel="1">
      <c r="A139" s="15"/>
      <c r="B139" s="15" t="s">
        <v>1195</v>
      </c>
      <c r="C139" s="16" t="s">
        <v>2435</v>
      </c>
      <c r="D139" s="17" t="s">
        <v>2438</v>
      </c>
      <c r="F139">
        <f t="shared" ca="1" si="0"/>
        <v>44</v>
      </c>
      <c r="G139" t="str">
        <f t="shared" si="1"/>
        <v>特殊変数 引数の数</v>
      </c>
    </row>
    <row r="140" spans="1:7" ht="11.25" customHeight="1" outlineLevel="1">
      <c r="A140" s="15"/>
      <c r="B140" s="15" t="s">
        <v>1197</v>
      </c>
      <c r="C140" s="16" t="s">
        <v>2436</v>
      </c>
      <c r="D140" s="17" t="s">
        <v>2437</v>
      </c>
      <c r="F140">
        <f t="shared" ca="1" si="0"/>
        <v>45</v>
      </c>
      <c r="G140" t="str">
        <f t="shared" si="1"/>
        <v>特殊変数 引数の値</v>
      </c>
    </row>
    <row r="141" spans="1:7" ht="11.25" customHeight="1" outlineLevel="1">
      <c r="A141" s="15"/>
      <c r="B141" s="15" t="s">
        <v>1199</v>
      </c>
      <c r="C141" s="22" t="s">
        <v>122</v>
      </c>
      <c r="D141" s="17" t="s">
        <v>122</v>
      </c>
      <c r="F141">
        <f t="shared" ca="1" si="0"/>
        <v>46</v>
      </c>
      <c r="G141" t="str">
        <f t="shared" si="1"/>
        <v>特殊変数 シェルスクリプトファイル名</v>
      </c>
    </row>
    <row r="142" spans="1:7" ht="11.25" customHeight="1" outlineLevel="1">
      <c r="A142" s="15"/>
      <c r="B142" s="15" t="s">
        <v>1200</v>
      </c>
      <c r="C142" s="23" t="s">
        <v>122</v>
      </c>
      <c r="D142" s="17" t="s">
        <v>122</v>
      </c>
      <c r="F142">
        <f t="shared" ca="1" si="0"/>
        <v>47</v>
      </c>
      <c r="G142" t="str">
        <f t="shared" si="1"/>
        <v>特殊変数 全ての引数(区切りはスペース)</v>
      </c>
    </row>
    <row r="143" spans="1:7" ht="11.25" customHeight="1" outlineLevel="1">
      <c r="A143" s="15"/>
      <c r="B143" s="15" t="s">
        <v>1201</v>
      </c>
      <c r="C143" s="16" t="s">
        <v>122</v>
      </c>
      <c r="D143" s="17" t="s">
        <v>122</v>
      </c>
      <c r="F143">
        <f t="shared" ca="1" si="0"/>
        <v>48</v>
      </c>
      <c r="G143" t="str">
        <f t="shared" si="1"/>
        <v>特殊変数 全ての引数(区切りは環境変数IFSで指定したもの)</v>
      </c>
    </row>
    <row r="144" spans="1:7" ht="11.25" customHeight="1" outlineLevel="1">
      <c r="A144" s="15"/>
      <c r="B144" s="15" t="s">
        <v>1202</v>
      </c>
      <c r="C144" s="16" t="s">
        <v>122</v>
      </c>
      <c r="D144" s="17" t="s">
        <v>122</v>
      </c>
      <c r="F144">
        <f t="shared" ca="1" si="0"/>
        <v>49</v>
      </c>
      <c r="G144" t="str">
        <f t="shared" si="1"/>
        <v>特殊変数 現在実行シェルプロセスID</v>
      </c>
    </row>
    <row r="145" spans="1:7" ht="11.25" customHeight="1" outlineLevel="1">
      <c r="A145" s="15"/>
      <c r="B145" s="15" t="s">
        <v>1204</v>
      </c>
      <c r="C145" s="16" t="s">
        <v>122</v>
      </c>
      <c r="D145" s="17" t="s">
        <v>122</v>
      </c>
      <c r="F145">
        <f t="shared" ca="1" si="0"/>
        <v>50</v>
      </c>
      <c r="G145" t="str">
        <f t="shared" si="1"/>
        <v>特殊変数 最終実行バックグラウンドプロセスID</v>
      </c>
    </row>
    <row r="146" spans="1:7" ht="11.25" customHeight="1" outlineLevel="1">
      <c r="A146" s="15"/>
      <c r="B146" s="15" t="s">
        <v>1206</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1208</v>
      </c>
      <c r="C147" s="16" t="s">
        <v>122</v>
      </c>
      <c r="D147" s="17" t="s">
        <v>122</v>
      </c>
      <c r="F147">
        <f t="shared" ca="1" si="0"/>
        <v>52</v>
      </c>
      <c r="G147" t="str">
        <f t="shared" si="1"/>
        <v>特殊変数 最終実行コマンド最終引数</v>
      </c>
    </row>
    <row r="148" spans="1:7" ht="11.25" customHeight="1">
      <c r="A148" s="12" t="s">
        <v>1328</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2070</v>
      </c>
      <c r="C150" s="24" t="s">
        <v>122</v>
      </c>
      <c r="D150" s="17" t="s">
        <v>122</v>
      </c>
      <c r="F150">
        <f t="shared" ca="1" si="0"/>
        <v>54</v>
      </c>
      <c r="G150" t="str">
        <f t="shared" si="1"/>
        <v>if (何もしない)</v>
      </c>
    </row>
    <row r="151" spans="1:7" ht="11.25" customHeight="1" outlineLevel="1">
      <c r="A151" s="15"/>
      <c r="B151" s="15" t="s">
        <v>1318</v>
      </c>
      <c r="C151" s="24" t="s">
        <v>122</v>
      </c>
      <c r="D151" s="17" t="s">
        <v>122</v>
      </c>
      <c r="F151">
        <f t="shared" ca="1" si="0"/>
        <v>55</v>
      </c>
      <c r="G151" t="str">
        <f t="shared" si="1"/>
        <v>switch</v>
      </c>
    </row>
    <row r="152" spans="1:7" ht="11.25" customHeight="1" outlineLevel="1">
      <c r="A152" s="15"/>
      <c r="B152" s="15" t="s">
        <v>1320</v>
      </c>
      <c r="C152" s="24" t="s">
        <v>122</v>
      </c>
      <c r="D152" s="17" t="s">
        <v>122</v>
      </c>
      <c r="F152">
        <f t="shared" ca="1" si="0"/>
        <v>56</v>
      </c>
      <c r="G152" t="str">
        <f t="shared" si="1"/>
        <v>for(数値指定1)</v>
      </c>
    </row>
    <row r="153" spans="1:7" ht="11.25" customHeight="1" outlineLevel="1">
      <c r="A153" s="15"/>
      <c r="B153" s="15" t="s">
        <v>1321</v>
      </c>
      <c r="C153" s="24" t="s">
        <v>122</v>
      </c>
      <c r="D153" s="17" t="s">
        <v>122</v>
      </c>
      <c r="F153">
        <f t="shared" ca="1" si="0"/>
        <v>57</v>
      </c>
      <c r="G153" t="str">
        <f t="shared" si="1"/>
        <v>for(数値指定2)</v>
      </c>
    </row>
    <row r="154" spans="1:7" ht="11.25" customHeight="1" outlineLevel="1">
      <c r="A154" s="15"/>
      <c r="B154" s="15" t="s">
        <v>1319</v>
      </c>
      <c r="C154" s="24" t="s">
        <v>122</v>
      </c>
      <c r="D154" s="17" t="s">
        <v>122</v>
      </c>
      <c r="F154">
        <f t="shared" ca="1" si="0"/>
        <v>58</v>
      </c>
      <c r="G154" t="str">
        <f t="shared" si="1"/>
        <v>for(リスト指定)</v>
      </c>
    </row>
    <row r="155" spans="1:7" ht="11.25" customHeight="1" outlineLevel="1">
      <c r="A155" s="15"/>
      <c r="B155" s="15" t="s">
        <v>1319</v>
      </c>
      <c r="C155" s="24" t="s">
        <v>122</v>
      </c>
      <c r="D155" s="17" t="s">
        <v>122</v>
      </c>
      <c r="F155">
        <f t="shared" ca="1" si="0"/>
        <v>59</v>
      </c>
      <c r="G155" t="str">
        <f t="shared" si="1"/>
        <v>for(リスト指定)</v>
      </c>
    </row>
    <row r="156" spans="1:7" ht="11.25" customHeight="1" outlineLevel="1">
      <c r="A156" s="15"/>
      <c r="B156" s="15" t="s">
        <v>1944</v>
      </c>
      <c r="C156" s="24" t="s">
        <v>122</v>
      </c>
      <c r="D156" s="17" t="s">
        <v>122</v>
      </c>
      <c r="F156">
        <f t="shared" ca="1" si="0"/>
        <v>60</v>
      </c>
      <c r="G156" t="str">
        <f t="shared" si="1"/>
        <v>for(リスト指定)</v>
      </c>
    </row>
    <row r="157" spans="1:7" ht="11.25" customHeight="1" outlineLevel="1">
      <c r="A157" s="15"/>
      <c r="B157" s="15" t="s">
        <v>1944</v>
      </c>
      <c r="C157" s="16" t="s">
        <v>122</v>
      </c>
      <c r="D157" s="17" t="s">
        <v>122</v>
      </c>
      <c r="F157">
        <f t="shared" ca="1" si="0"/>
        <v>61</v>
      </c>
      <c r="G157" t="str">
        <f t="shared" si="1"/>
        <v>for(リスト指定)</v>
      </c>
    </row>
    <row r="158" spans="1:7" ht="11.25" customHeight="1" outlineLevel="1">
      <c r="A158" s="15"/>
      <c r="B158" s="15" t="s">
        <v>2072</v>
      </c>
      <c r="C158" s="16" t="s">
        <v>122</v>
      </c>
      <c r="D158" s="17" t="s">
        <v>122</v>
      </c>
      <c r="F158">
        <f t="shared" ca="1" si="0"/>
        <v>62</v>
      </c>
      <c r="G158" t="str">
        <f t="shared" si="1"/>
        <v>for(引数操作＠for each形式)</v>
      </c>
    </row>
    <row r="159" spans="1:7" ht="11.25" customHeight="1" outlineLevel="1">
      <c r="A159" s="15"/>
      <c r="B159" s="15" t="s">
        <v>2073</v>
      </c>
      <c r="C159" s="16" t="s">
        <v>122</v>
      </c>
      <c r="D159" s="17" t="s">
        <v>122</v>
      </c>
      <c r="F159">
        <f t="shared" ca="1" si="0"/>
        <v>63</v>
      </c>
      <c r="G159" t="str">
        <f t="shared" si="1"/>
        <v>for(引数操作＠配列形式)</v>
      </c>
    </row>
    <row r="160" spans="1:7" ht="11.25" customHeight="1" outlineLevel="1">
      <c r="A160" s="15"/>
      <c r="B160" s="15" t="s">
        <v>1945</v>
      </c>
      <c r="C160" s="24" t="s">
        <v>122</v>
      </c>
      <c r="D160" s="17" t="s">
        <v>122</v>
      </c>
      <c r="F160">
        <f t="shared" ca="1" si="0"/>
        <v>64</v>
      </c>
      <c r="G160" t="str">
        <f t="shared" si="1"/>
        <v>while(無限ループ)</v>
      </c>
    </row>
    <row r="161" spans="1:7" ht="11.25" customHeight="1" outlineLevel="1">
      <c r="A161" s="15"/>
      <c r="B161" s="15" t="s">
        <v>1322</v>
      </c>
      <c r="C161" s="24" t="s">
        <v>122</v>
      </c>
      <c r="D161" s="17" t="s">
        <v>122</v>
      </c>
      <c r="F161">
        <f t="shared" ca="1" si="0"/>
        <v>65</v>
      </c>
      <c r="G161" t="str">
        <f t="shared" si="1"/>
        <v>while</v>
      </c>
    </row>
    <row r="162" spans="1:7" ht="11.25" customHeight="1" outlineLevel="1">
      <c r="A162" s="15"/>
      <c r="B162" s="15" t="s">
        <v>1323</v>
      </c>
      <c r="C162" s="24" t="s">
        <v>122</v>
      </c>
      <c r="D162" s="17" t="s">
        <v>122</v>
      </c>
      <c r="F162">
        <f t="shared" ca="1" si="0"/>
        <v>66</v>
      </c>
      <c r="G162" t="str">
        <f t="shared" si="1"/>
        <v>until</v>
      </c>
    </row>
    <row r="163" spans="1:7" ht="11.25" customHeight="1" outlineLevel="1">
      <c r="A163" s="15"/>
      <c r="B163" s="15" t="s">
        <v>1337</v>
      </c>
      <c r="C163" s="16" t="s">
        <v>122</v>
      </c>
      <c r="D163" s="17" t="s">
        <v>122</v>
      </c>
      <c r="F163">
        <f t="shared" ca="1" si="0"/>
        <v>67</v>
      </c>
      <c r="G163" t="str">
        <f t="shared" si="1"/>
        <v>論理結合(否定)</v>
      </c>
    </row>
    <row r="164" spans="1:7" ht="11.25" customHeight="1" outlineLevel="1">
      <c r="A164" s="15"/>
      <c r="B164" s="15" t="s">
        <v>1307</v>
      </c>
      <c r="C164" s="16" t="s">
        <v>122</v>
      </c>
      <c r="D164" s="17" t="s">
        <v>122</v>
      </c>
      <c r="F164">
        <f t="shared" ca="1" si="0"/>
        <v>68</v>
      </c>
      <c r="G164" t="str">
        <f t="shared" si="1"/>
        <v>論理結合(AND)</v>
      </c>
    </row>
    <row r="165" spans="1:7" ht="11.25" customHeight="1" outlineLevel="1">
      <c r="A165" s="15"/>
      <c r="B165" s="15" t="s">
        <v>1308</v>
      </c>
      <c r="C165" s="16" t="s">
        <v>122</v>
      </c>
      <c r="D165" s="17" t="s">
        <v>122</v>
      </c>
      <c r="F165">
        <f t="shared" ca="1" si="0"/>
        <v>69</v>
      </c>
      <c r="G165" t="str">
        <f t="shared" si="1"/>
        <v>論理結合(OR)</v>
      </c>
    </row>
    <row r="166" spans="1:7" ht="11.25" customHeight="1" outlineLevel="1">
      <c r="A166" s="15"/>
      <c r="B166" s="15" t="s">
        <v>1338</v>
      </c>
      <c r="C166" s="16" t="s">
        <v>122</v>
      </c>
      <c r="D166" s="17" t="s">
        <v>122</v>
      </c>
      <c r="F166">
        <f t="shared" ca="1" si="0"/>
        <v>70</v>
      </c>
      <c r="G166" t="str">
        <f t="shared" si="1"/>
        <v>論理結合(AND+OR)</v>
      </c>
    </row>
    <row r="167" spans="1:7" ht="11.25" customHeight="1" outlineLevel="1">
      <c r="A167" s="15"/>
      <c r="B167" s="15" t="s">
        <v>1238</v>
      </c>
      <c r="C167" s="16" t="s">
        <v>122</v>
      </c>
      <c r="D167" s="17" t="s">
        <v>122</v>
      </c>
      <c r="F167">
        <f t="shared" ca="1" si="0"/>
        <v>71</v>
      </c>
      <c r="G167" t="str">
        <f t="shared" si="1"/>
        <v>数値比較(＝)</v>
      </c>
    </row>
    <row r="168" spans="1:7" ht="11.25" customHeight="1" outlineLevel="1">
      <c r="A168" s="15"/>
      <c r="B168" s="15" t="s">
        <v>1239</v>
      </c>
      <c r="C168" s="16" t="s">
        <v>122</v>
      </c>
      <c r="D168" s="17" t="s">
        <v>122</v>
      </c>
      <c r="F168">
        <f t="shared" ca="1" si="0"/>
        <v>72</v>
      </c>
      <c r="G168" t="str">
        <f t="shared" si="1"/>
        <v>数値比較(≠)</v>
      </c>
    </row>
    <row r="169" spans="1:7" ht="11.25" customHeight="1" outlineLevel="1">
      <c r="A169" s="15"/>
      <c r="B169" s="15" t="s">
        <v>1240</v>
      </c>
      <c r="C169" s="16" t="s">
        <v>122</v>
      </c>
      <c r="D169" s="17" t="s">
        <v>122</v>
      </c>
      <c r="F169">
        <f t="shared" ca="1" si="0"/>
        <v>73</v>
      </c>
      <c r="G169" t="str">
        <f t="shared" si="1"/>
        <v>数値比較(≧)</v>
      </c>
    </row>
    <row r="170" spans="1:7" ht="11.25" customHeight="1" outlineLevel="1">
      <c r="A170" s="15"/>
      <c r="B170" s="15" t="s">
        <v>1241</v>
      </c>
      <c r="C170" s="16" t="s">
        <v>122</v>
      </c>
      <c r="D170" s="17" t="s">
        <v>122</v>
      </c>
      <c r="F170">
        <f t="shared" ca="1" si="0"/>
        <v>74</v>
      </c>
      <c r="G170" t="str">
        <f t="shared" si="1"/>
        <v>数値比較(＞)</v>
      </c>
    </row>
    <row r="171" spans="1:7" ht="11.25" customHeight="1" outlineLevel="1">
      <c r="A171" s="15"/>
      <c r="B171" s="15" t="s">
        <v>1242</v>
      </c>
      <c r="C171" s="16" t="s">
        <v>122</v>
      </c>
      <c r="D171" s="17" t="s">
        <v>122</v>
      </c>
      <c r="F171">
        <f t="shared" ca="1" si="0"/>
        <v>75</v>
      </c>
      <c r="G171" t="str">
        <f t="shared" si="1"/>
        <v>数値比較(≦)</v>
      </c>
    </row>
    <row r="172" spans="1:7" ht="11.25" customHeight="1" outlineLevel="1">
      <c r="A172" s="15"/>
      <c r="B172" s="15" t="s">
        <v>1243</v>
      </c>
      <c r="C172" s="16" t="s">
        <v>122</v>
      </c>
      <c r="D172" s="17" t="s">
        <v>122</v>
      </c>
      <c r="F172">
        <f t="shared" ca="1" si="0"/>
        <v>76</v>
      </c>
      <c r="G172" t="str">
        <f t="shared" si="1"/>
        <v>数値比較(＜)</v>
      </c>
    </row>
    <row r="173" spans="1:7" ht="11.25" customHeight="1" outlineLevel="1">
      <c r="A173" s="15"/>
      <c r="B173" s="15" t="s">
        <v>1244</v>
      </c>
      <c r="C173" s="16" t="s">
        <v>122</v>
      </c>
      <c r="D173" s="17" t="s">
        <v>122</v>
      </c>
      <c r="F173">
        <f t="shared" ca="1" si="0"/>
        <v>77</v>
      </c>
      <c r="G173" t="str">
        <f t="shared" si="1"/>
        <v>文字列比較(＝)</v>
      </c>
    </row>
    <row r="174" spans="1:7" ht="11.25" customHeight="1" outlineLevel="1">
      <c r="A174" s="15"/>
      <c r="B174" s="15" t="s">
        <v>1245</v>
      </c>
      <c r="C174" s="16" t="s">
        <v>122</v>
      </c>
      <c r="D174" s="17" t="s">
        <v>122</v>
      </c>
      <c r="F174">
        <f t="shared" ca="1" si="0"/>
        <v>78</v>
      </c>
      <c r="G174" t="str">
        <f t="shared" si="1"/>
        <v>文字列比較(≠)</v>
      </c>
    </row>
    <row r="175" spans="1:7" ht="11.25" customHeight="1" outlineLevel="1">
      <c r="A175" s="15"/>
      <c r="B175" s="15" t="s">
        <v>1246</v>
      </c>
      <c r="C175" s="16" t="s">
        <v>122</v>
      </c>
      <c r="D175" s="17" t="s">
        <v>122</v>
      </c>
      <c r="F175">
        <f t="shared" ca="1" si="0"/>
        <v>79</v>
      </c>
      <c r="G175" t="str">
        <f t="shared" si="1"/>
        <v>空文字列判定</v>
      </c>
    </row>
    <row r="176" spans="1:7" ht="11.25" customHeight="1" outlineLevel="1">
      <c r="A176" s="15"/>
      <c r="B176" s="15" t="s">
        <v>1247</v>
      </c>
      <c r="C176" s="16" t="s">
        <v>122</v>
      </c>
      <c r="D176" s="17" t="s">
        <v>122</v>
      </c>
      <c r="F176">
        <f t="shared" ca="1" si="0"/>
        <v>80</v>
      </c>
      <c r="G176" t="str">
        <f t="shared" si="1"/>
        <v>非空文字列判定</v>
      </c>
    </row>
    <row r="177" spans="1:7" ht="11.25" customHeight="1" outlineLevel="1">
      <c r="A177" s="15"/>
      <c r="B177" s="15" t="s">
        <v>1248</v>
      </c>
      <c r="C177" s="16" t="s">
        <v>122</v>
      </c>
      <c r="D177" s="17" t="s">
        <v>122</v>
      </c>
      <c r="F177">
        <f t="shared" ca="1" si="0"/>
        <v>81</v>
      </c>
      <c r="G177" t="str">
        <f t="shared" si="1"/>
        <v>存在確認</v>
      </c>
    </row>
    <row r="178" spans="1:7" ht="11.25" customHeight="1" outlineLevel="1">
      <c r="A178" s="15"/>
      <c r="B178" s="15" t="s">
        <v>1250</v>
      </c>
      <c r="C178" s="16" t="s">
        <v>122</v>
      </c>
      <c r="D178" s="17" t="s">
        <v>122</v>
      </c>
      <c r="F178">
        <f t="shared" ca="1" si="0"/>
        <v>82</v>
      </c>
      <c r="G178" t="str">
        <f t="shared" si="1"/>
        <v>存在確認(ファイルのみ)</v>
      </c>
    </row>
    <row r="179" spans="1:7" ht="11.25" customHeight="1" outlineLevel="1">
      <c r="A179" s="15"/>
      <c r="B179" s="15" t="s">
        <v>1251</v>
      </c>
      <c r="C179" s="16" t="s">
        <v>122</v>
      </c>
      <c r="D179" s="17" t="s">
        <v>122</v>
      </c>
      <c r="F179">
        <f t="shared" ca="1" si="0"/>
        <v>83</v>
      </c>
      <c r="G179" t="str">
        <f t="shared" si="1"/>
        <v>存在確認(ディレクトリのみ)</v>
      </c>
    </row>
    <row r="180" spans="1:7" ht="11.25" customHeight="1" outlineLevel="1">
      <c r="A180" s="15"/>
      <c r="B180" s="15" t="s">
        <v>1252</v>
      </c>
      <c r="C180" s="16" t="s">
        <v>122</v>
      </c>
      <c r="D180" s="17" t="s">
        <v>122</v>
      </c>
      <c r="F180">
        <f t="shared" ca="1" si="0"/>
        <v>84</v>
      </c>
      <c r="G180" t="str">
        <f t="shared" si="1"/>
        <v>存在確認(シンボリックリンク)</v>
      </c>
    </row>
    <row r="181" spans="1:7" ht="11.25" customHeight="1" outlineLevel="1">
      <c r="A181" s="15"/>
      <c r="B181" s="15" t="s">
        <v>1336</v>
      </c>
      <c r="C181" s="16" t="s">
        <v>122</v>
      </c>
      <c r="D181" s="17" t="s">
        <v>122</v>
      </c>
      <c r="F181">
        <f t="shared" ca="1" si="0"/>
        <v>85</v>
      </c>
      <c r="G181" t="str">
        <f t="shared" si="1"/>
        <v>ファイル種別判定(0バイト以上)</v>
      </c>
    </row>
    <row r="182" spans="1:7" ht="11.25" customHeight="1" outlineLevel="1">
      <c r="A182" s="15"/>
      <c r="B182" s="15" t="s">
        <v>1282</v>
      </c>
      <c r="C182" s="16" t="s">
        <v>122</v>
      </c>
      <c r="D182" s="17" t="s">
        <v>122</v>
      </c>
      <c r="F182">
        <f t="shared" ca="1" si="0"/>
        <v>86</v>
      </c>
      <c r="G182" t="str">
        <f t="shared" si="1"/>
        <v>ファイル種別判定(レギュラーファイル)</v>
      </c>
    </row>
    <row r="183" spans="1:7" ht="11.25" customHeight="1" outlineLevel="1">
      <c r="A183" s="15"/>
      <c r="B183" s="15" t="s">
        <v>1283</v>
      </c>
      <c r="C183" s="16" t="s">
        <v>122</v>
      </c>
      <c r="D183" s="17" t="s">
        <v>122</v>
      </c>
      <c r="F183">
        <f t="shared" ca="1" si="0"/>
        <v>87</v>
      </c>
      <c r="G183" t="str">
        <f t="shared" si="1"/>
        <v>ファイル種別判定(読込み可)</v>
      </c>
    </row>
    <row r="184" spans="1:7" ht="11.25" customHeight="1" outlineLevel="1">
      <c r="A184" s="15"/>
      <c r="B184" s="15" t="s">
        <v>1285</v>
      </c>
      <c r="C184" s="16" t="s">
        <v>122</v>
      </c>
      <c r="D184" s="17" t="s">
        <v>122</v>
      </c>
      <c r="F184">
        <f t="shared" ca="1" si="0"/>
        <v>88</v>
      </c>
      <c r="G184" t="str">
        <f t="shared" si="1"/>
        <v>ファイル種別判定(書込み可)</v>
      </c>
    </row>
    <row r="185" spans="1:7" ht="11.25" customHeight="1" outlineLevel="1">
      <c r="A185" s="15"/>
      <c r="B185" s="15" t="s">
        <v>1287</v>
      </c>
      <c r="C185" s="16" t="s">
        <v>122</v>
      </c>
      <c r="D185" s="17" t="s">
        <v>122</v>
      </c>
      <c r="F185">
        <f t="shared" ca="1" si="0"/>
        <v>89</v>
      </c>
      <c r="G185" t="str">
        <f t="shared" si="1"/>
        <v>ファイル種別判定(実行可能)(ディレクトリの場合は移動可能)</v>
      </c>
    </row>
    <row r="186" spans="1:7" ht="11.25" customHeight="1" outlineLevel="1">
      <c r="A186" s="15"/>
      <c r="B186" s="15" t="s">
        <v>1289</v>
      </c>
      <c r="C186" s="16" t="s">
        <v>122</v>
      </c>
      <c r="D186" s="17" t="s">
        <v>122</v>
      </c>
      <c r="F186">
        <f t="shared" ca="1" si="0"/>
        <v>90</v>
      </c>
      <c r="G186" t="str">
        <f t="shared" si="1"/>
        <v>ファイル種別判定(シンボリックリンクファイル)</v>
      </c>
    </row>
    <row r="187" spans="1:7" ht="11.25" customHeight="1" outlineLevel="1">
      <c r="A187" s="15"/>
      <c r="B187" s="15" t="s">
        <v>1289</v>
      </c>
      <c r="C187" s="16" t="s">
        <v>122</v>
      </c>
      <c r="D187" s="17" t="s">
        <v>122</v>
      </c>
      <c r="F187">
        <f t="shared" ca="1" si="0"/>
        <v>91</v>
      </c>
      <c r="G187" t="str">
        <f t="shared" si="1"/>
        <v>ファイル種別判定(シンボリックリンクファイル)</v>
      </c>
    </row>
    <row r="188" spans="1:7" ht="11.25" customHeight="1" outlineLevel="1">
      <c r="A188" s="15"/>
      <c r="B188" s="15" t="s">
        <v>1292</v>
      </c>
      <c r="C188" s="16" t="s">
        <v>122</v>
      </c>
      <c r="D188" s="17" t="s">
        <v>122</v>
      </c>
      <c r="F188">
        <f t="shared" ca="1" si="0"/>
        <v>92</v>
      </c>
      <c r="G188" t="str">
        <f t="shared" si="1"/>
        <v>ファイル種別判定(ブロックデバイスファイル)</v>
      </c>
    </row>
    <row r="189" spans="1:7" ht="11.25" customHeight="1" outlineLevel="1">
      <c r="A189" s="15"/>
      <c r="B189" s="15" t="s">
        <v>1294</v>
      </c>
      <c r="C189" s="16" t="s">
        <v>122</v>
      </c>
      <c r="D189" s="17" t="s">
        <v>122</v>
      </c>
      <c r="F189">
        <f t="shared" ca="1" si="0"/>
        <v>93</v>
      </c>
      <c r="G189" t="str">
        <f t="shared" si="1"/>
        <v>ファイル種別判定(キャラクタデバイスファイル)</v>
      </c>
    </row>
    <row r="190" spans="1:7" ht="11.25" customHeight="1" outlineLevel="1">
      <c r="A190" s="15"/>
      <c r="B190" s="15" t="s">
        <v>1296</v>
      </c>
      <c r="C190" s="16" t="s">
        <v>122</v>
      </c>
      <c r="D190" s="17" t="s">
        <v>122</v>
      </c>
      <c r="F190">
        <f t="shared" ca="1" si="0"/>
        <v>94</v>
      </c>
      <c r="G190" t="str">
        <f t="shared" si="1"/>
        <v>ファイル種別判定(名前付きパイプ)</v>
      </c>
    </row>
    <row r="191" spans="1:7" ht="11.25" customHeight="1" outlineLevel="1">
      <c r="A191" s="15"/>
      <c r="B191" s="15" t="s">
        <v>1298</v>
      </c>
      <c r="C191" s="16" t="s">
        <v>122</v>
      </c>
      <c r="D191" s="17" t="s">
        <v>122</v>
      </c>
      <c r="F191">
        <f t="shared" ca="1" si="0"/>
        <v>95</v>
      </c>
      <c r="G191" t="str">
        <f t="shared" si="1"/>
        <v>ファイル種別判定(ソケットファイル)</v>
      </c>
    </row>
    <row r="192" spans="1:7" ht="11.25" customHeight="1" outlineLevel="1">
      <c r="A192" s="15"/>
      <c r="B192" s="15" t="s">
        <v>1300</v>
      </c>
      <c r="C192" s="16" t="s">
        <v>122</v>
      </c>
      <c r="D192" s="17" t="s">
        <v>122</v>
      </c>
      <c r="F192">
        <f t="shared" ca="1" si="0"/>
        <v>96</v>
      </c>
      <c r="G192" t="str">
        <f t="shared" si="1"/>
        <v>ファイル種別判定(スティッキービット設定)</v>
      </c>
    </row>
    <row r="193" spans="1:7" ht="11.25" customHeight="1" outlineLevel="1">
      <c r="A193" s="15"/>
      <c r="B193" s="15" t="s">
        <v>1301</v>
      </c>
      <c r="C193" s="16" t="s">
        <v>122</v>
      </c>
      <c r="D193" s="17" t="s">
        <v>122</v>
      </c>
      <c r="F193">
        <f t="shared" ca="1" si="0"/>
        <v>97</v>
      </c>
      <c r="G193" t="str">
        <f t="shared" si="1"/>
        <v>ファイル種別判定(セットユーザIDビット設定)</v>
      </c>
    </row>
    <row r="194" spans="1:7" ht="11.25" customHeight="1" outlineLevel="1">
      <c r="A194" s="15"/>
      <c r="B194" s="15" t="s">
        <v>1302</v>
      </c>
      <c r="C194" s="16" t="s">
        <v>122</v>
      </c>
      <c r="D194" s="17" t="s">
        <v>122</v>
      </c>
      <c r="F194">
        <f t="shared" ca="1" si="0"/>
        <v>98</v>
      </c>
      <c r="G194" t="str">
        <f t="shared" si="1"/>
        <v>ファイル種別判定(セットグループIDビット設定)</v>
      </c>
    </row>
    <row r="195" spans="1:7" ht="11.25" customHeight="1" outlineLevel="1">
      <c r="A195" s="15"/>
      <c r="B195" s="15" t="s">
        <v>1303</v>
      </c>
      <c r="C195" s="16" t="s">
        <v>122</v>
      </c>
      <c r="D195" s="17" t="s">
        <v>122</v>
      </c>
      <c r="F195">
        <f t="shared" ca="1" si="0"/>
        <v>99</v>
      </c>
      <c r="G195" t="str">
        <f t="shared" si="1"/>
        <v>ファイル種別判定(実効ユーザID所有)</v>
      </c>
    </row>
    <row r="196" spans="1:7" ht="11.25" customHeight="1" outlineLevel="1">
      <c r="A196" s="15"/>
      <c r="B196" s="15" t="s">
        <v>1305</v>
      </c>
      <c r="C196" s="16" t="s">
        <v>122</v>
      </c>
      <c r="D196" s="17" t="s">
        <v>122</v>
      </c>
      <c r="F196">
        <f t="shared" ca="1" si="0"/>
        <v>100</v>
      </c>
      <c r="G196" t="str">
        <f t="shared" si="1"/>
        <v>ファイル種別判定(実効グループID所有)</v>
      </c>
    </row>
    <row r="197" spans="1:7" ht="11.25" customHeight="1" outlineLevel="1">
      <c r="A197" s="15"/>
      <c r="B197" s="18" t="s">
        <v>2032</v>
      </c>
      <c r="C197" s="16" t="s">
        <v>122</v>
      </c>
      <c r="D197" s="17" t="s">
        <v>122</v>
      </c>
      <c r="F197">
        <f t="shared" ca="1" si="0"/>
        <v>101</v>
      </c>
      <c r="G197" t="str">
        <f t="shared" si="1"/>
        <v>正規表現一致確認</v>
      </c>
    </row>
    <row r="198" spans="1:7" ht="11.25" customHeight="1" outlineLevel="1">
      <c r="A198" s="15"/>
      <c r="B198" s="15" t="s">
        <v>1309</v>
      </c>
      <c r="C198" s="16" t="s">
        <v>122</v>
      </c>
      <c r="D198" s="17" t="s">
        <v>122</v>
      </c>
      <c r="F198">
        <f t="shared" ca="1" si="0"/>
        <v>102</v>
      </c>
      <c r="G198" t="str">
        <f t="shared" si="1"/>
        <v>文字数値変換(文字→数値)</v>
      </c>
    </row>
    <row r="199" spans="1:7" ht="11.25" customHeight="1" outlineLevel="1">
      <c r="A199" s="15"/>
      <c r="B199" s="15" t="s">
        <v>1310</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1416</v>
      </c>
      <c r="C201" s="16" t="s">
        <v>122</v>
      </c>
      <c r="D201" s="17" t="s">
        <v>122</v>
      </c>
      <c r="F201">
        <f ca="1">IF(G201="",OFFSET(F201,-1,0),OFFSET(F201,-1,0)+1)</f>
        <v>104</v>
      </c>
      <c r="G201" t="str">
        <f>IF(B201="","",B201)</f>
        <v>ファイル作成</v>
      </c>
    </row>
    <row r="202" spans="1:7" ht="11.25" customHeight="1" outlineLevel="1">
      <c r="A202" s="15"/>
      <c r="B202" s="15" t="s">
        <v>1324</v>
      </c>
      <c r="C202" s="16" t="s">
        <v>122</v>
      </c>
      <c r="D202" s="17" t="s">
        <v>122</v>
      </c>
      <c r="F202">
        <f t="shared" ca="1" si="0"/>
        <v>105</v>
      </c>
      <c r="G202" t="str">
        <f t="shared" si="1"/>
        <v>ファイル名取得</v>
      </c>
    </row>
    <row r="203" spans="1:7" ht="11.25" customHeight="1" outlineLevel="1">
      <c r="A203" s="15"/>
      <c r="B203" s="15" t="s">
        <v>1943</v>
      </c>
      <c r="C203" s="16" t="s">
        <v>122</v>
      </c>
      <c r="D203" s="17" t="s">
        <v>122</v>
      </c>
      <c r="F203">
        <f t="shared" ca="1" si="0"/>
        <v>106</v>
      </c>
      <c r="G203" t="str">
        <f t="shared" si="1"/>
        <v>ファイル名取得＆操作</v>
      </c>
    </row>
    <row r="204" spans="1:7" ht="11.25" customHeight="1" outlineLevel="1">
      <c r="A204" s="15"/>
      <c r="B204" s="15" t="s">
        <v>1420</v>
      </c>
      <c r="C204" s="16" t="s">
        <v>122</v>
      </c>
      <c r="D204" s="17" t="s">
        <v>122</v>
      </c>
      <c r="F204">
        <f t="shared" ca="1" si="0"/>
        <v>107</v>
      </c>
      <c r="G204" t="str">
        <f t="shared" si="1"/>
        <v>ファイル削除</v>
      </c>
    </row>
    <row r="205" spans="1:7" ht="11.25" customHeight="1" outlineLevel="1">
      <c r="A205" s="15"/>
      <c r="B205" s="15" t="s">
        <v>1427</v>
      </c>
      <c r="C205" s="16" t="s">
        <v>122</v>
      </c>
      <c r="D205" s="17" t="s">
        <v>122</v>
      </c>
      <c r="F205">
        <f t="shared" ca="1" si="0"/>
        <v>108</v>
      </c>
      <c r="G205" t="str">
        <f t="shared" si="1"/>
        <v>ファイル完全削除</v>
      </c>
    </row>
    <row r="206" spans="1:7" ht="11.25" customHeight="1" outlineLevel="1">
      <c r="A206" s="15"/>
      <c r="B206" s="15" t="s">
        <v>1429</v>
      </c>
      <c r="C206" s="16" t="s">
        <v>122</v>
      </c>
      <c r="D206" s="17" t="s">
        <v>122</v>
      </c>
      <c r="F206">
        <f t="shared" ca="1" si="0"/>
        <v>109</v>
      </c>
      <c r="G206" t="str">
        <f t="shared" si="1"/>
        <v>ファイル移動</v>
      </c>
    </row>
    <row r="207" spans="1:7" ht="11.25" customHeight="1" outlineLevel="1">
      <c r="A207" s="15"/>
      <c r="B207" s="15" t="s">
        <v>2042</v>
      </c>
      <c r="C207" s="16" t="s">
        <v>122</v>
      </c>
      <c r="D207" s="17" t="s">
        <v>122</v>
      </c>
      <c r="F207">
        <f t="shared" ca="1" si="0"/>
        <v>110</v>
      </c>
      <c r="G207" t="str">
        <f t="shared" si="1"/>
        <v>ファイルリネーム1</v>
      </c>
    </row>
    <row r="208" spans="1:7" ht="11.25" customHeight="1" outlineLevel="1">
      <c r="A208" s="15"/>
      <c r="B208" s="15" t="s">
        <v>2043</v>
      </c>
      <c r="C208" s="16" t="s">
        <v>122</v>
      </c>
      <c r="D208" s="17" t="s">
        <v>122</v>
      </c>
      <c r="F208">
        <f t="shared" ca="1" si="0"/>
        <v>111</v>
      </c>
      <c r="G208" t="str">
        <f t="shared" si="1"/>
        <v>ファイルリネーム2</v>
      </c>
    </row>
    <row r="209" spans="1:7" ht="11.25" customHeight="1" outlineLevel="1">
      <c r="A209" s="15"/>
      <c r="B209" s="15" t="s">
        <v>1434</v>
      </c>
      <c r="C209" s="16" t="s">
        <v>122</v>
      </c>
      <c r="D209" s="17" t="s">
        <v>122</v>
      </c>
      <c r="F209">
        <f t="shared" ca="1" si="0"/>
        <v>112</v>
      </c>
      <c r="G209" t="str">
        <f t="shared" si="1"/>
        <v>ファイルコピー1</v>
      </c>
    </row>
    <row r="210" spans="1:7" ht="11.25" customHeight="1" outlineLevel="1">
      <c r="A210" s="15"/>
      <c r="B210" s="15" t="s">
        <v>1436</v>
      </c>
      <c r="C210" s="16" t="s">
        <v>122</v>
      </c>
      <c r="D210" s="17" t="s">
        <v>122</v>
      </c>
      <c r="F210">
        <f t="shared" ca="1" si="0"/>
        <v>113</v>
      </c>
      <c r="G210" t="str">
        <f t="shared" si="1"/>
        <v>ファイルコピー2</v>
      </c>
    </row>
    <row r="211" spans="1:7" ht="11.25" customHeight="1" outlineLevel="1">
      <c r="A211" s="15"/>
      <c r="B211" s="15" t="s">
        <v>2048</v>
      </c>
      <c r="C211" s="20" t="s">
        <v>122</v>
      </c>
      <c r="D211" s="52" t="s">
        <v>122</v>
      </c>
      <c r="F211">
        <f t="shared" ca="1" si="0"/>
        <v>114</v>
      </c>
      <c r="G211" t="str">
        <f t="shared" si="1"/>
        <v>ファイルコピー(ディレクトリ作成＆コピー)</v>
      </c>
    </row>
    <row r="212" spans="1:7" ht="11.25" customHeight="1" outlineLevel="1">
      <c r="A212" s="15"/>
      <c r="B212" s="15" t="s">
        <v>1438</v>
      </c>
      <c r="C212" s="16" t="s">
        <v>122</v>
      </c>
      <c r="D212" s="17" t="s">
        <v>122</v>
      </c>
      <c r="F212">
        <f t="shared" ca="1" si="0"/>
        <v>115</v>
      </c>
      <c r="G212" t="str">
        <f t="shared" si="1"/>
        <v>ファイルコピー(シンボリックリンク)</v>
      </c>
    </row>
    <row r="213" spans="1:7" ht="11.25" customHeight="1" outlineLevel="1">
      <c r="A213" s="15"/>
      <c r="B213" s="15" t="s">
        <v>2044</v>
      </c>
      <c r="C213" s="20" t="s">
        <v>122</v>
      </c>
      <c r="D213" s="17" t="s">
        <v>122</v>
      </c>
      <c r="F213">
        <f t="shared" ca="1" si="0"/>
        <v>116</v>
      </c>
      <c r="G213" t="str">
        <f t="shared" si="1"/>
        <v>ファイルコピー(パーミッション保持)</v>
      </c>
    </row>
    <row r="214" spans="1:7" ht="11.25" customHeight="1" outlineLevel="1">
      <c r="A214" s="15"/>
      <c r="B214" s="18" t="s">
        <v>1502</v>
      </c>
      <c r="C214" s="16" t="s">
        <v>122</v>
      </c>
      <c r="D214" s="17" t="s">
        <v>122</v>
      </c>
      <c r="F214">
        <f t="shared" ca="1" si="0"/>
        <v>117</v>
      </c>
      <c r="G214" t="str">
        <f t="shared" si="1"/>
        <v>ファイルコピー(ブロック単位)</v>
      </c>
    </row>
    <row r="215" spans="1:7" ht="11.25" customHeight="1" outlineLevel="1">
      <c r="A215" s="15"/>
      <c r="B215" s="15" t="s">
        <v>1441</v>
      </c>
      <c r="C215" s="16" t="s">
        <v>122</v>
      </c>
      <c r="D215" s="17" t="s">
        <v>122</v>
      </c>
      <c r="F215">
        <f t="shared" ca="1" si="0"/>
        <v>118</v>
      </c>
      <c r="G215" t="str">
        <f t="shared" si="1"/>
        <v>ファイルコピー＆アクセス権設定</v>
      </c>
    </row>
    <row r="216" spans="1:7" ht="11.25" customHeight="1" outlineLevel="1">
      <c r="A216" s="15"/>
      <c r="B216" s="15" t="s">
        <v>1442</v>
      </c>
      <c r="C216" s="16" t="s">
        <v>122</v>
      </c>
      <c r="D216" s="17" t="s">
        <v>122</v>
      </c>
      <c r="F216">
        <f t="shared" ca="1" si="0"/>
        <v>119</v>
      </c>
      <c r="G216" t="str">
        <f t="shared" si="1"/>
        <v>ファイル分割(行番号指定)</v>
      </c>
    </row>
    <row r="217" spans="1:7" ht="11.25" customHeight="1" outlineLevel="1">
      <c r="A217" s="15"/>
      <c r="B217" s="15" t="s">
        <v>1444</v>
      </c>
      <c r="C217" s="16" t="s">
        <v>122</v>
      </c>
      <c r="D217" s="17" t="s">
        <v>122</v>
      </c>
      <c r="F217">
        <f t="shared" ca="1" si="0"/>
        <v>120</v>
      </c>
      <c r="G217" t="str">
        <f t="shared" si="1"/>
        <v>ファイル分割(文脈指定)</v>
      </c>
    </row>
    <row r="218" spans="1:7" ht="11.25" customHeight="1" outlineLevel="1">
      <c r="A218" s="15"/>
      <c r="B218" s="15" t="s">
        <v>1325</v>
      </c>
      <c r="C218" s="16" t="s">
        <v>122</v>
      </c>
      <c r="D218" s="17" t="s">
        <v>122</v>
      </c>
      <c r="F218">
        <f t="shared" ca="1" si="0"/>
        <v>121</v>
      </c>
      <c r="G218" t="str">
        <f t="shared" si="1"/>
        <v>ディレクトリパス取得</v>
      </c>
    </row>
    <row r="219" spans="1:7" ht="11.25" customHeight="1" outlineLevel="1">
      <c r="A219" s="15"/>
      <c r="B219" s="15" t="s">
        <v>1326</v>
      </c>
      <c r="C219" s="16" t="s">
        <v>122</v>
      </c>
      <c r="D219" s="17" t="s">
        <v>122</v>
      </c>
      <c r="F219">
        <f t="shared" ca="1" si="0"/>
        <v>122</v>
      </c>
      <c r="G219" t="str">
        <f t="shared" si="1"/>
        <v>ディレクトリ名取得＆操作</v>
      </c>
    </row>
    <row r="220" spans="1:7" ht="11.25" customHeight="1" outlineLevel="1">
      <c r="A220" s="15"/>
      <c r="B220" s="15" t="s">
        <v>1409</v>
      </c>
      <c r="C220" s="16" t="s">
        <v>122</v>
      </c>
      <c r="D220" s="17" t="s">
        <v>122</v>
      </c>
      <c r="F220">
        <f t="shared" ca="1" si="0"/>
        <v>123</v>
      </c>
      <c r="G220" t="str">
        <f t="shared" si="1"/>
        <v>ディレクトリ移動</v>
      </c>
    </row>
    <row r="221" spans="1:7" ht="11.25" customHeight="1" outlineLevel="1">
      <c r="A221" s="15"/>
      <c r="B221" s="15" t="s">
        <v>1410</v>
      </c>
      <c r="C221" s="16" t="s">
        <v>122</v>
      </c>
      <c r="D221" s="17" t="s">
        <v>122</v>
      </c>
      <c r="F221">
        <f t="shared" ca="1" si="0"/>
        <v>124</v>
      </c>
      <c r="G221" t="str">
        <f t="shared" si="1"/>
        <v>ディレクトリ移動(直前)</v>
      </c>
    </row>
    <row r="222" spans="1:7" ht="11.25" customHeight="1" outlineLevel="1">
      <c r="A222" s="15"/>
      <c r="B222" s="15" t="s">
        <v>1412</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1414</v>
      </c>
      <c r="C223" s="16" t="s">
        <v>122</v>
      </c>
      <c r="D223" s="17" t="s">
        <v>122</v>
      </c>
      <c r="F223">
        <f t="shared" ca="1" si="0"/>
        <v>126</v>
      </c>
      <c r="G223" t="str">
        <f t="shared" si="1"/>
        <v>ディレクトリ移動(保存)</v>
      </c>
    </row>
    <row r="224" spans="1:7" ht="11.25" customHeight="1" outlineLevel="1">
      <c r="A224" s="15"/>
      <c r="B224" s="15" t="s">
        <v>1418</v>
      </c>
      <c r="C224" s="16" t="s">
        <v>122</v>
      </c>
      <c r="D224" s="17" t="s">
        <v>122</v>
      </c>
      <c r="F224">
        <f t="shared" ca="1" si="0"/>
        <v>127</v>
      </c>
      <c r="G224" t="str">
        <f t="shared" si="1"/>
        <v>ディレクトリ作成(再帰的)</v>
      </c>
    </row>
    <row r="225" spans="1:7" ht="11.25" customHeight="1" outlineLevel="1">
      <c r="A225" s="15"/>
      <c r="B225" s="15" t="s">
        <v>1422</v>
      </c>
      <c r="C225" s="16" t="s">
        <v>122</v>
      </c>
      <c r="D225" s="17" t="s">
        <v>122</v>
      </c>
      <c r="F225">
        <f t="shared" ca="1" si="0"/>
        <v>128</v>
      </c>
      <c r="G225" t="str">
        <f t="shared" si="1"/>
        <v>ディレクトリ削除(再帰的1)</v>
      </c>
    </row>
    <row r="226" spans="1:7" ht="11.25" customHeight="1" outlineLevel="1">
      <c r="A226" s="15"/>
      <c r="B226" s="15" t="s">
        <v>1424</v>
      </c>
      <c r="C226" s="16" t="s">
        <v>122</v>
      </c>
      <c r="D226" s="17" t="s">
        <v>122</v>
      </c>
      <c r="F226">
        <f t="shared" ca="1" si="0"/>
        <v>129</v>
      </c>
      <c r="G226" t="str">
        <f t="shared" si="1"/>
        <v>ディレクトリ削除(再帰的2)</v>
      </c>
    </row>
    <row r="227" spans="1:7" ht="11.25" customHeight="1" outlineLevel="1">
      <c r="A227" s="15"/>
      <c r="B227" s="15" t="s">
        <v>1409</v>
      </c>
      <c r="C227" s="16" t="s">
        <v>122</v>
      </c>
      <c r="D227" s="17" t="s">
        <v>122</v>
      </c>
      <c r="F227">
        <f t="shared" ca="1" si="0"/>
        <v>130</v>
      </c>
      <c r="G227" t="str">
        <f t="shared" si="1"/>
        <v>ディレクトリ移動</v>
      </c>
    </row>
    <row r="228" spans="1:7" ht="11.25" customHeight="1" outlineLevel="1">
      <c r="A228" s="15"/>
      <c r="B228" s="3" t="s">
        <v>1995</v>
      </c>
      <c r="C228" s="16" t="s">
        <v>122</v>
      </c>
      <c r="D228" s="17" t="s">
        <v>122</v>
      </c>
      <c r="F228">
        <f t="shared" ca="1" si="0"/>
        <v>131</v>
      </c>
      <c r="G228" t="str">
        <f t="shared" si="1"/>
        <v>セクションサイズ取得</v>
      </c>
    </row>
    <row r="229" spans="1:7" ht="11.25" customHeight="1" outlineLevel="1">
      <c r="A229" s="15"/>
      <c r="B229" s="15" t="s">
        <v>1439</v>
      </c>
      <c r="C229" s="16" t="s">
        <v>122</v>
      </c>
      <c r="D229" s="17" t="s">
        <v>122</v>
      </c>
      <c r="F229">
        <f t="shared" ca="1" si="0"/>
        <v>132</v>
      </c>
      <c r="G229" t="str">
        <f t="shared" si="1"/>
        <v>ディレクトリコピー(再帰的)</v>
      </c>
    </row>
    <row r="230" spans="1:7" ht="11.25" customHeight="1" outlineLevel="1">
      <c r="A230" s="15"/>
      <c r="B230" s="15" t="s">
        <v>2046</v>
      </c>
      <c r="C230" s="16" t="s">
        <v>122</v>
      </c>
      <c r="D230" s="17" t="s">
        <v>122</v>
      </c>
      <c r="F230">
        <f ca="1">IF(G230="",OFFSET(F230,-1,0),OFFSET(F230,-1,0)+1)</f>
        <v>133</v>
      </c>
      <c r="G230" t="str">
        <f>IF(B230="","",B230)</f>
        <v>ファイル読込（一行ずつ）</v>
      </c>
    </row>
    <row r="231" spans="1:7" ht="11.25" customHeight="1" outlineLevel="1">
      <c r="A231" s="15"/>
      <c r="B231" s="15" t="s">
        <v>2001</v>
      </c>
      <c r="C231" s="16" t="s">
        <v>122</v>
      </c>
      <c r="D231" s="17" t="s">
        <v>122</v>
      </c>
      <c r="F231">
        <f t="shared" ca="1" si="0"/>
        <v>134</v>
      </c>
      <c r="G231" t="str">
        <f t="shared" si="1"/>
        <v>文字コード判定</v>
      </c>
    </row>
    <row r="232" spans="1:7" ht="11.25" customHeight="1" outlineLevel="1">
      <c r="A232" s="15"/>
      <c r="B232" s="15" t="s">
        <v>1446</v>
      </c>
      <c r="C232" s="16" t="s">
        <v>122</v>
      </c>
      <c r="D232" s="17" t="s">
        <v>122</v>
      </c>
      <c r="F232">
        <f t="shared" ca="1" si="0"/>
        <v>135</v>
      </c>
      <c r="G232" t="str">
        <f t="shared" si="1"/>
        <v>文字コード変換(sjis→utf8)(iconv)</v>
      </c>
    </row>
    <row r="233" spans="1:7" ht="11.25" customHeight="1" outlineLevel="1">
      <c r="A233" s="15"/>
      <c r="B233" s="18" t="s">
        <v>1506</v>
      </c>
      <c r="C233" s="16" t="s">
        <v>122</v>
      </c>
      <c r="D233" s="17" t="s">
        <v>122</v>
      </c>
      <c r="F233">
        <f t="shared" ca="1" si="0"/>
        <v>136</v>
      </c>
      <c r="G233" t="str">
        <f t="shared" si="1"/>
        <v>文字コード変換(sjis→utf8)(nkf)</v>
      </c>
    </row>
    <row r="234" spans="1:7" ht="11.25" customHeight="1" outlineLevel="1">
      <c r="A234" s="15"/>
      <c r="B234" s="15" t="s">
        <v>2012</v>
      </c>
      <c r="C234" s="16" t="s">
        <v>122</v>
      </c>
      <c r="D234" s="17" t="s">
        <v>122</v>
      </c>
      <c r="F234">
        <f t="shared" ca="1" si="0"/>
        <v>137</v>
      </c>
      <c r="G234" t="str">
        <f t="shared" si="1"/>
        <v>改行コード判定＠nkf</v>
      </c>
    </row>
    <row r="235" spans="1:7" ht="11.25" customHeight="1" outlineLevel="1">
      <c r="A235" s="15"/>
      <c r="B235" s="15" t="s">
        <v>2005</v>
      </c>
      <c r="C235" s="16" t="s">
        <v>122</v>
      </c>
      <c r="D235" s="17" t="s">
        <v>122</v>
      </c>
      <c r="F235">
        <f t="shared" ca="1" si="0"/>
        <v>138</v>
      </c>
      <c r="G235" t="str">
        <f t="shared" si="1"/>
        <v>改行コード変換＠sed(Mac→Unix)</v>
      </c>
    </row>
    <row r="236" spans="1:7" ht="11.25" customHeight="1" outlineLevel="1">
      <c r="A236" s="15"/>
      <c r="B236" s="15" t="s">
        <v>2006</v>
      </c>
      <c r="C236" s="16" t="s">
        <v>122</v>
      </c>
      <c r="D236" s="17" t="s">
        <v>122</v>
      </c>
      <c r="F236">
        <f t="shared" ca="1" si="0"/>
        <v>139</v>
      </c>
      <c r="G236" t="str">
        <f t="shared" si="1"/>
        <v>改行コード変換＠sed(Windows→Unix)</v>
      </c>
    </row>
    <row r="237" spans="1:7" ht="11.25" customHeight="1" outlineLevel="1">
      <c r="A237" s="15"/>
      <c r="B237" s="15" t="s">
        <v>2007</v>
      </c>
      <c r="C237" s="16" t="s">
        <v>122</v>
      </c>
      <c r="D237" s="17" t="s">
        <v>122</v>
      </c>
      <c r="F237">
        <f t="shared" ca="1" si="0"/>
        <v>140</v>
      </c>
      <c r="G237" t="str">
        <f t="shared" si="1"/>
        <v>改行コード変換＠sed(Unix→Windows)</v>
      </c>
    </row>
    <row r="238" spans="1:7" ht="11.25" customHeight="1" outlineLevel="1">
      <c r="A238" s="15"/>
      <c r="B238" s="15" t="s">
        <v>2008</v>
      </c>
      <c r="C238" s="16" t="s">
        <v>122</v>
      </c>
      <c r="D238" s="17" t="s">
        <v>122</v>
      </c>
      <c r="F238">
        <f t="shared" ca="1" si="0"/>
        <v>141</v>
      </c>
      <c r="G238" t="str">
        <f t="shared" si="1"/>
        <v>改行コード変換＠nkf(xxx→Unix)</v>
      </c>
    </row>
    <row r="239" spans="1:7" ht="11.25" customHeight="1" outlineLevel="1">
      <c r="A239" s="15"/>
      <c r="B239" s="15" t="s">
        <v>2009</v>
      </c>
      <c r="C239" s="16" t="s">
        <v>122</v>
      </c>
      <c r="D239" s="17" t="s">
        <v>122</v>
      </c>
      <c r="F239">
        <f t="shared" ca="1" si="0"/>
        <v>142</v>
      </c>
      <c r="G239" t="str">
        <f t="shared" si="1"/>
        <v>改行コード変換＠nkf(xxx→Windows)</v>
      </c>
    </row>
    <row r="240" spans="1:7" ht="11.25" customHeight="1" outlineLevel="1">
      <c r="A240" s="15"/>
      <c r="B240" s="15" t="s">
        <v>2010</v>
      </c>
      <c r="C240" s="16" t="s">
        <v>122</v>
      </c>
      <c r="D240" s="17" t="s">
        <v>122</v>
      </c>
      <c r="F240">
        <f t="shared" ca="1" si="0"/>
        <v>143</v>
      </c>
      <c r="G240" t="str">
        <f t="shared" si="1"/>
        <v>改行コード変換＠nkf(xxx→Mac)</v>
      </c>
    </row>
    <row r="241" spans="1:7" ht="11.25" customHeight="1" outlineLevel="1">
      <c r="A241" s="15"/>
      <c r="B241" s="15" t="s">
        <v>2011</v>
      </c>
      <c r="C241" s="16" t="s">
        <v>122</v>
      </c>
      <c r="D241" s="17" t="s">
        <v>122</v>
      </c>
      <c r="F241">
        <f t="shared" ca="1" si="0"/>
        <v>144</v>
      </c>
      <c r="G241" t="str">
        <f t="shared" si="1"/>
        <v>改行コード変換＠nkf 上書き</v>
      </c>
    </row>
    <row r="242" spans="1:7" ht="11.25" customHeight="1" outlineLevel="1">
      <c r="A242" s="15"/>
      <c r="B242" s="15" t="s">
        <v>1449</v>
      </c>
      <c r="C242" s="16" t="s">
        <v>122</v>
      </c>
      <c r="D242" s="17" t="s">
        <v>122</v>
      </c>
      <c r="F242">
        <f t="shared" ca="1" si="0"/>
        <v>145</v>
      </c>
      <c r="G242" t="str">
        <f t="shared" si="1"/>
        <v>ハードリンク作成</v>
      </c>
    </row>
    <row r="243" spans="1:7" ht="11.25" customHeight="1" outlineLevel="1">
      <c r="A243" s="15"/>
      <c r="B243" s="15" t="s">
        <v>1451</v>
      </c>
      <c r="C243" s="16" t="s">
        <v>122</v>
      </c>
      <c r="D243" s="17" t="s">
        <v>122</v>
      </c>
      <c r="F243">
        <f t="shared" ca="1" si="0"/>
        <v>146</v>
      </c>
      <c r="G243" t="str">
        <f t="shared" si="1"/>
        <v>シンボリックリンク作成</v>
      </c>
    </row>
    <row r="244" spans="1:7" ht="11.25" customHeight="1" outlineLevel="1">
      <c r="A244" s="15"/>
      <c r="B244" s="15" t="s">
        <v>1453</v>
      </c>
      <c r="C244" s="16" t="s">
        <v>122</v>
      </c>
      <c r="D244" s="17" t="s">
        <v>122</v>
      </c>
      <c r="F244">
        <f t="shared" ca="1" si="0"/>
        <v>147</v>
      </c>
      <c r="G244" t="str">
        <f t="shared" si="1"/>
        <v>リンク指示先表示</v>
      </c>
    </row>
    <row r="245" spans="1:7" ht="11.25" customHeight="1" outlineLevel="1">
      <c r="A245" s="15"/>
      <c r="B245" s="15" t="s">
        <v>1455</v>
      </c>
      <c r="C245" s="16" t="s">
        <v>122</v>
      </c>
      <c r="D245" s="17" t="s">
        <v>122</v>
      </c>
      <c r="F245">
        <f t="shared" ca="1" si="0"/>
        <v>148</v>
      </c>
      <c r="G245" t="str">
        <f t="shared" si="1"/>
        <v>リンク指示先表示(シンボリックリンク解決済み絶対パス)</v>
      </c>
    </row>
    <row r="246" spans="1:7" ht="11.25" customHeight="1" outlineLevel="1">
      <c r="A246" s="15"/>
      <c r="B246" s="15" t="s">
        <v>1456</v>
      </c>
      <c r="C246" s="16" t="s">
        <v>122</v>
      </c>
      <c r="D246" s="17" t="s">
        <v>122</v>
      </c>
      <c r="F246">
        <f t="shared" ca="1" si="0"/>
        <v>149</v>
      </c>
      <c r="G246" t="str">
        <f t="shared" si="1"/>
        <v>リンクファイル削除1</v>
      </c>
    </row>
    <row r="247" spans="1:7" ht="11.25" customHeight="1" outlineLevel="1">
      <c r="A247" s="15"/>
      <c r="B247" s="15" t="s">
        <v>1458</v>
      </c>
      <c r="C247" s="16" t="s">
        <v>122</v>
      </c>
      <c r="D247" s="17" t="s">
        <v>122</v>
      </c>
      <c r="F247">
        <f t="shared" ca="1" si="0"/>
        <v>150</v>
      </c>
      <c r="G247" t="str">
        <f t="shared" si="1"/>
        <v>リンクファイル削除2</v>
      </c>
    </row>
    <row r="248" spans="1:7" ht="11.25" customHeight="1" outlineLevel="1">
      <c r="A248" s="15"/>
      <c r="B248" s="15" t="s">
        <v>1461</v>
      </c>
      <c r="C248" s="16" t="s">
        <v>122</v>
      </c>
      <c r="D248" s="17" t="s">
        <v>122</v>
      </c>
      <c r="F248">
        <f t="shared" ca="1" si="0"/>
        <v>151</v>
      </c>
      <c r="G248" t="str">
        <f t="shared" si="1"/>
        <v>データを印刷できる形式に変換</v>
      </c>
    </row>
    <row r="249" spans="1:7" ht="11.25" customHeight="1" outlineLevel="1">
      <c r="A249" s="15"/>
      <c r="B249" s="15" t="s">
        <v>1461</v>
      </c>
      <c r="C249" s="16" t="s">
        <v>122</v>
      </c>
      <c r="D249" s="17" t="s">
        <v>122</v>
      </c>
      <c r="F249">
        <f t="shared" ca="1" si="0"/>
        <v>152</v>
      </c>
      <c r="G249" t="str">
        <f t="shared" si="1"/>
        <v>データを印刷できる形式に変換</v>
      </c>
    </row>
    <row r="250" spans="1:7" ht="11.25" customHeight="1" outlineLevel="1">
      <c r="A250" s="15"/>
      <c r="B250" s="15" t="s">
        <v>1461</v>
      </c>
      <c r="C250" s="16" t="s">
        <v>122</v>
      </c>
      <c r="D250" s="54" t="s">
        <v>122</v>
      </c>
      <c r="F250">
        <f t="shared" ca="1" si="0"/>
        <v>153</v>
      </c>
      <c r="G250" t="str">
        <f t="shared" si="1"/>
        <v>データを印刷できる形式に変換</v>
      </c>
    </row>
    <row r="251" spans="1:7" ht="11.25" customHeight="1" outlineLevel="1">
      <c r="A251" s="15"/>
      <c r="B251" s="15" t="s">
        <v>1465</v>
      </c>
      <c r="C251" s="16" t="s">
        <v>122</v>
      </c>
      <c r="D251" s="17" t="s">
        <v>122</v>
      </c>
      <c r="F251">
        <f t="shared" ca="1" si="0"/>
        <v>154</v>
      </c>
      <c r="G251" t="str">
        <f t="shared" si="1"/>
        <v>テキストファイル 折り返し</v>
      </c>
    </row>
    <row r="252" spans="1:7" ht="11.25" customHeight="1" outlineLevel="1">
      <c r="A252" s="15"/>
      <c r="B252" s="15" t="s">
        <v>1467</v>
      </c>
      <c r="C252" s="16" t="s">
        <v>122</v>
      </c>
      <c r="D252" s="17" t="s">
        <v>122</v>
      </c>
      <c r="F252">
        <f t="shared" ca="1" si="0"/>
        <v>155</v>
      </c>
      <c r="G252" t="str">
        <f t="shared" si="1"/>
        <v>テキストファイル 折り返し(強制)</v>
      </c>
    </row>
    <row r="253" spans="1:7" ht="11.25" customHeight="1" outlineLevel="1">
      <c r="A253" s="15"/>
      <c r="B253" s="15" t="s">
        <v>1469</v>
      </c>
      <c r="C253" s="16" t="s">
        <v>122</v>
      </c>
      <c r="D253" s="17" t="s">
        <v>122</v>
      </c>
      <c r="F253">
        <f t="shared" ca="1" si="0"/>
        <v>156</v>
      </c>
      <c r="G253" t="str">
        <f t="shared" si="1"/>
        <v>テキストファイル ヘッダフッタ付与</v>
      </c>
    </row>
    <row r="254" spans="1:7" ht="11.25" customHeight="1" outlineLevel="1">
      <c r="A254" s="15"/>
      <c r="B254" s="15" t="s">
        <v>1471</v>
      </c>
      <c r="C254" s="16" t="s">
        <v>122</v>
      </c>
      <c r="D254" s="17" t="s">
        <v>122</v>
      </c>
      <c r="F254">
        <f t="shared" ca="1" si="0"/>
        <v>157</v>
      </c>
      <c r="G254" t="str">
        <f t="shared" si="1"/>
        <v>タイムスタンプ更新(現在時刻)</v>
      </c>
    </row>
    <row r="255" spans="1:7" ht="11.25" customHeight="1" outlineLevel="1">
      <c r="A255" s="15"/>
      <c r="B255" s="15" t="s">
        <v>1472</v>
      </c>
      <c r="C255" s="16" t="s">
        <v>122</v>
      </c>
      <c r="D255" s="17" t="s">
        <v>122</v>
      </c>
      <c r="F255">
        <f t="shared" ca="1" si="0"/>
        <v>158</v>
      </c>
      <c r="G255" t="str">
        <f t="shared" si="1"/>
        <v>タイムスタンプ更新(指定時刻)</v>
      </c>
    </row>
    <row r="256" spans="1:7" ht="11.25" customHeight="1" outlineLevel="1">
      <c r="A256" s="15"/>
      <c r="B256" s="15" t="s">
        <v>1474</v>
      </c>
      <c r="C256" s="16" t="s">
        <v>122</v>
      </c>
      <c r="D256" s="17" t="s">
        <v>122</v>
      </c>
      <c r="F256">
        <f t="shared" ca="1" si="0"/>
        <v>159</v>
      </c>
      <c r="G256" t="str">
        <f t="shared" si="1"/>
        <v>タブ→空白変換(8文字)</v>
      </c>
    </row>
    <row r="257" spans="1:7" ht="11.25" customHeight="1" outlineLevel="1">
      <c r="A257" s="15"/>
      <c r="B257" s="15" t="s">
        <v>1476</v>
      </c>
      <c r="C257" s="16" t="s">
        <v>122</v>
      </c>
      <c r="D257" s="17" t="s">
        <v>122</v>
      </c>
      <c r="F257">
        <f t="shared" ca="1" si="0"/>
        <v>160</v>
      </c>
      <c r="G257" t="str">
        <f t="shared" si="1"/>
        <v>空白→タブ変換(8文字)</v>
      </c>
    </row>
    <row r="258" spans="1:7" ht="11.25" customHeight="1" outlineLevel="1">
      <c r="A258" s="15"/>
      <c r="B258" s="15" t="s">
        <v>1478</v>
      </c>
      <c r="C258" s="16" t="s">
        <v>122</v>
      </c>
      <c r="D258" s="17" t="s">
        <v>122</v>
      </c>
      <c r="F258">
        <f t="shared" ca="1" si="0"/>
        <v>161</v>
      </c>
      <c r="G258" t="str">
        <f t="shared" si="1"/>
        <v>ファイルパーミッション変更</v>
      </c>
    </row>
    <row r="259" spans="1:7" ht="11.25" customHeight="1" outlineLevel="1">
      <c r="A259" s="15"/>
      <c r="B259" s="15" t="s">
        <v>1478</v>
      </c>
      <c r="C259" s="16" t="s">
        <v>122</v>
      </c>
      <c r="D259" s="17" t="s">
        <v>122</v>
      </c>
      <c r="F259">
        <f t="shared" ca="1" si="0"/>
        <v>162</v>
      </c>
      <c r="G259" t="str">
        <f t="shared" si="1"/>
        <v>ファイルパーミッション変更</v>
      </c>
    </row>
    <row r="260" spans="1:7" ht="11.25" customHeight="1" outlineLevel="1">
      <c r="A260" s="15"/>
      <c r="B260" s="15" t="s">
        <v>1481</v>
      </c>
      <c r="C260" s="16" t="s">
        <v>122</v>
      </c>
      <c r="D260" s="17" t="s">
        <v>122</v>
      </c>
      <c r="F260">
        <f t="shared" ca="1" si="0"/>
        <v>163</v>
      </c>
      <c r="G260" t="str">
        <f t="shared" si="1"/>
        <v>ファイルパーミッション変更(再帰的)</v>
      </c>
    </row>
    <row r="261" spans="1:7" ht="11.25" customHeight="1" outlineLevel="1">
      <c r="A261" s="15"/>
      <c r="B261" s="15" t="s">
        <v>2013</v>
      </c>
      <c r="C261" s="16" t="s">
        <v>122</v>
      </c>
      <c r="D261" s="17" t="s">
        <v>122</v>
      </c>
      <c r="F261">
        <f t="shared" ca="1" si="0"/>
        <v>164</v>
      </c>
      <c r="G261" t="str">
        <f t="shared" si="1"/>
        <v>所有者変更(change owner)</v>
      </c>
    </row>
    <row r="262" spans="1:7" ht="11.25" customHeight="1" outlineLevel="1">
      <c r="A262" s="15"/>
      <c r="B262" s="15" t="s">
        <v>2047</v>
      </c>
      <c r="C262" s="16" t="s">
        <v>122</v>
      </c>
      <c r="D262" s="17" t="s">
        <v>122</v>
      </c>
      <c r="F262">
        <f t="shared" ca="1" si="0"/>
        <v>165</v>
      </c>
      <c r="G262" t="str">
        <f t="shared" si="1"/>
        <v>一時的空ファイル/ディレクトリ作成</v>
      </c>
    </row>
    <row r="263" spans="1:7" ht="11.25" customHeight="1" outlineLevel="1">
      <c r="A263" s="15"/>
      <c r="B263" s="15" t="s">
        <v>1512</v>
      </c>
      <c r="C263" s="16" t="s">
        <v>122</v>
      </c>
      <c r="D263" s="17" t="s">
        <v>122</v>
      </c>
      <c r="F263">
        <f t="shared" ca="1" si="0"/>
        <v>166</v>
      </c>
      <c r="G263" t="str">
        <f t="shared" si="1"/>
        <v>圧縮(tar)</v>
      </c>
    </row>
    <row r="264" spans="1:7" ht="11.25" customHeight="1" outlineLevel="1">
      <c r="A264" s="15"/>
      <c r="B264" s="15" t="s">
        <v>1513</v>
      </c>
      <c r="C264" s="16" t="s">
        <v>122</v>
      </c>
      <c r="D264" s="17" t="s">
        <v>122</v>
      </c>
      <c r="F264">
        <f t="shared" ca="1" si="0"/>
        <v>167</v>
      </c>
      <c r="G264" t="str">
        <f t="shared" si="1"/>
        <v>展開(tar)</v>
      </c>
    </row>
    <row r="265" spans="1:7" ht="11.25" customHeight="1" outlineLevel="1">
      <c r="A265" s="15"/>
      <c r="B265" s="15" t="s">
        <v>1510</v>
      </c>
      <c r="C265" s="16" t="s">
        <v>122</v>
      </c>
      <c r="D265" s="17" t="s">
        <v>122</v>
      </c>
      <c r="F265">
        <f t="shared" ca="1" si="0"/>
        <v>168</v>
      </c>
      <c r="G265" t="str">
        <f t="shared" si="1"/>
        <v>圧縮(gzip)</v>
      </c>
    </row>
    <row r="266" spans="1:7" ht="11.25" customHeight="1" outlineLevel="1">
      <c r="A266" s="15"/>
      <c r="B266" s="15" t="s">
        <v>1511</v>
      </c>
      <c r="C266" s="16" t="s">
        <v>122</v>
      </c>
      <c r="D266" s="17" t="s">
        <v>122</v>
      </c>
      <c r="F266">
        <f t="shared" ca="1" si="0"/>
        <v>169</v>
      </c>
      <c r="G266" t="str">
        <f t="shared" si="1"/>
        <v>展開(gzip)</v>
      </c>
    </row>
    <row r="267" spans="1:7" ht="11.25" customHeight="1" outlineLevel="1">
      <c r="A267" s="15"/>
      <c r="B267" s="15" t="s">
        <v>1488</v>
      </c>
      <c r="C267" s="16" t="s">
        <v>122</v>
      </c>
      <c r="D267" s="17" t="s">
        <v>122</v>
      </c>
      <c r="F267">
        <f t="shared" ca="1" si="0"/>
        <v>170</v>
      </c>
      <c r="G267" t="str">
        <f t="shared" si="1"/>
        <v>ファイルサイズ増減</v>
      </c>
    </row>
    <row r="268" spans="1:7" ht="11.25" customHeight="1" outlineLevel="1">
      <c r="A268" s="15"/>
      <c r="B268" s="15" t="s">
        <v>1491</v>
      </c>
      <c r="C268" s="16" t="s">
        <v>122</v>
      </c>
      <c r="D268" s="17" t="s">
        <v>122</v>
      </c>
      <c r="F268">
        <f t="shared" ca="1" si="0"/>
        <v>171</v>
      </c>
      <c r="G268" t="str">
        <f t="shared" si="1"/>
        <v>差分ファイル作成</v>
      </c>
    </row>
    <row r="269" spans="1:7" ht="11.25" customHeight="1" outlineLevel="1">
      <c r="A269" s="15"/>
      <c r="B269" s="15" t="s">
        <v>1493</v>
      </c>
      <c r="C269" s="16" t="s">
        <v>122</v>
      </c>
      <c r="D269" s="19" t="s">
        <v>122</v>
      </c>
      <c r="F269">
        <f t="shared" ca="1" si="0"/>
        <v>172</v>
      </c>
      <c r="G269" t="str">
        <f t="shared" si="1"/>
        <v>差分適用(単一ファイル指定)</v>
      </c>
    </row>
    <row r="270" spans="1:7" ht="11.25" customHeight="1" outlineLevel="1">
      <c r="A270" s="15"/>
      <c r="B270" s="15" t="s">
        <v>1495</v>
      </c>
      <c r="C270" s="16" t="s">
        <v>122</v>
      </c>
      <c r="D270" s="17" t="s">
        <v>122</v>
      </c>
      <c r="F270">
        <f t="shared" ca="1" si="0"/>
        <v>173</v>
      </c>
      <c r="G270" t="str">
        <f t="shared" si="1"/>
        <v>差分適用(フォルダ配下全て)</v>
      </c>
    </row>
    <row r="271" spans="1:7" ht="11.25" customHeight="1" outlineLevel="1">
      <c r="A271" s="15"/>
      <c r="B271" s="15" t="s">
        <v>1497</v>
      </c>
      <c r="C271" s="16" t="s">
        <v>122</v>
      </c>
      <c r="D271" s="19" t="s">
        <v>122</v>
      </c>
      <c r="F271">
        <f t="shared" ca="1" si="0"/>
        <v>174</v>
      </c>
      <c r="G271" t="str">
        <f t="shared" si="1"/>
        <v>差分巻き戻し</v>
      </c>
    </row>
    <row r="272" spans="1:7" ht="11.25" customHeight="1" outlineLevel="1">
      <c r="A272" s="15"/>
      <c r="B272" s="15" t="s">
        <v>1499</v>
      </c>
      <c r="C272" s="16" t="s">
        <v>122</v>
      </c>
      <c r="D272" s="17" t="s">
        <v>122</v>
      </c>
      <c r="F272">
        <f t="shared" ca="1" si="0"/>
        <v>175</v>
      </c>
      <c r="G272" t="str">
        <f t="shared" si="1"/>
        <v>インデント調整</v>
      </c>
    </row>
    <row r="273" spans="1:7" ht="11.25" customHeight="1" outlineLevel="1">
      <c r="A273" s="15"/>
      <c r="B273" s="15" t="s">
        <v>1516</v>
      </c>
      <c r="C273" s="16" t="s">
        <v>122</v>
      </c>
      <c r="D273" s="17" t="s">
        <v>122</v>
      </c>
      <c r="F273">
        <f t="shared" ca="1" si="0"/>
        <v>176</v>
      </c>
      <c r="G273" t="str">
        <f t="shared" si="1"/>
        <v>現在ディレクトリパス表示1</v>
      </c>
    </row>
    <row r="274" spans="1:7" ht="11.25" customHeight="1" outlineLevel="1">
      <c r="A274" s="15"/>
      <c r="B274" s="15" t="s">
        <v>1518</v>
      </c>
      <c r="C274" s="16" t="s">
        <v>122</v>
      </c>
      <c r="D274" s="17" t="s">
        <v>122</v>
      </c>
      <c r="F274">
        <f t="shared" ca="1" si="0"/>
        <v>177</v>
      </c>
      <c r="G274" t="str">
        <f t="shared" si="1"/>
        <v>現在ディレクトリパス表示2</v>
      </c>
    </row>
    <row r="275" spans="1:7" ht="11.25" customHeight="1" outlineLevel="1">
      <c r="A275" s="15"/>
      <c r="B275" s="15" t="s">
        <v>1520</v>
      </c>
      <c r="C275" s="16" t="s">
        <v>122</v>
      </c>
      <c r="D275" s="17" t="s">
        <v>122</v>
      </c>
      <c r="F275">
        <f t="shared" ca="1" si="0"/>
        <v>178</v>
      </c>
      <c r="G275" t="str">
        <f t="shared" si="1"/>
        <v>現在ディレクトリパス表示(実パス表示)</v>
      </c>
    </row>
    <row r="276" spans="1:7" ht="11.25" customHeight="1" outlineLevel="1">
      <c r="A276" s="15"/>
      <c r="B276" s="15" t="s">
        <v>1522</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2406</v>
      </c>
      <c r="C277" s="16" t="s">
        <v>122</v>
      </c>
      <c r="D277" s="17" t="s">
        <v>122</v>
      </c>
      <c r="F277">
        <f ca="1">IF(G277="",OFFSET(F277,-1,0),OFFSET(F277,-1,0)+1)</f>
        <v>180</v>
      </c>
      <c r="G277" t="str">
        <f>IF(B277="","",B277)</f>
        <v>スクリプトファイル名取得</v>
      </c>
    </row>
    <row r="278" spans="1:7" ht="11.25" customHeight="1" outlineLevel="1">
      <c r="A278" s="15"/>
      <c r="B278" s="15" t="s">
        <v>2405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2415</v>
      </c>
      <c r="C279" s="16" t="s">
        <v>122</v>
      </c>
      <c r="D279" s="17" t="s">
        <v>122</v>
      </c>
      <c r="F279">
        <f t="shared" ca="1" si="7"/>
        <v>182</v>
      </c>
      <c r="G279" t="str">
        <f t="shared" si="8"/>
        <v>スクリプトファイル格納先パス取得</v>
      </c>
    </row>
    <row r="280" spans="1:7" ht="11.25" customHeight="1" outlineLevel="1">
      <c r="A280" s="15"/>
      <c r="B280" s="15" t="s">
        <v>2407</v>
      </c>
      <c r="C280" s="16" t="s">
        <v>122</v>
      </c>
      <c r="D280" s="17" t="s">
        <v>122</v>
      </c>
      <c r="F280">
        <f t="shared" ca="1" si="7"/>
        <v>183</v>
      </c>
      <c r="G280" t="str">
        <f t="shared" si="8"/>
        <v>スクリプトファイルベース名取得</v>
      </c>
    </row>
    <row r="281" spans="1:7" ht="11.25" customHeight="1" outlineLevel="1">
      <c r="A281" s="15"/>
      <c r="B281" s="15" t="s">
        <v>2408</v>
      </c>
      <c r="C281" s="16" t="s">
        <v>122</v>
      </c>
      <c r="D281" s="17" t="s">
        <v>122</v>
      </c>
      <c r="F281">
        <f t="shared" ca="1" si="7"/>
        <v>184</v>
      </c>
      <c r="G281" t="str">
        <f t="shared" si="8"/>
        <v>スクリプトファイル拡張子取得</v>
      </c>
    </row>
    <row r="282" spans="1:7" ht="11.25" customHeight="1" outlineLevel="1">
      <c r="A282" s="15"/>
      <c r="B282" s="15" t="s">
        <v>1524</v>
      </c>
      <c r="C282" s="16" t="s">
        <v>122</v>
      </c>
      <c r="D282" s="17" t="s">
        <v>122</v>
      </c>
      <c r="F282">
        <f t="shared" ca="1" si="7"/>
        <v>185</v>
      </c>
      <c r="G282" t="str">
        <f t="shared" si="8"/>
        <v>ファイル一覧出力</v>
      </c>
    </row>
    <row r="283" spans="1:7" ht="11.25" customHeight="1" outlineLevel="1">
      <c r="A283" s="15"/>
      <c r="B283" s="15" t="s">
        <v>1527</v>
      </c>
      <c r="C283" s="16" t="s">
        <v>122</v>
      </c>
      <c r="D283" s="54" t="s">
        <v>122</v>
      </c>
      <c r="F283">
        <f t="shared" ca="1" si="7"/>
        <v>186</v>
      </c>
      <c r="G283" t="str">
        <f t="shared" si="8"/>
        <v>ファイル/ディレクトリ一覧表示</v>
      </c>
    </row>
    <row r="284" spans="1:7" ht="11.25" customHeight="1" outlineLevel="1">
      <c r="A284" s="15"/>
      <c r="B284" s="15" t="s">
        <v>1529</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1531</v>
      </c>
      <c r="C285" s="16" t="s">
        <v>122</v>
      </c>
      <c r="D285" s="17" t="s">
        <v>122</v>
      </c>
      <c r="F285">
        <f t="shared" ca="1" si="7"/>
        <v>188</v>
      </c>
      <c r="G285" t="str">
        <f t="shared" si="8"/>
        <v>ディレクトリ一覧出力1★</v>
      </c>
    </row>
    <row r="286" spans="1:7" ht="11.25" customHeight="1" outlineLevel="1">
      <c r="A286" s="15"/>
      <c r="B286" s="15" t="s">
        <v>1533</v>
      </c>
      <c r="C286" s="16" t="s">
        <v>122</v>
      </c>
      <c r="D286" s="17" t="s">
        <v>122</v>
      </c>
      <c r="F286">
        <f t="shared" ca="1" si="7"/>
        <v>189</v>
      </c>
      <c r="G286" t="str">
        <f t="shared" si="8"/>
        <v>ディレクトリ一覧出力2★</v>
      </c>
    </row>
    <row r="287" spans="1:7" ht="11.25" customHeight="1" outlineLevel="1">
      <c r="A287" s="15"/>
      <c r="B287" s="15" t="s">
        <v>1531</v>
      </c>
      <c r="C287" s="16" t="s">
        <v>122</v>
      </c>
      <c r="D287" s="17" t="s">
        <v>122</v>
      </c>
      <c r="F287">
        <f t="shared" ca="1" si="7"/>
        <v>190</v>
      </c>
      <c r="G287" t="str">
        <f t="shared" si="8"/>
        <v>ディレクトリ一覧出力1★</v>
      </c>
    </row>
    <row r="288" spans="1:7" ht="11.25" customHeight="1" outlineLevel="1">
      <c r="A288" s="15"/>
      <c r="B288" s="15" t="s">
        <v>1533</v>
      </c>
      <c r="C288" s="16" t="s">
        <v>122</v>
      </c>
      <c r="D288" s="17" t="s">
        <v>122</v>
      </c>
      <c r="F288">
        <f t="shared" ca="1" si="7"/>
        <v>191</v>
      </c>
      <c r="G288" t="str">
        <f t="shared" si="8"/>
        <v>ディレクトリ一覧出力2★</v>
      </c>
    </row>
    <row r="289" spans="1:7" ht="11.25" customHeight="1" outlineLevel="1">
      <c r="A289" s="15"/>
      <c r="B289" s="15" t="s">
        <v>1537</v>
      </c>
      <c r="C289" s="16" t="s">
        <v>122</v>
      </c>
      <c r="D289" s="17" t="s">
        <v>122</v>
      </c>
      <c r="F289">
        <f t="shared" ca="1" si="7"/>
        <v>192</v>
      </c>
      <c r="G289" t="str">
        <f t="shared" si="8"/>
        <v>ディレクトリ一覧出力4</v>
      </c>
    </row>
    <row r="290" spans="1:7" ht="11.25" customHeight="1" outlineLevel="1">
      <c r="A290" s="15"/>
      <c r="B290" s="15" t="s">
        <v>1538</v>
      </c>
      <c r="C290" s="16" t="s">
        <v>122</v>
      </c>
      <c r="D290" s="17" t="s">
        <v>122</v>
      </c>
      <c r="F290">
        <f t="shared" ca="1" si="7"/>
        <v>193</v>
      </c>
      <c r="G290" t="str">
        <f t="shared" si="8"/>
        <v>ファイル中身表示</v>
      </c>
    </row>
    <row r="291" spans="1:7" ht="11.25" customHeight="1" outlineLevel="1">
      <c r="A291" s="15"/>
      <c r="B291" s="15" t="s">
        <v>1539</v>
      </c>
      <c r="C291" s="16" t="s">
        <v>122</v>
      </c>
      <c r="D291" s="17" t="s">
        <v>122</v>
      </c>
      <c r="F291">
        <f t="shared" ca="1" si="7"/>
        <v>194</v>
      </c>
      <c r="G291" t="str">
        <f t="shared" si="8"/>
        <v>ファイル中身表示(反転)</v>
      </c>
    </row>
    <row r="292" spans="1:7" ht="11.25" customHeight="1" outlineLevel="1">
      <c r="A292" s="15"/>
      <c r="B292" s="15" t="s">
        <v>1540</v>
      </c>
      <c r="C292" s="16" t="s">
        <v>122</v>
      </c>
      <c r="D292" s="17" t="s">
        <v>122</v>
      </c>
      <c r="F292">
        <f t="shared" ca="1" si="7"/>
        <v>195</v>
      </c>
      <c r="G292" t="str">
        <f t="shared" si="8"/>
        <v>ファイル中身表示(行番号付)(number line)</v>
      </c>
    </row>
    <row r="293" spans="1:7" ht="11.25" customHeight="1" outlineLevel="1">
      <c r="A293" s="15"/>
      <c r="B293" s="15" t="s">
        <v>1541</v>
      </c>
      <c r="C293" s="16" t="s">
        <v>122</v>
      </c>
      <c r="D293" s="17" t="s">
        <v>122</v>
      </c>
      <c r="F293">
        <f t="shared" ca="1" si="7"/>
        <v>196</v>
      </c>
      <c r="G293" t="str">
        <f t="shared" si="8"/>
        <v>ファイル中身表示(バイナリ表示)</v>
      </c>
    </row>
    <row r="294" spans="1:7" ht="11.25" customHeight="1" outlineLevel="1">
      <c r="A294" s="15"/>
      <c r="B294" s="15" t="s">
        <v>1542</v>
      </c>
      <c r="C294" s="16" t="s">
        <v>122</v>
      </c>
      <c r="D294" s="17" t="s">
        <v>122</v>
      </c>
      <c r="F294">
        <f t="shared" ca="1" si="7"/>
        <v>197</v>
      </c>
      <c r="G294" t="str">
        <f t="shared" si="8"/>
        <v>ファイル中身表示(1画面ずつ)</v>
      </c>
    </row>
    <row r="295" spans="1:7" ht="11.25" customHeight="1" outlineLevel="1">
      <c r="A295" s="15"/>
      <c r="B295" s="15" t="s">
        <v>1542</v>
      </c>
      <c r="C295" s="16" t="s">
        <v>122</v>
      </c>
      <c r="D295" s="17" t="s">
        <v>122</v>
      </c>
      <c r="F295">
        <f t="shared" ca="1" si="7"/>
        <v>198</v>
      </c>
      <c r="G295" t="str">
        <f t="shared" si="8"/>
        <v>ファイル中身表示(1画面ずつ)</v>
      </c>
    </row>
    <row r="296" spans="1:7" ht="11.25" customHeight="1" outlineLevel="1">
      <c r="A296" s="15"/>
      <c r="B296" s="15" t="s">
        <v>1546</v>
      </c>
      <c r="C296" s="16" t="s">
        <v>122</v>
      </c>
      <c r="D296" s="17" t="s">
        <v>122</v>
      </c>
      <c r="F296">
        <f t="shared" ca="1" si="7"/>
        <v>199</v>
      </c>
      <c r="G296" t="str">
        <f t="shared" si="8"/>
        <v>ファイル中身表示(一部先頭)</v>
      </c>
    </row>
    <row r="297" spans="1:7" ht="11.25" customHeight="1" outlineLevel="1">
      <c r="A297" s="15"/>
      <c r="B297" s="15" t="s">
        <v>1547</v>
      </c>
      <c r="C297" s="16" t="s">
        <v>122</v>
      </c>
      <c r="D297" s="17" t="s">
        <v>122</v>
      </c>
      <c r="F297">
        <f t="shared" ca="1" si="7"/>
        <v>200</v>
      </c>
      <c r="G297" t="str">
        <f t="shared" si="8"/>
        <v>ファイル中身表示(一部末尾)</v>
      </c>
    </row>
    <row r="298" spans="1:7" ht="11.25" customHeight="1" outlineLevel="1">
      <c r="A298" s="15"/>
      <c r="B298" s="15" t="s">
        <v>1548</v>
      </c>
      <c r="C298" s="16" t="s">
        <v>122</v>
      </c>
      <c r="D298" s="17" t="s">
        <v>122</v>
      </c>
      <c r="F298">
        <f t="shared" ca="1" si="7"/>
        <v>201</v>
      </c>
      <c r="G298" t="str">
        <f t="shared" si="8"/>
        <v>ファイル中身表示(更新)</v>
      </c>
    </row>
    <row r="299" spans="1:7" ht="11.25" customHeight="1" outlineLevel="1">
      <c r="A299" s="15"/>
      <c r="B299" s="15" t="s">
        <v>1549</v>
      </c>
      <c r="C299" s="16" t="s">
        <v>122</v>
      </c>
      <c r="D299" s="17" t="s">
        <v>122</v>
      </c>
      <c r="F299">
        <f t="shared" ca="1" si="7"/>
        <v>202</v>
      </c>
      <c r="G299" t="str">
        <f t="shared" si="8"/>
        <v>ファイル中身表示(ソート)</v>
      </c>
    </row>
    <row r="300" spans="1:7" ht="11.25" customHeight="1" outlineLevel="1">
      <c r="A300" s="15"/>
      <c r="B300" s="15" t="s">
        <v>1551</v>
      </c>
      <c r="C300" s="16" t="s">
        <v>122</v>
      </c>
      <c r="D300" s="17" t="s">
        <v>122</v>
      </c>
      <c r="F300">
        <f t="shared" ca="1" si="7"/>
        <v>203</v>
      </c>
      <c r="G300" t="str">
        <f t="shared" si="8"/>
        <v>ファイル中身表示(ソート)例1</v>
      </c>
    </row>
    <row r="301" spans="1:7" ht="11.25" customHeight="1" outlineLevel="1">
      <c r="A301" s="15"/>
      <c r="B301" s="15" t="s">
        <v>1554</v>
      </c>
      <c r="C301" s="16" t="s">
        <v>122</v>
      </c>
      <c r="D301" s="17" t="s">
        <v>122</v>
      </c>
      <c r="F301">
        <f t="shared" ca="1" si="7"/>
        <v>204</v>
      </c>
      <c r="G301" t="str">
        <f t="shared" si="8"/>
        <v>ファイル中身表示(ソート)例2</v>
      </c>
    </row>
    <row r="302" spans="1:7" ht="11.25" customHeight="1" outlineLevel="1">
      <c r="A302" s="15"/>
      <c r="B302" s="15" t="s">
        <v>1557</v>
      </c>
      <c r="C302" s="16" t="s">
        <v>122</v>
      </c>
      <c r="D302" s="17" t="s">
        <v>122</v>
      </c>
      <c r="F302">
        <f t="shared" ca="1" si="7"/>
        <v>205</v>
      </c>
      <c r="G302" t="str">
        <f t="shared" si="8"/>
        <v>ファイル中身表示(ソート)例3</v>
      </c>
    </row>
    <row r="303" spans="1:7" ht="11.25" customHeight="1" outlineLevel="1">
      <c r="A303" s="15"/>
      <c r="B303" s="15" t="s">
        <v>1560</v>
      </c>
      <c r="C303" s="16" t="s">
        <v>122</v>
      </c>
      <c r="D303" s="17" t="s">
        <v>122</v>
      </c>
      <c r="F303">
        <f t="shared" ca="1" si="7"/>
        <v>206</v>
      </c>
      <c r="G303" t="str">
        <f t="shared" si="8"/>
        <v>ファイル中身表示(ソート)例4</v>
      </c>
    </row>
    <row r="304" spans="1:7" ht="11.25" customHeight="1" outlineLevel="1">
      <c r="A304" s="15"/>
      <c r="B304" s="15" t="s">
        <v>1563</v>
      </c>
      <c r="C304" s="16" t="s">
        <v>122</v>
      </c>
      <c r="D304" s="17" t="s">
        <v>122</v>
      </c>
      <c r="F304">
        <f t="shared" ca="1" si="7"/>
        <v>207</v>
      </c>
      <c r="G304" t="str">
        <f t="shared" si="8"/>
        <v>ファイル中身表示(ソート)例5</v>
      </c>
    </row>
    <row r="305" spans="1:7" ht="11.25" customHeight="1" outlineLevel="1">
      <c r="A305" s="15"/>
      <c r="B305" s="15" t="s">
        <v>1566</v>
      </c>
      <c r="C305" s="16" t="s">
        <v>122</v>
      </c>
      <c r="D305" s="17" t="s">
        <v>122</v>
      </c>
      <c r="F305">
        <f t="shared" ca="1" si="7"/>
        <v>208</v>
      </c>
      <c r="G305" t="str">
        <f t="shared" si="8"/>
        <v>ファイル中身表示(シャッフル)</v>
      </c>
    </row>
    <row r="306" spans="1:7" ht="11.25" customHeight="1" outlineLevel="1">
      <c r="A306" s="15"/>
      <c r="B306" s="15" t="s">
        <v>1568</v>
      </c>
      <c r="C306" s="16" t="s">
        <v>122</v>
      </c>
      <c r="D306" s="17" t="s">
        <v>122</v>
      </c>
      <c r="F306">
        <f t="shared" ca="1" si="7"/>
        <v>209</v>
      </c>
      <c r="G306" t="str">
        <f t="shared" si="8"/>
        <v>ファイル中身表示(重複削除)</v>
      </c>
    </row>
    <row r="307" spans="1:7" ht="11.25" customHeight="1" outlineLevel="1">
      <c r="A307" s="15"/>
      <c r="B307" s="15" t="s">
        <v>1570</v>
      </c>
      <c r="C307" s="16" t="s">
        <v>122</v>
      </c>
      <c r="D307" s="17" t="s">
        <v>122</v>
      </c>
      <c r="F307">
        <f t="shared" ca="1" si="7"/>
        <v>210</v>
      </c>
      <c r="G307" t="str">
        <f t="shared" si="8"/>
        <v>ファイル中身表示(前後関係指定ソート)</v>
      </c>
    </row>
    <row r="308" spans="1:7" ht="11.25" customHeight="1" outlineLevel="1">
      <c r="A308" s="15"/>
      <c r="B308" s="15" t="s">
        <v>1572</v>
      </c>
      <c r="C308" s="16" t="s">
        <v>122</v>
      </c>
      <c r="D308" s="17" t="s">
        <v>122</v>
      </c>
      <c r="F308">
        <f t="shared" ca="1" si="7"/>
        <v>211</v>
      </c>
      <c r="G308" t="str">
        <f t="shared" si="8"/>
        <v>ファイル中身表示(垂直抽出)</v>
      </c>
    </row>
    <row r="309" spans="1:7" ht="11.25" customHeight="1" outlineLevel="1">
      <c r="A309" s="15"/>
      <c r="B309" s="15" t="s">
        <v>1572</v>
      </c>
      <c r="C309" s="16" t="s">
        <v>122</v>
      </c>
      <c r="D309" s="17" t="s">
        <v>122</v>
      </c>
      <c r="F309">
        <f t="shared" ca="1" si="7"/>
        <v>212</v>
      </c>
      <c r="G309" t="str">
        <f t="shared" si="8"/>
        <v>ファイル中身表示(垂直抽出)</v>
      </c>
    </row>
    <row r="310" spans="1:7" ht="11.25" customHeight="1" outlineLevel="1">
      <c r="A310" s="15"/>
      <c r="B310" s="15" t="s">
        <v>1573</v>
      </c>
      <c r="C310" s="16" t="s">
        <v>122</v>
      </c>
      <c r="D310" s="17" t="s">
        <v>122</v>
      </c>
      <c r="F310">
        <f t="shared" ca="1" si="7"/>
        <v>213</v>
      </c>
      <c r="G310" t="str">
        <f t="shared" si="8"/>
        <v>ファイル中身表示(列結合)</v>
      </c>
    </row>
    <row r="311" spans="1:7" ht="11.25" customHeight="1" outlineLevel="1">
      <c r="A311" s="15"/>
      <c r="B311" s="15" t="s">
        <v>1574</v>
      </c>
      <c r="C311" s="16" t="s">
        <v>122</v>
      </c>
      <c r="D311" s="17" t="s">
        <v>122</v>
      </c>
      <c r="F311">
        <f t="shared" ca="1" si="7"/>
        <v>214</v>
      </c>
      <c r="G311" t="str">
        <f t="shared" si="8"/>
        <v>ファイル中身表示(差異比較列結合)</v>
      </c>
    </row>
    <row r="312" spans="1:7" ht="11.25" customHeight="1" outlineLevel="1">
      <c r="A312" s="15"/>
      <c r="B312" s="15" t="s">
        <v>1575</v>
      </c>
      <c r="C312" s="16" t="s">
        <v>122</v>
      </c>
      <c r="D312" s="17" t="s">
        <v>122</v>
      </c>
      <c r="F312">
        <f t="shared" ca="1" si="7"/>
        <v>215</v>
      </c>
      <c r="G312" t="str">
        <f t="shared" si="8"/>
        <v>テキストファイル 行数 表示(word count)</v>
      </c>
    </row>
    <row r="313" spans="1:7" ht="11.25" customHeight="1" outlineLevel="1">
      <c r="A313" s="15"/>
      <c r="B313" s="15" t="s">
        <v>1577</v>
      </c>
      <c r="C313" s="16" t="s">
        <v>122</v>
      </c>
      <c r="D313" s="17" t="s">
        <v>122</v>
      </c>
      <c r="F313">
        <f t="shared" ca="1" si="7"/>
        <v>216</v>
      </c>
      <c r="G313" t="str">
        <f t="shared" si="8"/>
        <v>テキストファイル 単語数 表示</v>
      </c>
    </row>
    <row r="314" spans="1:7" ht="11.25" customHeight="1" outlineLevel="1">
      <c r="A314" s="15"/>
      <c r="B314" s="15" t="s">
        <v>1579</v>
      </c>
      <c r="C314" s="16" t="s">
        <v>122</v>
      </c>
      <c r="D314" s="17" t="s">
        <v>122</v>
      </c>
      <c r="F314">
        <f t="shared" ca="1" si="7"/>
        <v>217</v>
      </c>
      <c r="G314" t="str">
        <f t="shared" si="8"/>
        <v>テキストファイル バイト数(文字数) 表示</v>
      </c>
    </row>
    <row r="315" spans="1:7" ht="11.25" customHeight="1" outlineLevel="1">
      <c r="A315" s="15"/>
      <c r="B315" s="18" t="s">
        <v>1655</v>
      </c>
      <c r="C315" s="16" t="s">
        <v>122</v>
      </c>
      <c r="D315" s="17" t="s">
        <v>122</v>
      </c>
      <c r="F315">
        <f t="shared" ca="1" si="7"/>
        <v>218</v>
      </c>
      <c r="G315" t="str">
        <f t="shared" si="8"/>
        <v>ファイル比較</v>
      </c>
    </row>
    <row r="316" spans="1:7" ht="11.25" customHeight="1" outlineLevel="1">
      <c r="A316" s="15"/>
      <c r="B316" s="15" t="s">
        <v>1582</v>
      </c>
      <c r="C316" s="16" t="s">
        <v>122</v>
      </c>
      <c r="D316" s="17" t="s">
        <v>122</v>
      </c>
      <c r="F316">
        <f t="shared" ca="1" si="7"/>
        <v>219</v>
      </c>
      <c r="G316" t="str">
        <f t="shared" si="8"/>
        <v>ファイル比較(バイナリ比較)</v>
      </c>
    </row>
    <row r="317" spans="1:7" ht="11.25" customHeight="1" outlineLevel="1">
      <c r="A317" s="15"/>
      <c r="B317" s="15" t="s">
        <v>1584</v>
      </c>
      <c r="C317" s="16" t="s">
        <v>122</v>
      </c>
      <c r="D317" s="17" t="s">
        <v>122</v>
      </c>
      <c r="F317">
        <f t="shared" ca="1" si="7"/>
        <v>220</v>
      </c>
      <c r="G317" t="str">
        <f t="shared" si="8"/>
        <v>ファイル比較(テキスト比較)</v>
      </c>
    </row>
    <row r="318" spans="1:7" ht="11.25" customHeight="1" outlineLevel="1">
      <c r="A318" s="15"/>
      <c r="B318" s="15" t="s">
        <v>1586</v>
      </c>
      <c r="C318" s="16" t="s">
        <v>122</v>
      </c>
      <c r="D318" s="17" t="s">
        <v>122</v>
      </c>
      <c r="F318">
        <f t="shared" ca="1" si="7"/>
        <v>221</v>
      </c>
      <c r="G318" t="str">
        <f t="shared" si="8"/>
        <v>ファイル比較(左右並列表示)</v>
      </c>
    </row>
    <row r="319" spans="1:7" ht="11.25" customHeight="1" outlineLevel="1">
      <c r="A319" s="15"/>
      <c r="B319" s="18" t="s">
        <v>1656</v>
      </c>
      <c r="C319" s="16" t="s">
        <v>122</v>
      </c>
      <c r="D319" s="17" t="s">
        <v>122</v>
      </c>
      <c r="F319">
        <f t="shared" ca="1" si="7"/>
        <v>222</v>
      </c>
      <c r="G319" t="str">
        <f t="shared" si="8"/>
        <v>ファイル比較(3ファイル)</v>
      </c>
    </row>
    <row r="320" spans="1:7" ht="11.25" customHeight="1" outlineLevel="1">
      <c r="A320" s="15"/>
      <c r="B320" s="15" t="s">
        <v>1589</v>
      </c>
      <c r="C320" s="16" t="s">
        <v>122</v>
      </c>
      <c r="D320" s="17" t="s">
        <v>122</v>
      </c>
      <c r="F320">
        <f t="shared" ca="1" si="7"/>
        <v>223</v>
      </c>
      <c r="G320" t="str">
        <f t="shared" si="8"/>
        <v>ディレクトリ比較(再帰的)</v>
      </c>
    </row>
    <row r="321" spans="1:7" ht="11.25" customHeight="1" outlineLevel="1">
      <c r="A321" s="15"/>
      <c r="B321" s="15" t="s">
        <v>1591</v>
      </c>
      <c r="C321" s="16" t="s">
        <v>122</v>
      </c>
      <c r="D321" s="17" t="s">
        <v>122</v>
      </c>
      <c r="F321">
        <f t="shared" ca="1" si="7"/>
        <v>224</v>
      </c>
      <c r="G321" t="str">
        <f t="shared" si="8"/>
        <v>ファイル一覧表示(再帰的)</v>
      </c>
    </row>
    <row r="322" spans="1:7" ht="11.25" customHeight="1" outlineLevel="1">
      <c r="A322" s="15"/>
      <c r="B322" s="15" t="s">
        <v>1593</v>
      </c>
      <c r="C322" s="16" t="s">
        <v>122</v>
      </c>
      <c r="D322" s="17" t="s">
        <v>122</v>
      </c>
      <c r="F322">
        <f t="shared" ca="1" si="7"/>
        <v>225</v>
      </c>
      <c r="G322" t="str">
        <f t="shared" si="8"/>
        <v>ファイル一覧表示(再帰的)(ファイル指定)</v>
      </c>
    </row>
    <row r="323" spans="1:7" ht="11.25" customHeight="1" outlineLevel="1">
      <c r="A323" s="15"/>
      <c r="B323" s="15" t="s">
        <v>1593</v>
      </c>
      <c r="C323" s="16" t="s">
        <v>122</v>
      </c>
      <c r="D323" s="17" t="s">
        <v>122</v>
      </c>
      <c r="F323">
        <f t="shared" ca="1" si="7"/>
        <v>226</v>
      </c>
      <c r="G323" t="str">
        <f t="shared" si="8"/>
        <v>ファイル一覧表示(再帰的)(ファイル指定)</v>
      </c>
    </row>
    <row r="324" spans="1:7" ht="11.25" customHeight="1" outlineLevel="1">
      <c r="A324" s="15"/>
      <c r="B324" s="15" t="s">
        <v>1594</v>
      </c>
      <c r="C324" s="16" t="s">
        <v>122</v>
      </c>
      <c r="D324" s="17" t="s">
        <v>122</v>
      </c>
      <c r="F324">
        <f t="shared" ca="1" si="7"/>
        <v>227</v>
      </c>
      <c r="G324" t="str">
        <f t="shared" si="8"/>
        <v>ファイル一覧表示(AND検索)</v>
      </c>
    </row>
    <row r="325" spans="1:7" ht="11.25" customHeight="1" outlineLevel="1">
      <c r="A325" s="15"/>
      <c r="B325" s="15" t="s">
        <v>1596</v>
      </c>
      <c r="C325" s="16" t="s">
        <v>122</v>
      </c>
      <c r="D325" s="17" t="s">
        <v>122</v>
      </c>
      <c r="F325">
        <f t="shared" ca="1" si="7"/>
        <v>228</v>
      </c>
      <c r="G325" t="str">
        <f t="shared" si="8"/>
        <v>ファイル一覧表示(OR検索)</v>
      </c>
    </row>
    <row r="326" spans="1:7" ht="11.25" customHeight="1" outlineLevel="1">
      <c r="A326" s="15"/>
      <c r="B326" s="15" t="s">
        <v>1598</v>
      </c>
      <c r="C326" s="16" t="s">
        <v>122</v>
      </c>
      <c r="D326" s="17" t="s">
        <v>122</v>
      </c>
      <c r="F326">
        <f t="shared" ca="1" si="7"/>
        <v>229</v>
      </c>
      <c r="G326" t="str">
        <f t="shared" si="8"/>
        <v>ディレクトリ一覧表示(直下)</v>
      </c>
    </row>
    <row r="327" spans="1:7" ht="11.25" customHeight="1" outlineLevel="1">
      <c r="A327" s="15"/>
      <c r="B327" s="15" t="s">
        <v>1600</v>
      </c>
      <c r="C327" s="16" t="s">
        <v>122</v>
      </c>
      <c r="D327" s="17" t="s">
        <v>122</v>
      </c>
      <c r="F327">
        <f t="shared" ca="1" si="7"/>
        <v>230</v>
      </c>
      <c r="G327" t="str">
        <f t="shared" si="8"/>
        <v>ディレクトリ一覧表示(再帰的)</v>
      </c>
    </row>
    <row r="328" spans="1:7" ht="11.25" customHeight="1" outlineLevel="1">
      <c r="A328" s="15"/>
      <c r="B328" s="15" t="s">
        <v>1602</v>
      </c>
      <c r="C328" s="16" t="s">
        <v>122</v>
      </c>
      <c r="D328" s="17" t="s">
        <v>122</v>
      </c>
      <c r="F328">
        <f t="shared" ca="1" si="7"/>
        <v>231</v>
      </c>
      <c r="G328" t="str">
        <f t="shared" si="8"/>
        <v>ファイル/ディレクトリ一覧表示(再帰的)</v>
      </c>
    </row>
    <row r="329" spans="1:7" ht="11.25" customHeight="1" outlineLevel="1">
      <c r="A329" s="15"/>
      <c r="B329" s="15" t="s">
        <v>1604</v>
      </c>
      <c r="C329" s="16" t="s">
        <v>122</v>
      </c>
      <c r="D329" s="17" t="s">
        <v>122</v>
      </c>
      <c r="F329">
        <f t="shared" ca="1" si="7"/>
        <v>232</v>
      </c>
      <c r="G329" t="str">
        <f t="shared" si="8"/>
        <v>ファイル/ディレクトリ検索</v>
      </c>
    </row>
    <row r="330" spans="1:7" ht="11.25" customHeight="1" outlineLevel="1">
      <c r="A330" s="15"/>
      <c r="B330" s="15" t="s">
        <v>1606</v>
      </c>
      <c r="C330" s="16" t="s">
        <v>122</v>
      </c>
      <c r="D330" s="17" t="s">
        <v>122</v>
      </c>
      <c r="F330">
        <f t="shared" ca="1" si="7"/>
        <v>233</v>
      </c>
      <c r="G330" t="str">
        <f t="shared" si="8"/>
        <v>ファイルツリー出力</v>
      </c>
    </row>
    <row r="331" spans="1:7" ht="11.25" customHeight="1" outlineLevel="1">
      <c r="A331" s="15"/>
      <c r="B331" s="15" t="s">
        <v>1609</v>
      </c>
      <c r="C331" s="16" t="s">
        <v>122</v>
      </c>
      <c r="D331" s="17" t="s">
        <v>122</v>
      </c>
      <c r="F331">
        <f t="shared" ca="1" si="7"/>
        <v>234</v>
      </c>
      <c r="G331" t="str">
        <f t="shared" si="8"/>
        <v>ファイル種別表示</v>
      </c>
    </row>
    <row r="332" spans="1:7" ht="11.25" customHeight="1" outlineLevel="1">
      <c r="A332" s="15"/>
      <c r="B332" s="15" t="s">
        <v>1611</v>
      </c>
      <c r="C332" s="16" t="s">
        <v>122</v>
      </c>
      <c r="D332" s="17" t="s">
        <v>122</v>
      </c>
      <c r="F332">
        <f t="shared" ca="1" si="7"/>
        <v>235</v>
      </c>
      <c r="G332" t="str">
        <f t="shared" si="8"/>
        <v>リンク切れシンボリックリンク一覧表示(再帰的)</v>
      </c>
    </row>
    <row r="333" spans="1:7" ht="11.25" customHeight="1" outlineLevel="1">
      <c r="A333" s="15"/>
      <c r="B333" s="15" t="s">
        <v>1613</v>
      </c>
      <c r="C333" s="16" t="s">
        <v>122</v>
      </c>
      <c r="D333" s="17" t="s">
        <v>122</v>
      </c>
      <c r="F333">
        <f t="shared" ca="1" si="7"/>
        <v>236</v>
      </c>
      <c r="G333" t="str">
        <f t="shared" si="8"/>
        <v>ファイル数出力(フォルダ配下すべて)</v>
      </c>
    </row>
    <row r="334" spans="1:7" ht="11.25" customHeight="1" outlineLevel="1">
      <c r="A334" s="15"/>
      <c r="B334" s="15" t="s">
        <v>1615</v>
      </c>
      <c r="C334" s="16" t="s">
        <v>122</v>
      </c>
      <c r="D334" s="17" t="s">
        <v>122</v>
      </c>
      <c r="F334">
        <f t="shared" ca="1" si="7"/>
        <v>237</v>
      </c>
      <c r="G334" t="str">
        <f t="shared" si="8"/>
        <v>ファイル数出力(フォルダ内のみ)</v>
      </c>
    </row>
    <row r="335" spans="1:7" ht="11.25" customHeight="1" outlineLevel="1">
      <c r="A335" s="15"/>
      <c r="B335" s="15" t="s">
        <v>1617</v>
      </c>
      <c r="C335" s="16" t="s">
        <v>122</v>
      </c>
      <c r="D335" s="17" t="s">
        <v>122</v>
      </c>
      <c r="F335">
        <f t="shared" ca="1" si="7"/>
        <v>238</v>
      </c>
      <c r="G335" t="str">
        <f t="shared" si="8"/>
        <v>ファイル名抽出(拡張子含む)</v>
      </c>
    </row>
    <row r="336" spans="1:7" ht="11.25" customHeight="1" outlineLevel="1">
      <c r="A336" s="15"/>
      <c r="B336" s="15" t="s">
        <v>1618</v>
      </c>
      <c r="C336" s="16" t="s">
        <v>122</v>
      </c>
      <c r="D336" s="17" t="s">
        <v>122</v>
      </c>
      <c r="F336">
        <f t="shared" ca="1" si="7"/>
        <v>239</v>
      </c>
      <c r="G336" t="str">
        <f t="shared" si="8"/>
        <v>ディレクトリパス抽出</v>
      </c>
    </row>
    <row r="337" spans="1:7" ht="11.25" customHeight="1" outlineLevel="1">
      <c r="A337" s="15"/>
      <c r="B337" s="15" t="s">
        <v>1619</v>
      </c>
      <c r="C337" s="16" t="s">
        <v>122</v>
      </c>
      <c r="D337" s="17" t="s">
        <v>122</v>
      </c>
      <c r="F337">
        <f t="shared" ca="1" si="7"/>
        <v>240</v>
      </c>
      <c r="G337" t="str">
        <f t="shared" si="8"/>
        <v>ファイルパス移植性確認</v>
      </c>
    </row>
    <row r="338" spans="1:7" ht="11.25" customHeight="1" outlineLevel="1">
      <c r="A338" s="15"/>
      <c r="B338" s="15" t="s">
        <v>1622</v>
      </c>
      <c r="C338" s="16" t="s">
        <v>122</v>
      </c>
      <c r="D338" s="17" t="s">
        <v>122</v>
      </c>
      <c r="F338">
        <f t="shared" ca="1" si="7"/>
        <v>241</v>
      </c>
      <c r="G338" t="str">
        <f t="shared" si="8"/>
        <v>相対パス→絶対パス変換</v>
      </c>
    </row>
    <row r="339" spans="1:7" ht="11.25" customHeight="1" outlineLevel="1">
      <c r="A339" s="15"/>
      <c r="B339" s="15" t="s">
        <v>1624</v>
      </c>
      <c r="C339" s="16" t="s">
        <v>122</v>
      </c>
      <c r="D339" s="17" t="s">
        <v>122</v>
      </c>
      <c r="F339">
        <f t="shared" ca="1" si="7"/>
        <v>242</v>
      </c>
      <c r="G339" t="str">
        <f t="shared" si="8"/>
        <v>高速ファイル/ディレクトリ検索</v>
      </c>
    </row>
    <row r="340" spans="1:7" ht="11.25" customHeight="1" outlineLevel="1">
      <c r="A340" s="15"/>
      <c r="B340" s="15" t="s">
        <v>1626</v>
      </c>
      <c r="C340" s="16" t="s">
        <v>122</v>
      </c>
      <c r="D340" s="17" t="s">
        <v>122</v>
      </c>
      <c r="F340">
        <f t="shared" ca="1" si="7"/>
        <v>243</v>
      </c>
      <c r="G340" t="str">
        <f t="shared" si="8"/>
        <v>文章から索引作成</v>
      </c>
    </row>
    <row r="341" spans="1:7" ht="11.25" customHeight="1" outlineLevel="1">
      <c r="A341" s="15"/>
      <c r="B341" s="15" t="s">
        <v>1628</v>
      </c>
      <c r="C341" s="16" t="s">
        <v>122</v>
      </c>
      <c r="D341" s="17" t="s">
        <v>122</v>
      </c>
      <c r="F341">
        <f t="shared" ca="1" si="7"/>
        <v>244</v>
      </c>
      <c r="G341" t="str">
        <f t="shared" si="8"/>
        <v>ls用色設定コマンド出力</v>
      </c>
    </row>
    <row r="342" spans="1:7" ht="11.25" customHeight="1" outlineLevel="1">
      <c r="A342" s="15"/>
      <c r="B342" s="15" t="s">
        <v>1630</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1632</v>
      </c>
      <c r="C343" s="16" t="s">
        <v>122</v>
      </c>
      <c r="D343" s="17" t="s">
        <v>122</v>
      </c>
      <c r="F343">
        <f t="shared" ca="1" si="9"/>
        <v>246</v>
      </c>
      <c r="G343" t="str">
        <f t="shared" si="10"/>
        <v>CRCチェックサム 表示</v>
      </c>
    </row>
    <row r="344" spans="1:7" ht="11.25" customHeight="1" outlineLevel="1">
      <c r="A344" s="15"/>
      <c r="B344" s="15" t="s">
        <v>1634</v>
      </c>
      <c r="C344" s="16" t="s">
        <v>122</v>
      </c>
      <c r="D344" s="17" t="s">
        <v>122</v>
      </c>
      <c r="F344">
        <f t="shared" ca="1" si="9"/>
        <v>247</v>
      </c>
      <c r="G344" t="str">
        <f t="shared" si="10"/>
        <v>BLAKE22ハッシュ値 表示</v>
      </c>
    </row>
    <row r="345" spans="1:7" ht="11.25" customHeight="1" outlineLevel="1">
      <c r="A345" s="15"/>
      <c r="B345" s="15" t="s">
        <v>1636</v>
      </c>
      <c r="C345" s="16" t="s">
        <v>122</v>
      </c>
      <c r="D345" s="17" t="s">
        <v>122</v>
      </c>
      <c r="F345">
        <f t="shared" ca="1" si="9"/>
        <v>248</v>
      </c>
      <c r="G345" t="str">
        <f t="shared" si="10"/>
        <v>128bitチェックサム表示</v>
      </c>
    </row>
    <row r="346" spans="1:7" ht="11.25" customHeight="1" outlineLevel="1">
      <c r="A346" s="15"/>
      <c r="B346" s="18" t="s">
        <v>1657</v>
      </c>
      <c r="C346" s="16" t="s">
        <v>122</v>
      </c>
      <c r="D346" s="17" t="s">
        <v>122</v>
      </c>
      <c r="F346">
        <f t="shared" ca="1" si="9"/>
        <v>249</v>
      </c>
      <c r="G346" t="str">
        <f t="shared" si="10"/>
        <v>SHA-1ダイジェスト計算</v>
      </c>
    </row>
    <row r="347" spans="1:7" ht="11.25" customHeight="1" outlineLevel="1">
      <c r="A347" s="15"/>
      <c r="B347" s="15" t="s">
        <v>1639</v>
      </c>
      <c r="C347" s="16" t="s">
        <v>122</v>
      </c>
      <c r="D347" s="17" t="s">
        <v>122</v>
      </c>
      <c r="F347">
        <f t="shared" ca="1" si="9"/>
        <v>250</v>
      </c>
      <c r="G347" t="str">
        <f t="shared" si="10"/>
        <v>SHAダイジェスト計算(xxxビット長)</v>
      </c>
    </row>
    <row r="348" spans="1:7" ht="11.25" customHeight="1" outlineLevel="1">
      <c r="A348" s="15"/>
      <c r="B348" s="18" t="s">
        <v>1641</v>
      </c>
      <c r="C348" s="16" t="s">
        <v>122</v>
      </c>
      <c r="D348" s="17" t="s">
        <v>122</v>
      </c>
      <c r="F348">
        <f t="shared" ca="1" si="9"/>
        <v>251</v>
      </c>
      <c r="G348" t="str">
        <f t="shared" si="10"/>
        <v>Grep</v>
      </c>
    </row>
    <row r="349" spans="1:7" ht="11.25" customHeight="1" outlineLevel="1">
      <c r="A349" s="15"/>
      <c r="B349" s="15" t="s">
        <v>1658</v>
      </c>
      <c r="C349" s="16" t="s">
        <v>122</v>
      </c>
      <c r="D349" s="17" t="s">
        <v>122</v>
      </c>
      <c r="F349">
        <f t="shared" ca="1" si="9"/>
        <v>252</v>
      </c>
      <c r="G349" t="str">
        <f t="shared" si="10"/>
        <v>Grep(複数行マッチ)</v>
      </c>
    </row>
    <row r="350" spans="1:7" ht="11.25" customHeight="1" outlineLevel="1">
      <c r="A350" s="15"/>
      <c r="B350" s="15" t="s">
        <v>1643</v>
      </c>
      <c r="C350" s="16" t="s">
        <v>122</v>
      </c>
      <c r="D350" s="17" t="s">
        <v>122</v>
      </c>
      <c r="F350">
        <f t="shared" ca="1" si="9"/>
        <v>253</v>
      </c>
      <c r="G350" t="str">
        <f t="shared" si="10"/>
        <v>Grep置換</v>
      </c>
    </row>
    <row r="351" spans="1:7" ht="11.25" customHeight="1" outlineLevel="1">
      <c r="A351" s="15"/>
      <c r="B351" s="15" t="s">
        <v>1643</v>
      </c>
      <c r="C351" s="16" t="s">
        <v>122</v>
      </c>
      <c r="D351" s="17" t="s">
        <v>122</v>
      </c>
      <c r="F351">
        <f t="shared" ca="1" si="9"/>
        <v>254</v>
      </c>
      <c r="G351" t="str">
        <f t="shared" si="10"/>
        <v>Grep置換</v>
      </c>
    </row>
    <row r="352" spans="1:7" ht="11.25" customHeight="1" outlineLevel="1">
      <c r="A352" s="15"/>
      <c r="B352" s="15" t="s">
        <v>1645</v>
      </c>
      <c r="C352" s="16" t="s">
        <v>122</v>
      </c>
      <c r="D352" s="17" t="s">
        <v>122</v>
      </c>
      <c r="F352">
        <f t="shared" ca="1" si="9"/>
        <v>255</v>
      </c>
      <c r="G352" t="str">
        <f t="shared" si="10"/>
        <v>数値単位変換1</v>
      </c>
    </row>
    <row r="353" spans="1:7" ht="11.25" customHeight="1" outlineLevel="1">
      <c r="A353" s="15"/>
      <c r="B353" s="15" t="s">
        <v>1646</v>
      </c>
      <c r="C353" s="16" t="s">
        <v>122</v>
      </c>
      <c r="D353" s="17" t="s">
        <v>122</v>
      </c>
      <c r="F353">
        <f t="shared" ca="1" si="9"/>
        <v>256</v>
      </c>
      <c r="G353" t="str">
        <f t="shared" si="10"/>
        <v>数値単位変換2</v>
      </c>
    </row>
    <row r="354" spans="1:7" ht="11.25" customHeight="1" outlineLevel="1">
      <c r="A354" s="15"/>
      <c r="B354" s="18" t="s">
        <v>1880</v>
      </c>
      <c r="C354" s="16" t="s">
        <v>122</v>
      </c>
      <c r="D354" s="17" t="s">
        <v>122</v>
      </c>
      <c r="F354">
        <f t="shared" ca="1" si="9"/>
        <v>257</v>
      </c>
      <c r="G354" t="str">
        <f t="shared" si="10"/>
        <v>awk</v>
      </c>
    </row>
    <row r="355" spans="1:7" ht="11.25" customHeight="1" outlineLevel="1">
      <c r="A355" s="15"/>
      <c r="B355" s="15" t="s">
        <v>1881</v>
      </c>
      <c r="C355" s="16" t="s">
        <v>122</v>
      </c>
      <c r="D355" s="17" t="s">
        <v>122</v>
      </c>
      <c r="F355">
        <f t="shared" ca="1" si="9"/>
        <v>258</v>
      </c>
      <c r="G355" t="str">
        <f t="shared" si="10"/>
        <v>awk(出力)</v>
      </c>
    </row>
    <row r="356" spans="1:7" ht="11.25" customHeight="1" outlineLevel="1">
      <c r="A356" s="15"/>
      <c r="B356" s="15" t="s">
        <v>1882</v>
      </c>
      <c r="C356" s="16" t="s">
        <v>122</v>
      </c>
      <c r="D356" s="17" t="s">
        <v>122</v>
      </c>
      <c r="F356">
        <f t="shared" ca="1" si="9"/>
        <v>259</v>
      </c>
      <c r="G356" t="str">
        <f t="shared" si="10"/>
        <v>awk(数値判定)</v>
      </c>
    </row>
    <row r="357" spans="1:7" ht="11.25" customHeight="1" outlineLevel="1">
      <c r="A357" s="15"/>
      <c r="B357" s="15" t="s">
        <v>1883</v>
      </c>
      <c r="C357" s="16" t="s">
        <v>122</v>
      </c>
      <c r="D357" s="17" t="s">
        <v>122</v>
      </c>
      <c r="F357">
        <f t="shared" ca="1" si="9"/>
        <v>260</v>
      </c>
      <c r="G357" t="str">
        <f t="shared" si="10"/>
        <v>awk(文字列判定)</v>
      </c>
    </row>
    <row r="358" spans="1:7" ht="11.25" customHeight="1" outlineLevel="1">
      <c r="A358" s="15"/>
      <c r="B358" s="15" t="s">
        <v>1884</v>
      </c>
      <c r="C358" s="16" t="s">
        <v>122</v>
      </c>
      <c r="D358" s="17" t="s">
        <v>122</v>
      </c>
      <c r="F358">
        <f t="shared" ca="1" si="9"/>
        <v>261</v>
      </c>
      <c r="G358" t="str">
        <f t="shared" si="10"/>
        <v>awk(区切り文字指定)</v>
      </c>
    </row>
    <row r="359" spans="1:7" ht="11.25" customHeight="1" outlineLevel="1">
      <c r="A359" s="15"/>
      <c r="B359" s="18" t="s">
        <v>1885</v>
      </c>
      <c r="C359" s="16" t="s">
        <v>122</v>
      </c>
      <c r="D359" s="17" t="s">
        <v>122</v>
      </c>
      <c r="F359">
        <f t="shared" ca="1" si="9"/>
        <v>262</v>
      </c>
      <c r="G359" t="str">
        <f t="shared" si="10"/>
        <v>awk(スクリプト実行)</v>
      </c>
    </row>
    <row r="360" spans="1:7" ht="11.25" customHeight="1" outlineLevel="1">
      <c r="A360" s="15"/>
      <c r="B360" s="15" t="s">
        <v>1886</v>
      </c>
      <c r="C360" s="16" t="s">
        <v>122</v>
      </c>
      <c r="D360" s="17" t="s">
        <v>122</v>
      </c>
      <c r="F360">
        <f t="shared" ca="1" si="9"/>
        <v>263</v>
      </c>
      <c r="G360" t="str">
        <f t="shared" si="10"/>
        <v>awk(パターンマッチ)</v>
      </c>
    </row>
    <row r="361" spans="1:7" ht="11.25" customHeight="1" outlineLevel="1">
      <c r="A361" s="15"/>
      <c r="B361" s="15" t="s">
        <v>1886</v>
      </c>
      <c r="C361" s="16" t="s">
        <v>122</v>
      </c>
      <c r="D361" s="17" t="s">
        <v>122</v>
      </c>
      <c r="F361">
        <f t="shared" ca="1" si="9"/>
        <v>264</v>
      </c>
      <c r="G361" t="str">
        <f t="shared" si="10"/>
        <v>awk(パターンマッチ)</v>
      </c>
    </row>
    <row r="362" spans="1:7" ht="11.25" customHeight="1" outlineLevel="1">
      <c r="A362" s="15"/>
      <c r="B362" s="15" t="s">
        <v>2399</v>
      </c>
      <c r="C362" s="16" t="s">
        <v>122</v>
      </c>
      <c r="D362" s="17" t="s">
        <v>122</v>
      </c>
      <c r="F362">
        <f t="shared" ca="1" si="9"/>
        <v>265</v>
      </c>
      <c r="G362" t="str">
        <f t="shared" si="10"/>
        <v>画像拡大縮小（解像度指定）</v>
      </c>
    </row>
    <row r="363" spans="1:7" ht="11.25" customHeight="1" outlineLevel="1">
      <c r="A363" s="15"/>
      <c r="B363" s="15" t="s">
        <v>2400</v>
      </c>
      <c r="C363" s="16" t="s">
        <v>122</v>
      </c>
      <c r="D363" s="17" t="s">
        <v>122</v>
      </c>
      <c r="F363">
        <f t="shared" ca="1" si="9"/>
        <v>266</v>
      </c>
      <c r="G363" t="str">
        <f t="shared" si="10"/>
        <v>画像拡大縮小（割合指定）</v>
      </c>
    </row>
    <row r="364" spans="1:7" ht="11.25" customHeight="1">
      <c r="A364" s="12" t="s">
        <v>1661</v>
      </c>
      <c r="B364" s="13"/>
      <c r="C364" s="13" t="s">
        <v>122</v>
      </c>
      <c r="D364" s="14" t="s">
        <v>122</v>
      </c>
      <c r="E364" t="s">
        <v>122</v>
      </c>
      <c r="F364">
        <f t="shared" ca="1" si="9"/>
        <v>266</v>
      </c>
      <c r="G364" t="str">
        <f t="shared" si="10"/>
        <v/>
      </c>
    </row>
    <row r="365" spans="1:7" ht="11.25" customHeight="1" outlineLevel="1">
      <c r="A365" s="15"/>
      <c r="B365" s="15" t="s">
        <v>1662</v>
      </c>
      <c r="C365" s="16" t="s">
        <v>122</v>
      </c>
      <c r="D365" s="17" t="s">
        <v>122</v>
      </c>
      <c r="F365">
        <f t="shared" ca="1" si="9"/>
        <v>267</v>
      </c>
      <c r="G365" t="str">
        <f t="shared" si="10"/>
        <v>文字列置換(文字単位)(translate)</v>
      </c>
    </row>
    <row r="366" spans="1:7" ht="11.25" customHeight="1" outlineLevel="1">
      <c r="A366" s="15"/>
      <c r="B366" s="15" t="s">
        <v>1662</v>
      </c>
      <c r="C366" s="16" t="s">
        <v>122</v>
      </c>
      <c r="D366" s="17" t="s">
        <v>122</v>
      </c>
      <c r="F366">
        <f t="shared" ca="1" si="9"/>
        <v>268</v>
      </c>
      <c r="G366" t="str">
        <f t="shared" si="10"/>
        <v>文字列置換(文字単位)(translate)</v>
      </c>
    </row>
    <row r="367" spans="1:7" ht="11.25" customHeight="1" outlineLevel="1">
      <c r="A367" s="15"/>
      <c r="B367" s="15" t="s">
        <v>1662</v>
      </c>
      <c r="C367" s="16" t="s">
        <v>122</v>
      </c>
      <c r="D367" s="17" t="s">
        <v>122</v>
      </c>
      <c r="F367">
        <f t="shared" ca="1" si="9"/>
        <v>269</v>
      </c>
      <c r="G367" t="str">
        <f t="shared" si="10"/>
        <v>文字列置換(文字単位)(translate)</v>
      </c>
    </row>
    <row r="368" spans="1:7" ht="11.25" customHeight="1" outlineLevel="1">
      <c r="A368" s="15"/>
      <c r="B368" s="15" t="s">
        <v>2396</v>
      </c>
      <c r="C368" s="16" t="s">
        <v>122</v>
      </c>
      <c r="D368" s="17" t="s">
        <v>122</v>
      </c>
      <c r="F368">
        <f t="shared" ca="1" si="9"/>
        <v>270</v>
      </c>
      <c r="G368" t="str">
        <f t="shared" si="10"/>
        <v>空行削除</v>
      </c>
    </row>
    <row r="369" spans="1:7" ht="11.25" customHeight="1" outlineLevel="1">
      <c r="A369" s="15"/>
      <c r="B369" s="15" t="s">
        <v>1663</v>
      </c>
      <c r="C369" s="16" t="s">
        <v>122</v>
      </c>
      <c r="D369" s="17" t="s">
        <v>122</v>
      </c>
      <c r="F369">
        <f t="shared" ca="1" si="9"/>
        <v>271</v>
      </c>
      <c r="G369" t="str">
        <f t="shared" si="10"/>
        <v>テキスト置換</v>
      </c>
    </row>
    <row r="370" spans="1:7" ht="11.25" customHeight="1" outlineLevel="1">
      <c r="A370" s="15"/>
      <c r="B370" s="15" t="s">
        <v>1665</v>
      </c>
      <c r="C370" s="16" t="s">
        <v>122</v>
      </c>
      <c r="D370" s="17" t="s">
        <v>122</v>
      </c>
      <c r="F370">
        <f t="shared" ca="1" si="9"/>
        <v>272</v>
      </c>
      <c r="G370" t="str">
        <f t="shared" si="10"/>
        <v>テキスト置換(ファイル直接編集)</v>
      </c>
    </row>
    <row r="371" spans="1:7" ht="11.25" customHeight="1" outlineLevel="1">
      <c r="A371" s="15"/>
      <c r="B371" s="15" t="s">
        <v>1667</v>
      </c>
      <c r="C371" s="16" t="s">
        <v>122</v>
      </c>
      <c r="D371" s="17" t="s">
        <v>122</v>
      </c>
      <c r="F371">
        <f t="shared" ca="1" si="9"/>
        <v>273</v>
      </c>
      <c r="G371" t="str">
        <f t="shared" si="10"/>
        <v>テキスト置換(ファイル直接編集＆バックアップ)</v>
      </c>
    </row>
    <row r="372" spans="1:7" ht="11.25" customHeight="1" outlineLevel="1">
      <c r="A372" s="15"/>
      <c r="B372" s="15" t="s">
        <v>1669</v>
      </c>
      <c r="C372" s="16" t="s">
        <v>122</v>
      </c>
      <c r="D372" s="17" t="s">
        <v>122</v>
      </c>
      <c r="F372">
        <f t="shared" ca="1" si="9"/>
        <v>274</v>
      </c>
      <c r="G372" t="str">
        <f t="shared" si="10"/>
        <v>テキスト挿入1(5行目の前)</v>
      </c>
    </row>
    <row r="373" spans="1:7" ht="11.25" customHeight="1" outlineLevel="1">
      <c r="A373" s="15"/>
      <c r="B373" s="15" t="s">
        <v>1671</v>
      </c>
      <c r="C373" s="16" t="s">
        <v>122</v>
      </c>
      <c r="D373" s="17" t="s">
        <v>122</v>
      </c>
      <c r="F373">
        <f t="shared" ca="1" si="9"/>
        <v>275</v>
      </c>
      <c r="G373" t="str">
        <f t="shared" si="10"/>
        <v>テキスト挿入1(5行目の後)</v>
      </c>
    </row>
    <row r="374" spans="1:7" ht="11.25" customHeight="1" outlineLevel="1">
      <c r="A374" s="15"/>
      <c r="B374" s="15" t="s">
        <v>1673</v>
      </c>
      <c r="C374" s="16" t="s">
        <v>122</v>
      </c>
      <c r="D374" s="17" t="s">
        <v>122</v>
      </c>
      <c r="F374">
        <f t="shared" ca="1" si="9"/>
        <v>276</v>
      </c>
      <c r="G374" t="str">
        <f t="shared" si="10"/>
        <v>テキスト挿入2(5行目の前)</v>
      </c>
    </row>
    <row r="375" spans="1:7" ht="11.25" customHeight="1" outlineLevel="1">
      <c r="A375" s="15"/>
      <c r="B375" s="15" t="s">
        <v>1675</v>
      </c>
      <c r="C375" s="16" t="s">
        <v>122</v>
      </c>
      <c r="D375" s="17" t="s">
        <v>122</v>
      </c>
      <c r="F375">
        <f t="shared" ca="1" si="9"/>
        <v>277</v>
      </c>
      <c r="G375" t="str">
        <f t="shared" si="10"/>
        <v>テキスト挿入2(5行目の後)</v>
      </c>
    </row>
    <row r="376" spans="1:7" ht="11.25" customHeight="1" outlineLevel="1">
      <c r="A376" s="15"/>
      <c r="B376" s="15" t="s">
        <v>1677</v>
      </c>
      <c r="C376" s="16" t="s">
        <v>122</v>
      </c>
      <c r="D376" s="17" t="s">
        <v>122</v>
      </c>
      <c r="F376">
        <f t="shared" ca="1" si="9"/>
        <v>278</v>
      </c>
      <c r="G376" t="str">
        <f t="shared" si="10"/>
        <v>テキスト削除(10行目)</v>
      </c>
    </row>
    <row r="377" spans="1:7" ht="11.25" customHeight="1" outlineLevel="1">
      <c r="A377" s="15"/>
      <c r="B377" s="15" t="s">
        <v>1679</v>
      </c>
      <c r="C377" s="16" t="s">
        <v>122</v>
      </c>
      <c r="D377" s="17" t="s">
        <v>122</v>
      </c>
      <c r="F377">
        <f t="shared" ca="1" si="9"/>
        <v>279</v>
      </c>
      <c r="G377" t="str">
        <f t="shared" si="10"/>
        <v>テキスト出力(5行目)</v>
      </c>
    </row>
    <row r="378" spans="1:7" ht="11.25" customHeight="1" outlineLevel="1">
      <c r="A378" s="15"/>
      <c r="B378" s="15" t="s">
        <v>1681</v>
      </c>
      <c r="C378" s="16" t="s">
        <v>122</v>
      </c>
      <c r="D378" s="17" t="s">
        <v>122</v>
      </c>
      <c r="F378">
        <f t="shared" ca="1" si="9"/>
        <v>280</v>
      </c>
      <c r="G378" t="str">
        <f t="shared" si="10"/>
        <v>数字列出力</v>
      </c>
    </row>
    <row r="379" spans="1:7" ht="11.25" customHeight="1">
      <c r="A379" s="12" t="s">
        <v>1697</v>
      </c>
      <c r="B379" s="13"/>
      <c r="C379" s="13" t="s">
        <v>122</v>
      </c>
      <c r="D379" s="14" t="s">
        <v>122</v>
      </c>
      <c r="E379" t="s">
        <v>122</v>
      </c>
      <c r="F379">
        <f t="shared" ca="1" si="9"/>
        <v>280</v>
      </c>
      <c r="G379" t="str">
        <f t="shared" si="10"/>
        <v/>
      </c>
    </row>
    <row r="380" spans="1:7" ht="11.25" customHeight="1" outlineLevel="1">
      <c r="A380" s="15"/>
      <c r="B380" s="15" t="s">
        <v>2082</v>
      </c>
      <c r="C380" s="16" t="s">
        <v>122</v>
      </c>
      <c r="D380" s="54" t="s">
        <v>122</v>
      </c>
      <c r="F380">
        <f t="shared" ca="1" si="9"/>
        <v>281</v>
      </c>
      <c r="G380" t="str">
        <f t="shared" si="10"/>
        <v>パッケージインストール</v>
      </c>
    </row>
    <row r="381" spans="1:7" ht="11.25" customHeight="1" outlineLevel="1">
      <c r="A381" s="15"/>
      <c r="B381" s="15" t="s">
        <v>2081</v>
      </c>
      <c r="C381" s="16" t="s">
        <v>122</v>
      </c>
      <c r="D381" s="17" t="s">
        <v>122</v>
      </c>
      <c r="F381">
        <f ca="1">IF(G381="",OFFSET(F381,-1,0),OFFSET(F381,-1,0)+1)</f>
        <v>282</v>
      </c>
      <c r="G381" t="str">
        <f>IF(B381="","",B381)</f>
        <v>パッケージ更新(特定パッケージのみ)</v>
      </c>
    </row>
    <row r="382" spans="1:7" ht="11.25" customHeight="1" outlineLevel="1">
      <c r="A382" s="15"/>
      <c r="B382" s="15" t="s">
        <v>2083</v>
      </c>
      <c r="C382" s="16" t="s">
        <v>122</v>
      </c>
      <c r="D382" s="17" t="s">
        <v>122</v>
      </c>
      <c r="F382">
        <f t="shared" ca="1" si="9"/>
        <v>283</v>
      </c>
      <c r="G382" t="str">
        <f t="shared" si="10"/>
        <v>パッケージ一覧更新</v>
      </c>
    </row>
    <row r="383" spans="1:7" ht="11.25" customHeight="1" outlineLevel="1">
      <c r="A383" s="15"/>
      <c r="B383" s="15" t="s">
        <v>2084</v>
      </c>
      <c r="C383" s="16" t="s">
        <v>122</v>
      </c>
      <c r="D383" s="17" t="s">
        <v>122</v>
      </c>
      <c r="F383">
        <f t="shared" ca="1" si="9"/>
        <v>284</v>
      </c>
      <c r="G383" t="str">
        <f t="shared" si="10"/>
        <v>パッケージ更新</v>
      </c>
    </row>
    <row r="384" spans="1:7" ht="11.25" customHeight="1" outlineLevel="1">
      <c r="A384" s="15"/>
      <c r="B384" s="15" t="s">
        <v>2102</v>
      </c>
      <c r="C384" s="16" t="s">
        <v>122</v>
      </c>
      <c r="D384" s="17" t="s">
        <v>122</v>
      </c>
      <c r="F384">
        <f t="shared" ca="1" si="9"/>
        <v>285</v>
      </c>
      <c r="G384" t="str">
        <f t="shared" si="10"/>
        <v>パッケージ削除(パッケージのみ削除)</v>
      </c>
    </row>
    <row r="385" spans="1:7" ht="11.25" customHeight="1" outlineLevel="1">
      <c r="A385" s="15"/>
      <c r="B385" s="15" t="s">
        <v>2101</v>
      </c>
      <c r="C385" s="16" t="s">
        <v>122</v>
      </c>
      <c r="D385" s="17" t="s">
        <v>122</v>
      </c>
      <c r="F385">
        <f ca="1">IF(G385="",OFFSET(F385,-1,0),OFFSET(F385,-1,0)+1)</f>
        <v>286</v>
      </c>
      <c r="G385" t="str">
        <f>IF(B385="","",B385)</f>
        <v>パッケージ削除(パッケージ＋設定削除)</v>
      </c>
    </row>
    <row r="386" spans="1:7" ht="11.25" customHeight="1" outlineLevel="1">
      <c r="A386" s="15"/>
      <c r="B386" s="15" t="s">
        <v>2089</v>
      </c>
      <c r="C386" s="16" t="s">
        <v>122</v>
      </c>
      <c r="D386" s="17" t="s">
        <v>122</v>
      </c>
      <c r="F386">
        <f ca="1">IF(G386="",OFFSET(F386,-1,0),OFFSET(F386,-1,0)+1)</f>
        <v>287</v>
      </c>
      <c r="G386" t="str">
        <f>IF(B386="","",B386)</f>
        <v>パッケージ削除(不要なものを自動削除)</v>
      </c>
    </row>
    <row r="387" spans="1:7" ht="11.25" customHeight="1" outlineLevel="1">
      <c r="A387" s="15"/>
      <c r="B387" s="15" t="s">
        <v>2078</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2079</v>
      </c>
      <c r="C388" s="16" t="s">
        <v>122</v>
      </c>
      <c r="D388" s="17" t="s">
        <v>122</v>
      </c>
      <c r="F388">
        <f t="shared" ca="1" si="11"/>
        <v>289</v>
      </c>
      <c r="G388" t="str">
        <f t="shared" si="12"/>
        <v>パッケージバージョン一覧確認</v>
      </c>
    </row>
    <row r="389" spans="1:7" ht="11.25" customHeight="1" outlineLevel="1">
      <c r="A389" s="15"/>
      <c r="B389" s="15" t="s">
        <v>2079</v>
      </c>
      <c r="C389" s="16" t="s">
        <v>122</v>
      </c>
      <c r="D389" s="17" t="s">
        <v>122</v>
      </c>
      <c r="F389">
        <f t="shared" ca="1" si="11"/>
        <v>290</v>
      </c>
      <c r="G389" t="str">
        <f t="shared" si="12"/>
        <v>パッケージバージョン一覧確認</v>
      </c>
    </row>
    <row r="390" spans="1:7" ht="11.25" customHeight="1" outlineLevel="1">
      <c r="A390" s="15"/>
      <c r="B390" s="15" t="s">
        <v>2076</v>
      </c>
      <c r="C390" s="16" t="s">
        <v>122</v>
      </c>
      <c r="D390" s="17" t="s">
        <v>122</v>
      </c>
      <c r="F390">
        <f t="shared" ca="1" si="11"/>
        <v>291</v>
      </c>
      <c r="G390" t="str">
        <f t="shared" si="12"/>
        <v>パッケージ格納先確認</v>
      </c>
    </row>
    <row r="391" spans="1:7" ht="11.25" customHeight="1" outlineLevel="1">
      <c r="A391" s="15"/>
      <c r="B391" s="15" t="s">
        <v>2077</v>
      </c>
      <c r="C391" s="16" t="s">
        <v>122</v>
      </c>
      <c r="D391" s="17" t="s">
        <v>122</v>
      </c>
      <c r="F391">
        <f t="shared" ca="1" si="11"/>
        <v>292</v>
      </c>
      <c r="G391" t="str">
        <f t="shared" si="12"/>
        <v>パッケージ検索</v>
      </c>
    </row>
    <row r="392" spans="1:7" ht="11.25" customHeight="1" outlineLevel="1">
      <c r="A392" s="15"/>
      <c r="B392" s="15" t="s">
        <v>2080</v>
      </c>
      <c r="C392" s="16" t="s">
        <v>122</v>
      </c>
      <c r="D392" s="17" t="s">
        <v>122</v>
      </c>
      <c r="F392">
        <f t="shared" ca="1" si="11"/>
        <v>293</v>
      </c>
      <c r="G392" t="str">
        <f t="shared" si="12"/>
        <v>アップブレード可能パッケージ確認</v>
      </c>
    </row>
    <row r="393" spans="1:7" ht="11.25" customHeight="1" outlineLevel="1">
      <c r="A393" s="15"/>
      <c r="B393" s="15" t="s">
        <v>2086</v>
      </c>
      <c r="C393" s="16" t="s">
        <v>122</v>
      </c>
      <c r="D393" s="17" t="s">
        <v>122</v>
      </c>
      <c r="F393">
        <f t="shared" ca="1" si="11"/>
        <v>294</v>
      </c>
      <c r="G393" t="str">
        <f t="shared" si="12"/>
        <v>パッケージ情報表示</v>
      </c>
    </row>
    <row r="394" spans="1:7" ht="11.25" customHeight="1" outlineLevel="1">
      <c r="A394" s="15"/>
      <c r="B394" s="15" t="s">
        <v>2087</v>
      </c>
      <c r="C394" s="16" t="s">
        <v>122</v>
      </c>
      <c r="D394" s="17" t="s">
        <v>122</v>
      </c>
      <c r="F394">
        <f t="shared" ca="1" si="11"/>
        <v>295</v>
      </c>
      <c r="G394" t="str">
        <f t="shared" si="12"/>
        <v>パッケージインストールファイル表示</v>
      </c>
    </row>
    <row r="395" spans="1:7" ht="11.25" customHeight="1" outlineLevel="1">
      <c r="A395" s="15"/>
      <c r="B395" s="15" t="s">
        <v>1382</v>
      </c>
      <c r="C395" s="16" t="s">
        <v>122</v>
      </c>
      <c r="D395" s="17" t="s">
        <v>122</v>
      </c>
      <c r="F395">
        <f t="shared" ca="1" si="9"/>
        <v>296</v>
      </c>
      <c r="G395" t="str">
        <f t="shared" si="10"/>
        <v>パッケージインストール(RedHat系)</v>
      </c>
    </row>
    <row r="396" spans="1:7" ht="11.25" customHeight="1" outlineLevel="1">
      <c r="A396" s="15"/>
      <c r="B396" s="15" t="s">
        <v>1355</v>
      </c>
      <c r="C396" s="16" t="s">
        <v>122</v>
      </c>
      <c r="D396" s="17" t="s">
        <v>122</v>
      </c>
      <c r="F396">
        <f t="shared" ca="1" si="9"/>
        <v>297</v>
      </c>
      <c r="G396" t="str">
        <f t="shared" si="10"/>
        <v>コマンド格納先表示</v>
      </c>
    </row>
    <row r="397" spans="1:7" ht="11.25" customHeight="1" outlineLevel="1">
      <c r="A397" s="15"/>
      <c r="B397" s="15" t="s">
        <v>1355</v>
      </c>
      <c r="C397" s="16" t="s">
        <v>122</v>
      </c>
      <c r="D397" s="17" t="s">
        <v>122</v>
      </c>
      <c r="F397">
        <f t="shared" ca="1" si="9"/>
        <v>298</v>
      </c>
      <c r="G397" t="str">
        <f t="shared" si="10"/>
        <v>コマンド格納先表示</v>
      </c>
    </row>
    <row r="398" spans="1:7" ht="11.25" customHeight="1" outlineLevel="1">
      <c r="A398" s="15"/>
      <c r="B398" s="15" t="s">
        <v>1359</v>
      </c>
      <c r="C398" s="16" t="s">
        <v>122</v>
      </c>
      <c r="D398" s="17" t="s">
        <v>122</v>
      </c>
      <c r="F398">
        <f t="shared" ca="1" si="9"/>
        <v>299</v>
      </c>
      <c r="G398" t="str">
        <f t="shared" si="10"/>
        <v>コマンド簡易説明表示</v>
      </c>
    </row>
    <row r="399" spans="1:7" ht="11.25" customHeight="1" outlineLevel="1">
      <c r="A399" s="15"/>
      <c r="B399" s="15" t="s">
        <v>1361</v>
      </c>
      <c r="C399" s="16" t="s">
        <v>122</v>
      </c>
      <c r="D399" s="17" t="s">
        <v>122</v>
      </c>
      <c r="F399">
        <f t="shared" ca="1" si="9"/>
        <v>300</v>
      </c>
      <c r="G399" t="str">
        <f t="shared" si="10"/>
        <v>コマンドエイリアス確認</v>
      </c>
    </row>
    <row r="400" spans="1:7" ht="11.25" customHeight="1" outlineLevel="1">
      <c r="A400" s="15"/>
      <c r="B400" s="15" t="s">
        <v>1363</v>
      </c>
      <c r="C400" s="16" t="s">
        <v>122</v>
      </c>
      <c r="D400" s="17" t="s">
        <v>122</v>
      </c>
      <c r="F400">
        <f t="shared" ca="1" si="9"/>
        <v>301</v>
      </c>
      <c r="G400" t="str">
        <f t="shared" si="10"/>
        <v>コマンドキーワード検索</v>
      </c>
    </row>
    <row r="401" spans="1:7" ht="11.25" customHeight="1" outlineLevel="1">
      <c r="A401" s="15"/>
      <c r="B401" s="15" t="s">
        <v>1698</v>
      </c>
      <c r="C401" s="16" t="s">
        <v>122</v>
      </c>
      <c r="D401" s="17" t="s">
        <v>122</v>
      </c>
      <c r="F401">
        <f t="shared" ca="1" si="9"/>
        <v>302</v>
      </c>
      <c r="G401" t="str">
        <f t="shared" si="10"/>
        <v>フォルダ使用容量表示(disk usage)</v>
      </c>
    </row>
    <row r="402" spans="1:7" ht="11.25" customHeight="1" outlineLevel="1">
      <c r="A402" s="15"/>
      <c r="B402" s="15" t="s">
        <v>1700</v>
      </c>
      <c r="C402" s="16" t="s">
        <v>122</v>
      </c>
      <c r="D402" s="17" t="s">
        <v>122</v>
      </c>
      <c r="F402">
        <f t="shared" ca="1" si="9"/>
        <v>303</v>
      </c>
      <c r="G402" t="str">
        <f t="shared" si="10"/>
        <v>ディスク空き容量表示(disk free)</v>
      </c>
    </row>
    <row r="403" spans="1:7" ht="11.25" customHeight="1" outlineLevel="1">
      <c r="A403" s="15"/>
      <c r="B403" s="15" t="s">
        <v>1702</v>
      </c>
      <c r="C403" s="16" t="s">
        <v>122</v>
      </c>
      <c r="D403" s="17" t="s">
        <v>122</v>
      </c>
      <c r="F403">
        <f t="shared" ca="1" si="9"/>
        <v>304</v>
      </c>
      <c r="G403" t="str">
        <f t="shared" si="10"/>
        <v>ディレクトリサイズ表示(disk usage)</v>
      </c>
    </row>
    <row r="404" spans="1:7" ht="11.25" customHeight="1" outlineLevel="1">
      <c r="A404" s="15"/>
      <c r="B404" s="15" t="s">
        <v>1704</v>
      </c>
      <c r="C404" s="16" t="s">
        <v>122</v>
      </c>
      <c r="D404" s="17" t="s">
        <v>122</v>
      </c>
      <c r="F404">
        <f t="shared" ca="1" si="9"/>
        <v>305</v>
      </c>
      <c r="G404" t="str">
        <f t="shared" si="10"/>
        <v>メモリ使用状況表示</v>
      </c>
    </row>
    <row r="405" spans="1:7" ht="11.25" customHeight="1" outlineLevel="1">
      <c r="A405" s="15"/>
      <c r="B405" s="15" t="s">
        <v>1706</v>
      </c>
      <c r="C405" s="16" t="s">
        <v>122</v>
      </c>
      <c r="D405" s="17" t="s">
        <v>122</v>
      </c>
      <c r="F405">
        <f t="shared" ca="1" si="9"/>
        <v>306</v>
      </c>
      <c r="G405" t="str">
        <f t="shared" si="10"/>
        <v>CPU/メモリ使用状況確認</v>
      </c>
    </row>
    <row r="406" spans="1:7" ht="11.25" customHeight="1" outlineLevel="1">
      <c r="A406" s="15"/>
      <c r="B406" s="15" t="s">
        <v>1708</v>
      </c>
      <c r="C406" s="16" t="s">
        <v>122</v>
      </c>
      <c r="D406" s="17" t="s">
        <v>122</v>
      </c>
      <c r="F406">
        <f t="shared" ca="1" si="9"/>
        <v>307</v>
      </c>
      <c r="G406" t="str">
        <f t="shared" si="10"/>
        <v>ファイル作成/更新日時表示</v>
      </c>
    </row>
    <row r="407" spans="1:7" ht="11.25" customHeight="1" outlineLevel="1">
      <c r="A407" s="15"/>
      <c r="B407" s="15" t="s">
        <v>1710</v>
      </c>
      <c r="C407" s="16" t="s">
        <v>122</v>
      </c>
      <c r="D407" s="17" t="s">
        <v>122</v>
      </c>
      <c r="F407">
        <f t="shared" ca="1" si="9"/>
        <v>308</v>
      </c>
      <c r="G407" t="str">
        <f t="shared" si="10"/>
        <v>ファイル作成/更新日時表示(リンク先情報)</v>
      </c>
    </row>
    <row r="408" spans="1:7" ht="11.25" customHeight="1" outlineLevel="1">
      <c r="A408" s="15"/>
      <c r="B408" s="15" t="s">
        <v>1712</v>
      </c>
      <c r="C408" s="16" t="s">
        <v>122</v>
      </c>
      <c r="D408" s="17" t="s">
        <v>122</v>
      </c>
      <c r="F408">
        <f t="shared" ca="1" si="9"/>
        <v>309</v>
      </c>
      <c r="G408" t="str">
        <f t="shared" si="10"/>
        <v>ファイル作成/更新日時表示(ファイルシステム情報)</v>
      </c>
    </row>
    <row r="409" spans="1:7" ht="11.25" customHeight="1" outlineLevel="1">
      <c r="A409" s="15"/>
      <c r="B409" s="15" t="s">
        <v>1714</v>
      </c>
      <c r="C409" s="16" t="s">
        <v>122</v>
      </c>
      <c r="D409" s="17" t="s">
        <v>122</v>
      </c>
      <c r="F409">
        <f t="shared" ca="1" si="9"/>
        <v>310</v>
      </c>
      <c r="G409" t="str">
        <f t="shared" si="10"/>
        <v>実行中ジョブ確認</v>
      </c>
    </row>
    <row r="410" spans="1:7" ht="11.25" customHeight="1" outlineLevel="1">
      <c r="A410" s="15"/>
      <c r="B410" s="15" t="s">
        <v>1716</v>
      </c>
      <c r="C410" s="16" t="s">
        <v>122</v>
      </c>
      <c r="D410" s="17" t="s">
        <v>122</v>
      </c>
      <c r="F410">
        <f t="shared" ca="1" si="9"/>
        <v>311</v>
      </c>
      <c r="G410" t="str">
        <f t="shared" si="10"/>
        <v>ジョブフォアグラウンド化</v>
      </c>
    </row>
    <row r="411" spans="1:7" ht="11.25" customHeight="1" outlineLevel="1">
      <c r="A411" s="15"/>
      <c r="B411" s="15" t="s">
        <v>1718</v>
      </c>
      <c r="C411" s="16" t="s">
        <v>122</v>
      </c>
      <c r="D411" s="17" t="s">
        <v>122</v>
      </c>
      <c r="F411">
        <f t="shared" ca="1" si="9"/>
        <v>312</v>
      </c>
      <c r="G411" t="str">
        <f t="shared" si="10"/>
        <v>ジョブバックグラウンド化</v>
      </c>
    </row>
    <row r="412" spans="1:7" ht="11.25" customHeight="1" outlineLevel="1">
      <c r="A412" s="15"/>
      <c r="B412" s="15" t="s">
        <v>1720</v>
      </c>
      <c r="C412" s="16" t="s">
        <v>122</v>
      </c>
      <c r="D412" s="17" t="s">
        <v>122</v>
      </c>
      <c r="F412">
        <f t="shared" ca="1" si="9"/>
        <v>313</v>
      </c>
      <c r="G412" t="str">
        <f t="shared" si="10"/>
        <v>コマンド実行継続設定(実行前)</v>
      </c>
    </row>
    <row r="413" spans="1:7" ht="11.25" customHeight="1" outlineLevel="1">
      <c r="A413" s="15"/>
      <c r="B413" s="15" t="s">
        <v>1721</v>
      </c>
      <c r="C413" s="16" t="s">
        <v>122</v>
      </c>
      <c r="D413" s="17" t="s">
        <v>122</v>
      </c>
      <c r="F413">
        <f t="shared" ca="1" si="9"/>
        <v>314</v>
      </c>
      <c r="G413" t="str">
        <f t="shared" si="10"/>
        <v>コマンド実行継続設定(実行後)</v>
      </c>
    </row>
    <row r="414" spans="1:7" ht="11.25" customHeight="1" outlineLevel="1">
      <c r="A414" s="15"/>
      <c r="B414" s="15" t="s">
        <v>1722</v>
      </c>
      <c r="C414" s="16" t="s">
        <v>122</v>
      </c>
      <c r="D414" s="17" t="s">
        <v>122</v>
      </c>
      <c r="F414">
        <f t="shared" ca="1" si="9"/>
        <v>315</v>
      </c>
      <c r="G414" t="str">
        <f t="shared" si="10"/>
        <v>プロセス情報表示</v>
      </c>
    </row>
    <row r="415" spans="1:7" ht="11.25" customHeight="1" outlineLevel="1">
      <c r="A415" s="15"/>
      <c r="B415" s="15" t="s">
        <v>1724</v>
      </c>
      <c r="C415" s="16" t="s">
        <v>122</v>
      </c>
      <c r="D415" s="17" t="s">
        <v>122</v>
      </c>
      <c r="F415">
        <f t="shared" ca="1" si="9"/>
        <v>316</v>
      </c>
      <c r="G415" t="str">
        <f t="shared" si="10"/>
        <v>プロセス情報表示(全プロセス)</v>
      </c>
    </row>
    <row r="416" spans="1:7" ht="11.25" customHeight="1" outlineLevel="1">
      <c r="A416" s="15"/>
      <c r="B416" s="15" t="s">
        <v>1724</v>
      </c>
      <c r="C416" s="16" t="s">
        <v>122</v>
      </c>
      <c r="D416" s="17" t="s">
        <v>122</v>
      </c>
      <c r="F416">
        <f t="shared" ca="1" si="9"/>
        <v>317</v>
      </c>
      <c r="G416" t="str">
        <f t="shared" si="10"/>
        <v>プロセス情報表示(全プロセス)</v>
      </c>
    </row>
    <row r="417" spans="1:7" ht="11.25" customHeight="1" outlineLevel="1">
      <c r="A417" s="15"/>
      <c r="B417" s="15" t="s">
        <v>1727</v>
      </c>
      <c r="C417" s="16" t="s">
        <v>122</v>
      </c>
      <c r="D417" s="17" t="s">
        <v>122</v>
      </c>
      <c r="F417">
        <f t="shared" ca="1" si="9"/>
        <v>318</v>
      </c>
      <c r="G417" t="str">
        <f t="shared" si="10"/>
        <v>プロセス情報表示(現在プロセス)</v>
      </c>
    </row>
    <row r="418" spans="1:7" ht="11.25" customHeight="1" outlineLevel="1">
      <c r="A418" s="15"/>
      <c r="B418" s="15" t="s">
        <v>2120</v>
      </c>
      <c r="C418" s="16" t="s">
        <v>122</v>
      </c>
      <c r="D418" s="17" t="s">
        <v>122</v>
      </c>
    </row>
    <row r="419" spans="1:7" ht="11.25" customHeight="1" outlineLevel="1">
      <c r="A419" s="15"/>
      <c r="B419" s="15" t="s">
        <v>2121</v>
      </c>
      <c r="C419" s="16" t="s">
        <v>122</v>
      </c>
      <c r="D419" s="17" t="s">
        <v>122</v>
      </c>
    </row>
    <row r="420" spans="1:7" ht="11.25" customHeight="1" outlineLevel="1">
      <c r="A420" s="15"/>
      <c r="B420" s="15" t="s">
        <v>2122</v>
      </c>
      <c r="C420" s="16" t="s">
        <v>122</v>
      </c>
      <c r="D420" s="17" t="s">
        <v>122</v>
      </c>
    </row>
    <row r="421" spans="1:7" ht="11.25" customHeight="1" outlineLevel="1">
      <c r="A421" s="15"/>
      <c r="B421" s="15" t="s">
        <v>2123</v>
      </c>
      <c r="C421" s="16" t="s">
        <v>122</v>
      </c>
      <c r="D421" s="17" t="s">
        <v>122</v>
      </c>
    </row>
    <row r="422" spans="1:7" ht="11.25" customHeight="1" outlineLevel="1">
      <c r="A422" s="15"/>
      <c r="B422" s="15" t="s">
        <v>2124</v>
      </c>
      <c r="C422" s="16" t="s">
        <v>122</v>
      </c>
      <c r="D422" s="17" t="s">
        <v>122</v>
      </c>
    </row>
    <row r="423" spans="1:7" ht="11.25" customHeight="1" outlineLevel="1">
      <c r="A423" s="15"/>
      <c r="B423" s="15" t="s">
        <v>2125</v>
      </c>
      <c r="C423" s="16" t="s">
        <v>122</v>
      </c>
      <c r="D423" s="17" t="s">
        <v>122</v>
      </c>
    </row>
    <row r="424" spans="1:7" ht="11.25" customHeight="1" outlineLevel="1">
      <c r="A424" s="15"/>
      <c r="B424" s="15" t="s">
        <v>2126</v>
      </c>
      <c r="C424" s="16" t="s">
        <v>122</v>
      </c>
      <c r="D424" s="17" t="s">
        <v>122</v>
      </c>
    </row>
    <row r="425" spans="1:7" ht="11.25" customHeight="1" outlineLevel="1">
      <c r="A425" s="15"/>
      <c r="B425" s="15" t="s">
        <v>2127</v>
      </c>
      <c r="C425" s="16" t="s">
        <v>122</v>
      </c>
      <c r="D425" s="17" t="s">
        <v>122</v>
      </c>
    </row>
    <row r="426" spans="1:7" ht="11.25" customHeight="1" outlineLevel="1">
      <c r="A426" s="15"/>
      <c r="B426" s="15" t="s">
        <v>2128</v>
      </c>
      <c r="C426" s="16" t="s">
        <v>122</v>
      </c>
      <c r="D426" s="17" t="s">
        <v>122</v>
      </c>
    </row>
    <row r="427" spans="1:7" ht="11.25" customHeight="1" outlineLevel="1">
      <c r="A427" s="15"/>
      <c r="B427" s="15" t="s">
        <v>1729</v>
      </c>
      <c r="C427" s="16" t="s">
        <v>122</v>
      </c>
      <c r="D427" s="17" t="s">
        <v>122</v>
      </c>
      <c r="F427">
        <f t="shared" ca="1" si="9"/>
        <v>1</v>
      </c>
      <c r="G427" t="str">
        <f t="shared" si="10"/>
        <v>プロセス情報表示(ツリー表示)</v>
      </c>
    </row>
    <row r="428" spans="1:7" ht="11.25" customHeight="1" outlineLevel="1">
      <c r="A428" s="15"/>
      <c r="B428" s="15" t="s">
        <v>1731</v>
      </c>
      <c r="C428" s="16" t="s">
        <v>122</v>
      </c>
      <c r="D428" s="17" t="s">
        <v>122</v>
      </c>
      <c r="F428">
        <f t="shared" ca="1" si="9"/>
        <v>2</v>
      </c>
      <c r="G428" t="str">
        <f t="shared" si="10"/>
        <v>プロセス情報表示(プロセス名指定)</v>
      </c>
    </row>
    <row r="429" spans="1:7" ht="11.25" customHeight="1" outlineLevel="1">
      <c r="A429" s="15"/>
      <c r="B429" s="15" t="s">
        <v>2361</v>
      </c>
      <c r="C429" s="16" t="s">
        <v>122</v>
      </c>
      <c r="D429" s="17" t="s">
        <v>122</v>
      </c>
      <c r="F429">
        <f t="shared" ca="1" si="9"/>
        <v>3</v>
      </c>
      <c r="G429" t="str">
        <f t="shared" si="10"/>
        <v>プロセスID取得</v>
      </c>
    </row>
    <row r="430" spans="1:7" ht="11.25" customHeight="1" outlineLevel="1">
      <c r="A430" s="15"/>
      <c r="B430" s="15" t="s">
        <v>1733</v>
      </c>
      <c r="C430" s="16" t="s">
        <v>122</v>
      </c>
      <c r="D430" s="17" t="s">
        <v>122</v>
      </c>
      <c r="F430">
        <f t="shared" ca="1" si="9"/>
        <v>4</v>
      </c>
      <c r="G430" t="str">
        <f t="shared" si="10"/>
        <v>ジョブ終了</v>
      </c>
    </row>
    <row r="431" spans="1:7" ht="11.25" customHeight="1" outlineLevel="1">
      <c r="A431" s="15"/>
      <c r="B431" s="15" t="s">
        <v>1735</v>
      </c>
      <c r="C431" s="16" t="s">
        <v>122</v>
      </c>
      <c r="D431" s="17" t="s">
        <v>122</v>
      </c>
      <c r="F431">
        <f t="shared" ca="1" si="9"/>
        <v>5</v>
      </c>
      <c r="G431" t="str">
        <f t="shared" si="10"/>
        <v>プロセス終了(プロセスID指定)</v>
      </c>
    </row>
    <row r="432" spans="1:7" ht="11.25" customHeight="1" outlineLevel="1">
      <c r="A432" s="15"/>
      <c r="B432" s="15" t="s">
        <v>1737</v>
      </c>
      <c r="C432" s="16" t="s">
        <v>122</v>
      </c>
      <c r="D432" s="17" t="s">
        <v>122</v>
      </c>
      <c r="F432">
        <f t="shared" ca="1" si="9"/>
        <v>6</v>
      </c>
      <c r="G432" t="str">
        <f t="shared" si="10"/>
        <v>プロセス終了(プロセス名指定)</v>
      </c>
    </row>
    <row r="433" spans="1:7" ht="11.25" customHeight="1" outlineLevel="1">
      <c r="A433" s="15"/>
      <c r="B433" s="15" t="s">
        <v>1739</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1741</v>
      </c>
      <c r="C434" s="16" t="s">
        <v>122</v>
      </c>
      <c r="D434" s="17" t="s">
        <v>122</v>
      </c>
      <c r="F434">
        <f t="shared" ca="1" si="9"/>
        <v>8</v>
      </c>
      <c r="G434" t="str">
        <f t="shared" si="10"/>
        <v>端末行設定表示</v>
      </c>
    </row>
    <row r="435" spans="1:7" ht="11.25" customHeight="1" outlineLevel="1">
      <c r="A435" s="15"/>
      <c r="B435" s="15" t="s">
        <v>1743</v>
      </c>
      <c r="C435" s="16" t="s">
        <v>122</v>
      </c>
      <c r="D435" s="17" t="s">
        <v>122</v>
      </c>
      <c r="F435">
        <f t="shared" ca="1" si="9"/>
        <v>9</v>
      </c>
      <c r="G435" t="str">
        <f t="shared" si="10"/>
        <v>標準入力ターミナルファイルパス表示</v>
      </c>
    </row>
    <row r="436" spans="1:7" ht="11.25" customHeight="1" outlineLevel="1">
      <c r="A436" s="15"/>
      <c r="B436" s="15" t="s">
        <v>1745</v>
      </c>
      <c r="C436" s="16" t="s">
        <v>122</v>
      </c>
      <c r="D436" s="17" t="s">
        <v>122</v>
      </c>
      <c r="F436">
        <f t="shared" ca="1" si="9"/>
        <v>10</v>
      </c>
      <c r="G436" t="str">
        <f t="shared" si="10"/>
        <v>リソース制限(設定値全表示)</v>
      </c>
    </row>
    <row r="437" spans="1:7" ht="11.25" customHeight="1" outlineLevel="1">
      <c r="A437" s="15"/>
      <c r="B437" s="15" t="s">
        <v>1747</v>
      </c>
      <c r="C437" s="16" t="s">
        <v>122</v>
      </c>
      <c r="D437" s="17" t="s">
        <v>122</v>
      </c>
      <c r="F437">
        <f t="shared" ca="1" si="9"/>
        <v>11</v>
      </c>
      <c r="G437" t="str">
        <f t="shared" si="10"/>
        <v>リソース制限(スタックサイズ最大値設定)</v>
      </c>
    </row>
    <row r="438" spans="1:7" ht="11.25" customHeight="1" outlineLevel="1">
      <c r="A438" s="15"/>
      <c r="B438" s="15" t="s">
        <v>1749</v>
      </c>
      <c r="C438" s="16" t="s">
        <v>122</v>
      </c>
      <c r="D438" s="17" t="s">
        <v>122</v>
      </c>
      <c r="F438">
        <f t="shared" ca="1" si="9"/>
        <v>12</v>
      </c>
      <c r="G438" t="str">
        <f t="shared" si="10"/>
        <v>リソース制限(CPU時間最大値(秒数)設定)</v>
      </c>
    </row>
    <row r="439" spans="1:7" ht="11.25" customHeight="1" outlineLevel="1">
      <c r="A439" s="15"/>
      <c r="B439" s="15" t="s">
        <v>1751</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1753</v>
      </c>
      <c r="C440" s="16" t="s">
        <v>122</v>
      </c>
      <c r="D440" s="17" t="s">
        <v>122</v>
      </c>
      <c r="F440">
        <f t="shared" ca="1" si="13"/>
        <v>14</v>
      </c>
      <c r="G440" t="str">
        <f t="shared" si="14"/>
        <v>現在ログイン名表示</v>
      </c>
    </row>
    <row r="441" spans="1:7" ht="11.25" customHeight="1" outlineLevel="1">
      <c r="A441" s="15"/>
      <c r="B441" s="15" t="s">
        <v>1755</v>
      </c>
      <c r="C441" s="16" t="s">
        <v>122</v>
      </c>
      <c r="D441" s="17" t="s">
        <v>122</v>
      </c>
      <c r="F441">
        <f t="shared" ca="1" si="13"/>
        <v>15</v>
      </c>
      <c r="G441" t="str">
        <f t="shared" si="14"/>
        <v>現在ユーザIDに関連付けされているユーザ名表示</v>
      </c>
    </row>
    <row r="442" spans="1:7" ht="11.25" customHeight="1" outlineLevel="1">
      <c r="A442" s="15"/>
      <c r="B442" s="15" t="s">
        <v>1757</v>
      </c>
      <c r="C442" s="16" t="s">
        <v>122</v>
      </c>
      <c r="D442" s="17" t="s">
        <v>122</v>
      </c>
      <c r="F442">
        <f t="shared" ca="1" si="13"/>
        <v>16</v>
      </c>
      <c r="G442" t="str">
        <f t="shared" si="14"/>
        <v>所属グループ名表示</v>
      </c>
    </row>
    <row r="443" spans="1:7" ht="11.25" customHeight="1" outlineLevel="1">
      <c r="A443" s="15"/>
      <c r="B443" s="15" t="s">
        <v>1759</v>
      </c>
      <c r="C443" s="16" t="s">
        <v>122</v>
      </c>
      <c r="D443" s="17" t="s">
        <v>122</v>
      </c>
      <c r="F443">
        <f t="shared" ca="1" si="13"/>
        <v>17</v>
      </c>
      <c r="G443" t="str">
        <f t="shared" si="14"/>
        <v>ログインユーザ一覧表示</v>
      </c>
    </row>
    <row r="444" spans="1:7" ht="11.25" customHeight="1" outlineLevel="1">
      <c r="A444" s="15"/>
      <c r="B444" s="15" t="s">
        <v>1761</v>
      </c>
      <c r="C444" s="16" t="s">
        <v>122</v>
      </c>
      <c r="D444" s="17" t="s">
        <v>122</v>
      </c>
      <c r="F444">
        <f t="shared" ca="1" si="13"/>
        <v>18</v>
      </c>
      <c r="G444" t="str">
        <f t="shared" si="14"/>
        <v>ログオン中ユーザ情報表示</v>
      </c>
    </row>
    <row r="445" spans="1:7" ht="11.25" customHeight="1" outlineLevel="1">
      <c r="A445" s="15"/>
      <c r="B445" s="15" t="s">
        <v>1763</v>
      </c>
      <c r="C445" s="16" t="s">
        <v>122</v>
      </c>
      <c r="D445" s="17" t="s">
        <v>122</v>
      </c>
      <c r="F445">
        <f t="shared" ca="1" si="13"/>
        <v>19</v>
      </c>
      <c r="G445" t="str">
        <f t="shared" si="14"/>
        <v>ユーザアカウント作成</v>
      </c>
    </row>
    <row r="446" spans="1:7" ht="11.25" customHeight="1" outlineLevel="1">
      <c r="A446" s="15"/>
      <c r="B446" s="15" t="s">
        <v>1766</v>
      </c>
      <c r="C446" s="16" t="s">
        <v>122</v>
      </c>
      <c r="D446" s="17" t="s">
        <v>122</v>
      </c>
      <c r="F446">
        <f t="shared" ca="1" si="13"/>
        <v>20</v>
      </c>
      <c r="G446" t="str">
        <f t="shared" si="14"/>
        <v>ユーザアカウント変更(グループ変更)</v>
      </c>
    </row>
    <row r="447" spans="1:7" ht="11.25" customHeight="1" outlineLevel="1">
      <c r="A447" s="15"/>
      <c r="B447" s="15" t="s">
        <v>1768</v>
      </c>
      <c r="C447" s="16" t="s">
        <v>122</v>
      </c>
      <c r="D447" s="17" t="s">
        <v>122</v>
      </c>
      <c r="F447">
        <f t="shared" ca="1" si="13"/>
        <v>21</v>
      </c>
      <c r="G447" t="str">
        <f t="shared" si="14"/>
        <v>ユーザアカウント削除</v>
      </c>
    </row>
    <row r="448" spans="1:7" ht="11.25" customHeight="1" outlineLevel="1">
      <c r="A448" s="15"/>
      <c r="B448" s="15" t="s">
        <v>1770</v>
      </c>
      <c r="C448" s="16" t="s">
        <v>122</v>
      </c>
      <c r="D448" s="17" t="s">
        <v>122</v>
      </c>
      <c r="F448">
        <f t="shared" ca="1" si="13"/>
        <v>22</v>
      </c>
      <c r="G448" t="str">
        <f t="shared" si="14"/>
        <v>グループアカウント作成</v>
      </c>
    </row>
    <row r="449" spans="1:7" ht="11.25" customHeight="1" outlineLevel="1">
      <c r="A449" s="15"/>
      <c r="B449" s="15" t="s">
        <v>1772</v>
      </c>
      <c r="C449" s="16" t="s">
        <v>122</v>
      </c>
      <c r="D449" s="17" t="s">
        <v>122</v>
      </c>
      <c r="F449">
        <f t="shared" ca="1" si="13"/>
        <v>23</v>
      </c>
      <c r="G449" t="str">
        <f t="shared" si="14"/>
        <v>グループアカウント変更</v>
      </c>
    </row>
    <row r="450" spans="1:7" ht="11.25" customHeight="1" outlineLevel="1">
      <c r="A450" s="15"/>
      <c r="B450" s="15" t="s">
        <v>1774</v>
      </c>
      <c r="C450" s="16" t="s">
        <v>122</v>
      </c>
      <c r="D450" s="17" t="s">
        <v>122</v>
      </c>
      <c r="F450">
        <f t="shared" ca="1" si="13"/>
        <v>24</v>
      </c>
      <c r="G450" t="str">
        <f t="shared" si="14"/>
        <v>グループアカウント削除</v>
      </c>
    </row>
    <row r="451" spans="1:7" ht="11.25" customHeight="1" outlineLevel="1">
      <c r="A451" s="15"/>
      <c r="B451" s="15" t="s">
        <v>1776</v>
      </c>
      <c r="C451" s="16" t="s">
        <v>122</v>
      </c>
      <c r="D451" s="17" t="s">
        <v>122</v>
      </c>
      <c r="F451">
        <f t="shared" ca="1" si="13"/>
        <v>25</v>
      </c>
      <c r="G451" t="str">
        <f t="shared" si="14"/>
        <v>所属グループ表示</v>
      </c>
    </row>
    <row r="452" spans="1:7" ht="11.25" customHeight="1" outlineLevel="1">
      <c r="A452" s="15"/>
      <c r="B452" s="15" t="s">
        <v>1778</v>
      </c>
      <c r="C452" s="16" t="s">
        <v>122</v>
      </c>
      <c r="D452" s="17" t="s">
        <v>122</v>
      </c>
      <c r="F452">
        <f t="shared" ca="1" si="13"/>
        <v>26</v>
      </c>
      <c r="G452" t="str">
        <f t="shared" si="14"/>
        <v>ログインパスワード変更</v>
      </c>
    </row>
    <row r="453" spans="1:7" ht="11.25" customHeight="1" outlineLevel="1">
      <c r="A453" s="15"/>
      <c r="B453" s="15" t="s">
        <v>1780</v>
      </c>
      <c r="C453" s="16" t="s">
        <v>122</v>
      </c>
      <c r="D453" s="17" t="s">
        <v>122</v>
      </c>
      <c r="F453">
        <f t="shared" ca="1" si="13"/>
        <v>27</v>
      </c>
      <c r="G453" t="str">
        <f t="shared" si="14"/>
        <v>ログインシェル変更</v>
      </c>
    </row>
    <row r="454" spans="1:7" ht="11.25" customHeight="1" outlineLevel="1">
      <c r="A454" s="15"/>
      <c r="B454" s="15" t="s">
        <v>1783</v>
      </c>
      <c r="C454" s="16" t="s">
        <v>122</v>
      </c>
      <c r="D454" s="17" t="s">
        <v>122</v>
      </c>
      <c r="F454">
        <f t="shared" ca="1" si="13"/>
        <v>28</v>
      </c>
      <c r="G454" t="str">
        <f t="shared" si="14"/>
        <v>環境変数表示</v>
      </c>
    </row>
    <row r="455" spans="1:7" ht="11.25" customHeight="1" outlineLevel="1">
      <c r="A455" s="15"/>
      <c r="B455" s="15" t="s">
        <v>1785</v>
      </c>
      <c r="C455" s="16" t="s">
        <v>122</v>
      </c>
      <c r="D455" s="17" t="s">
        <v>122</v>
      </c>
      <c r="F455">
        <f t="shared" ca="1" si="13"/>
        <v>29</v>
      </c>
      <c r="G455" t="str">
        <f t="shared" si="14"/>
        <v>環境変数設定(csh系用)</v>
      </c>
    </row>
    <row r="456" spans="1:7" ht="11.25" customHeight="1" outlineLevel="1">
      <c r="A456" s="15"/>
      <c r="B456" s="15" t="s">
        <v>1787</v>
      </c>
      <c r="C456" s="16" t="s">
        <v>122</v>
      </c>
      <c r="D456" s="17" t="s">
        <v>122</v>
      </c>
      <c r="F456">
        <f t="shared" ca="1" si="13"/>
        <v>30</v>
      </c>
      <c r="G456" t="str">
        <f t="shared" si="14"/>
        <v>環境変数設定(sh系用)</v>
      </c>
    </row>
    <row r="457" spans="1:7" ht="11.25" customHeight="1" outlineLevel="1">
      <c r="A457" s="15"/>
      <c r="B457" s="15" t="s">
        <v>1789</v>
      </c>
      <c r="C457" s="16" t="s">
        <v>122</v>
      </c>
      <c r="D457" s="17" t="s">
        <v>122</v>
      </c>
      <c r="F457">
        <f t="shared" ca="1" si="13"/>
        <v>31</v>
      </c>
      <c r="G457" t="str">
        <f t="shared" si="14"/>
        <v>環境変数変更(一時的)</v>
      </c>
    </row>
    <row r="458" spans="1:7" ht="11.25" customHeight="1" outlineLevel="1">
      <c r="A458" s="15"/>
      <c r="B458" s="15" t="s">
        <v>1783</v>
      </c>
      <c r="C458" s="16" t="s">
        <v>122</v>
      </c>
      <c r="D458" s="17" t="s">
        <v>122</v>
      </c>
      <c r="F458">
        <f t="shared" ca="1" si="13"/>
        <v>32</v>
      </c>
      <c r="G458" t="str">
        <f t="shared" si="14"/>
        <v>環境変数表示</v>
      </c>
    </row>
    <row r="459" spans="1:7" ht="11.25" customHeight="1" outlineLevel="1">
      <c r="A459" s="15"/>
      <c r="B459" s="15" t="s">
        <v>1816</v>
      </c>
      <c r="C459" s="16" t="s">
        <v>122</v>
      </c>
      <c r="D459" s="17" t="s">
        <v>122</v>
      </c>
      <c r="F459">
        <f t="shared" ca="1" si="13"/>
        <v>33</v>
      </c>
      <c r="G459" t="str">
        <f t="shared" si="14"/>
        <v>環境変数設定(複数行)</v>
      </c>
    </row>
    <row r="460" spans="1:7" ht="11.25" customHeight="1" outlineLevel="1">
      <c r="A460" s="15"/>
      <c r="B460" s="15" t="s">
        <v>1791</v>
      </c>
      <c r="C460" s="16" t="s">
        <v>122</v>
      </c>
      <c r="D460" s="17" t="s">
        <v>122</v>
      </c>
      <c r="F460">
        <f t="shared" ca="1" si="13"/>
        <v>34</v>
      </c>
      <c r="G460" t="str">
        <f t="shared" si="14"/>
        <v>マウント</v>
      </c>
    </row>
    <row r="461" spans="1:7" ht="11.25" customHeight="1" outlineLevel="1">
      <c r="A461" s="15"/>
      <c r="B461" s="15" t="s">
        <v>1794</v>
      </c>
      <c r="C461" s="16" t="s">
        <v>122</v>
      </c>
      <c r="D461" s="17" t="s">
        <v>122</v>
      </c>
      <c r="F461">
        <f t="shared" ca="1" si="13"/>
        <v>35</v>
      </c>
      <c r="G461" t="str">
        <f t="shared" si="14"/>
        <v>アンマウント</v>
      </c>
    </row>
    <row r="462" spans="1:7" ht="11.25" customHeight="1" outlineLevel="1">
      <c r="A462" s="15"/>
      <c r="B462" s="15" t="s">
        <v>1796</v>
      </c>
      <c r="C462" s="16" t="s">
        <v>122</v>
      </c>
      <c r="D462" s="17" t="s">
        <v>122</v>
      </c>
      <c r="F462">
        <f t="shared" ca="1" si="13"/>
        <v>36</v>
      </c>
      <c r="G462" t="str">
        <f t="shared" si="14"/>
        <v>マウント状況確認</v>
      </c>
    </row>
    <row r="463" spans="1:7" ht="11.25" customHeight="1" outlineLevel="1">
      <c r="A463" s="15"/>
      <c r="B463" s="15" t="s">
        <v>1798</v>
      </c>
      <c r="C463" s="16" t="s">
        <v>122</v>
      </c>
      <c r="D463" s="17" t="s">
        <v>122</v>
      </c>
      <c r="F463">
        <f t="shared" ca="1" si="0"/>
        <v>37</v>
      </c>
      <c r="G463" t="str">
        <f t="shared" si="1"/>
        <v>デバイス一覧表示</v>
      </c>
    </row>
    <row r="464" spans="1:7" ht="11.25" customHeight="1" outlineLevel="1">
      <c r="A464" s="15"/>
      <c r="B464" s="15" t="s">
        <v>1800</v>
      </c>
      <c r="C464" s="24" t="s">
        <v>122</v>
      </c>
      <c r="D464" s="17" t="s">
        <v>122</v>
      </c>
      <c r="F464">
        <f t="shared" ca="1" si="0"/>
        <v>38</v>
      </c>
      <c r="G464" t="str">
        <f t="shared" si="1"/>
        <v>時刻(システムクロック)表示</v>
      </c>
    </row>
    <row r="465" spans="1:7" ht="11.25" customHeight="1" outlineLevel="1">
      <c r="A465" s="15"/>
      <c r="B465" s="15" t="s">
        <v>1802</v>
      </c>
      <c r="C465" s="16" t="s">
        <v>122</v>
      </c>
      <c r="D465" s="17" t="s">
        <v>122</v>
      </c>
      <c r="F465">
        <f t="shared" ca="1" si="0"/>
        <v>39</v>
      </c>
      <c r="G465" t="str">
        <f t="shared" si="1"/>
        <v>時刻(システムクロック)変更</v>
      </c>
    </row>
    <row r="466" spans="1:7" ht="11.25" customHeight="1" outlineLevel="1">
      <c r="A466" s="15"/>
      <c r="B466" s="15" t="s">
        <v>1803</v>
      </c>
      <c r="C466" s="16" t="s">
        <v>122</v>
      </c>
      <c r="D466" s="17" t="s">
        <v>122</v>
      </c>
      <c r="F466">
        <f t="shared" ca="1" si="0"/>
        <v>40</v>
      </c>
      <c r="G466" t="str">
        <f t="shared" si="1"/>
        <v>時刻(ハードウェアクロック)変更</v>
      </c>
    </row>
    <row r="467" spans="1:7" ht="11.25" customHeight="1" outlineLevel="1">
      <c r="A467" s="15"/>
      <c r="B467" s="15" t="s">
        <v>1804</v>
      </c>
      <c r="C467" s="16" t="s">
        <v>122</v>
      </c>
      <c r="D467" s="17" t="s">
        <v>122</v>
      </c>
      <c r="F467">
        <f t="shared" ca="1" si="0"/>
        <v>41</v>
      </c>
      <c r="G467" t="str">
        <f t="shared" si="1"/>
        <v>プロセッサ数表示</v>
      </c>
    </row>
    <row r="468" spans="1:7" ht="11.25" customHeight="1" outlineLevel="1">
      <c r="A468" s="15"/>
      <c r="B468" s="15" t="s">
        <v>1806</v>
      </c>
      <c r="C468" s="16" t="s">
        <v>122</v>
      </c>
      <c r="D468" s="17" t="s">
        <v>122</v>
      </c>
      <c r="F468">
        <f t="shared" ca="1" si="0"/>
        <v>42</v>
      </c>
      <c r="G468" t="str">
        <f t="shared" si="1"/>
        <v>システム情報表示</v>
      </c>
    </row>
    <row r="469" spans="1:7" ht="11.25" customHeight="1" outlineLevel="1">
      <c r="A469" s="15"/>
      <c r="B469" s="15" t="s">
        <v>1808</v>
      </c>
      <c r="C469" s="16" t="s">
        <v>122</v>
      </c>
      <c r="D469" s="17" t="s">
        <v>122</v>
      </c>
      <c r="F469">
        <f t="shared" ca="1" si="0"/>
        <v>43</v>
      </c>
      <c r="G469" t="str">
        <f t="shared" si="1"/>
        <v>ハードウェア名表示</v>
      </c>
    </row>
    <row r="470" spans="1:7" ht="11.25" customHeight="1" outlineLevel="1">
      <c r="A470" s="15"/>
      <c r="B470" s="15" t="s">
        <v>1810</v>
      </c>
      <c r="C470" s="16" t="s">
        <v>122</v>
      </c>
      <c r="D470" s="17" t="s">
        <v>122</v>
      </c>
      <c r="F470">
        <f t="shared" ca="1" si="0"/>
        <v>44</v>
      </c>
      <c r="G470" t="str">
        <f t="shared" si="1"/>
        <v>ホスト名表示</v>
      </c>
    </row>
    <row r="471" spans="1:7" ht="11.25" customHeight="1" outlineLevel="1">
      <c r="A471" s="15"/>
      <c r="B471" s="15" t="s">
        <v>1812</v>
      </c>
      <c r="C471" s="16" t="s">
        <v>122</v>
      </c>
      <c r="D471" s="17" t="s">
        <v>122</v>
      </c>
      <c r="F471">
        <f t="shared" ca="1" si="0"/>
        <v>45</v>
      </c>
      <c r="G471" t="str">
        <f t="shared" si="1"/>
        <v>ホスト識別子表示(16進数)</v>
      </c>
    </row>
    <row r="472" spans="1:7" ht="11.25" customHeight="1" outlineLevel="1">
      <c r="A472" s="15"/>
      <c r="B472" s="15" t="s">
        <v>1814</v>
      </c>
      <c r="C472" s="16" t="s">
        <v>122</v>
      </c>
      <c r="D472" s="17" t="s">
        <v>122</v>
      </c>
      <c r="F472">
        <f t="shared" ca="1" si="0"/>
        <v>46</v>
      </c>
      <c r="G472" t="str">
        <f t="shared" si="1"/>
        <v>システム起動時間等表示</v>
      </c>
    </row>
    <row r="473" spans="1:7" ht="11.25" customHeight="1" outlineLevel="1">
      <c r="A473" s="15"/>
      <c r="B473" s="18" t="s">
        <v>1878</v>
      </c>
      <c r="C473" s="16" t="s">
        <v>122</v>
      </c>
      <c r="D473" s="17" t="s">
        <v>122</v>
      </c>
      <c r="F473">
        <f t="shared" ca="1" si="0"/>
        <v>47</v>
      </c>
      <c r="G473" t="str">
        <f t="shared" si="1"/>
        <v>名前付きパイプ作成</v>
      </c>
    </row>
    <row r="474" spans="1:7" ht="11.25" customHeight="1" outlineLevel="1">
      <c r="A474" s="15"/>
      <c r="B474" s="18" t="s">
        <v>1879</v>
      </c>
      <c r="C474" s="16" t="s">
        <v>122</v>
      </c>
      <c r="D474" s="17" t="s">
        <v>122</v>
      </c>
      <c r="F474">
        <f t="shared" ca="1" si="0"/>
        <v>48</v>
      </c>
      <c r="G474" t="str">
        <f t="shared" si="1"/>
        <v>特殊ファイル作成</v>
      </c>
    </row>
    <row r="475" spans="1:7" ht="11.25" customHeight="1" outlineLevel="1">
      <c r="A475" s="15"/>
      <c r="B475" s="15" t="s">
        <v>1833</v>
      </c>
      <c r="C475" s="16" t="s">
        <v>122</v>
      </c>
      <c r="D475" s="17" t="s">
        <v>122</v>
      </c>
      <c r="F475">
        <f t="shared" ca="1" si="0"/>
        <v>49</v>
      </c>
      <c r="G475" t="str">
        <f t="shared" si="1"/>
        <v>マニュアル確認</v>
      </c>
    </row>
    <row r="476" spans="1:7" ht="11.25" customHeight="1" outlineLevel="1">
      <c r="A476" s="15"/>
      <c r="B476" s="15" t="s">
        <v>1835</v>
      </c>
      <c r="C476" s="16" t="s">
        <v>122</v>
      </c>
      <c r="D476" s="17" t="s">
        <v>122</v>
      </c>
      <c r="F476">
        <f t="shared" ca="1" si="0"/>
        <v>50</v>
      </c>
      <c r="G476" t="str">
        <f t="shared" si="1"/>
        <v>カレンダー表示</v>
      </c>
    </row>
    <row r="477" spans="1:7" ht="11.25" customHeight="1" outlineLevel="1">
      <c r="A477" s="15"/>
      <c r="B477" s="15" t="s">
        <v>1843</v>
      </c>
      <c r="C477" s="16" t="s">
        <v>122</v>
      </c>
      <c r="D477" s="17" t="s">
        <v>122</v>
      </c>
      <c r="F477">
        <f t="shared" ca="1" si="0"/>
        <v>51</v>
      </c>
      <c r="G477" t="str">
        <f t="shared" si="1"/>
        <v>特定ルートディレクトリでコマンド実行</v>
      </c>
    </row>
    <row r="478" spans="1:7" ht="11.25" customHeight="1" outlineLevel="1">
      <c r="A478" s="15"/>
      <c r="B478" s="15" t="s">
        <v>1845</v>
      </c>
      <c r="C478" s="16" t="s">
        <v>122</v>
      </c>
      <c r="D478" s="17" t="s">
        <v>122</v>
      </c>
      <c r="F478">
        <f t="shared" ca="1" si="0"/>
        <v>52</v>
      </c>
      <c r="G478" t="str">
        <f t="shared" si="1"/>
        <v>バッファリングモード変更＆コマンド実行</v>
      </c>
    </row>
    <row r="479" spans="1:7" ht="11.25" customHeight="1" outlineLevel="1">
      <c r="A479" s="15"/>
      <c r="B479" s="15" t="s">
        <v>1847</v>
      </c>
      <c r="C479" s="16" t="s">
        <v>122</v>
      </c>
      <c r="D479" s="17" t="s">
        <v>122</v>
      </c>
      <c r="F479">
        <f t="shared" ca="1" si="0"/>
        <v>53</v>
      </c>
      <c r="G479" t="str">
        <f t="shared" si="1"/>
        <v>素因数分解</v>
      </c>
    </row>
    <row r="480" spans="1:7" ht="11.25" customHeight="1" outlineLevel="1">
      <c r="A480" s="15"/>
      <c r="B480" s="15" t="s">
        <v>1402</v>
      </c>
      <c r="C480" s="16" t="s">
        <v>122</v>
      </c>
      <c r="D480" s="17" t="s">
        <v>122</v>
      </c>
      <c r="F480">
        <f ca="1">IF(G480="",OFFSET(F480,-1,0),OFFSET(F480,-1,0)+1)</f>
        <v>54</v>
      </c>
      <c r="G480" t="str">
        <f>IF(B480="","",B480)</f>
        <v>簡易電卓</v>
      </c>
    </row>
    <row r="481" spans="1:7" ht="11.25" customHeight="1" outlineLevel="1">
      <c r="A481" s="15"/>
      <c r="B481" s="15" t="s">
        <v>1387</v>
      </c>
      <c r="C481" s="16" t="s">
        <v>122</v>
      </c>
      <c r="D481" s="54" t="s">
        <v>122</v>
      </c>
      <c r="F481">
        <f ca="1">IF(G481="",OFFSET(F481,-1,0),OFFSET(F481,-1,0)+1)</f>
        <v>55</v>
      </c>
      <c r="G481" t="str">
        <f>IF(B481="","",B481)</f>
        <v>コマンド結果をクリップボードにコピー</v>
      </c>
    </row>
    <row r="482" spans="1:7" ht="11.25" customHeight="1" outlineLevel="1">
      <c r="A482" s="15"/>
      <c r="B482" s="15" t="s">
        <v>1397</v>
      </c>
      <c r="C482" s="16" t="s">
        <v>122</v>
      </c>
      <c r="D482" s="17" t="s">
        <v>122</v>
      </c>
      <c r="F482">
        <f ca="1">IF(G482="",OFFSET(F482,-1,0),OFFSET(F482,-1,0)+1)</f>
        <v>56</v>
      </c>
      <c r="G482" t="str">
        <f>IF(B482="","",B482)</f>
        <v>プロセス実行優先度変更後コマンド実行</v>
      </c>
    </row>
    <row r="483" spans="1:7" ht="11.25" customHeight="1" outlineLevel="1">
      <c r="A483" s="15"/>
      <c r="B483" s="15" t="s">
        <v>1399</v>
      </c>
      <c r="C483" s="16" t="s">
        <v>122</v>
      </c>
      <c r="D483" s="17" t="s">
        <v>122</v>
      </c>
      <c r="F483">
        <f ca="1">IF(G483="",OFFSET(F483,-1,0),OFFSET(F483,-1,0)+1)</f>
        <v>57</v>
      </c>
      <c r="G483" t="str">
        <f>IF(B483="","",B483)</f>
        <v>ログアウト後継続コマンド実行</v>
      </c>
    </row>
    <row r="484" spans="1:7" ht="11.25" customHeight="1" outlineLevel="1">
      <c r="A484" s="15"/>
      <c r="B484" s="15" t="s">
        <v>2021</v>
      </c>
      <c r="C484" s="16" t="s">
        <v>122</v>
      </c>
      <c r="D484" s="17" t="s">
        <v>122</v>
      </c>
      <c r="F484">
        <f ca="1">IF(G484="",OFFSET(F484,-1,0),OFFSET(F484,-1,0)+1)</f>
        <v>58</v>
      </c>
      <c r="G484" t="str">
        <f>IF(B484="","",B484)</f>
        <v>スクリプト自動実行＠at</v>
      </c>
    </row>
    <row r="485" spans="1:7" ht="11.25" customHeight="1" outlineLevel="1">
      <c r="A485" s="15"/>
      <c r="B485" s="3" t="s">
        <v>2023</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2025</v>
      </c>
      <c r="C486" s="24" t="s">
        <v>122</v>
      </c>
      <c r="D486" s="17" t="s">
        <v>122</v>
      </c>
      <c r="F486">
        <f t="shared" ca="1" si="15"/>
        <v>60</v>
      </c>
      <c r="G486" t="str">
        <f t="shared" si="16"/>
        <v>スクリプト自動実行＠cron 設定情報表示</v>
      </c>
    </row>
    <row r="487" spans="1:7" ht="11.25" customHeight="1" outlineLevel="1">
      <c r="A487" s="15"/>
      <c r="B487" s="15" t="s">
        <v>2026</v>
      </c>
      <c r="C487" s="24" t="s">
        <v>122</v>
      </c>
      <c r="D487" s="17" t="s">
        <v>122</v>
      </c>
      <c r="F487">
        <f t="shared" ca="1" si="15"/>
        <v>61</v>
      </c>
      <c r="G487" t="str">
        <f t="shared" si="16"/>
        <v>スクリプト自動実行＠cron 設定削除</v>
      </c>
    </row>
    <row r="488" spans="1:7" ht="11.25" customHeight="1" outlineLevel="1">
      <c r="A488" s="15"/>
      <c r="B488" s="15" t="s">
        <v>1876</v>
      </c>
      <c r="C488" s="16" t="s">
        <v>122</v>
      </c>
      <c r="D488" s="17" t="s">
        <v>122</v>
      </c>
      <c r="F488">
        <f ca="1">IF(G488="",OFFSET(F488,-1,0),OFFSET(F488,-1,0)+1)</f>
        <v>62</v>
      </c>
      <c r="G488" t="str">
        <f>IF(B488="","",B488)</f>
        <v>vim(垂直分割)</v>
      </c>
    </row>
    <row r="489" spans="1:7" ht="11.25" customHeight="1" outlineLevel="1">
      <c r="A489" s="15"/>
      <c r="B489" s="3" t="s">
        <v>2034</v>
      </c>
      <c r="C489" s="16" t="s">
        <v>122</v>
      </c>
      <c r="D489" s="17" t="s">
        <v>122</v>
      </c>
      <c r="F489">
        <f ca="1">IF(G489="",OFFSET(F489,-1,0),OFFSET(F489,-1,0)+1)</f>
        <v>63</v>
      </c>
      <c r="G489" t="str">
        <f>IF(B489="","",B489)</f>
        <v>排他ロック</v>
      </c>
    </row>
    <row r="490" spans="1:7" ht="11.25" customHeight="1" outlineLevel="1">
      <c r="A490" s="15"/>
      <c r="B490" s="3" t="s">
        <v>2035</v>
      </c>
      <c r="C490" s="16" t="s">
        <v>122</v>
      </c>
      <c r="D490" s="17" t="s">
        <v>122</v>
      </c>
      <c r="F490">
        <f ca="1">IF(G490="",OFFSET(F490,-1,0),OFFSET(F490,-1,0)+1)</f>
        <v>64</v>
      </c>
      <c r="G490" t="str">
        <f>IF(B490="","",B490)</f>
        <v>共有ロック</v>
      </c>
    </row>
    <row r="491" spans="1:7" ht="11.25" customHeight="1">
      <c r="A491" s="12" t="s">
        <v>2030</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1861</v>
      </c>
      <c r="C492" s="16" t="s">
        <v>122</v>
      </c>
      <c r="D492" s="17" t="s">
        <v>122</v>
      </c>
      <c r="F492">
        <f t="shared" ca="1" si="17"/>
        <v>65</v>
      </c>
      <c r="G492" t="str">
        <f t="shared" si="18"/>
        <v>SCP転送(ファイル)</v>
      </c>
    </row>
    <row r="493" spans="1:7" ht="11.25" customHeight="1" outlineLevel="1">
      <c r="A493" s="15"/>
      <c r="B493" s="15" t="s">
        <v>1863</v>
      </c>
      <c r="C493" s="16" t="s">
        <v>122</v>
      </c>
      <c r="D493" s="17" t="s">
        <v>122</v>
      </c>
      <c r="F493">
        <f t="shared" ca="1" si="17"/>
        <v>66</v>
      </c>
      <c r="G493" t="str">
        <f t="shared" si="18"/>
        <v>SCP転送(フォルダ)</v>
      </c>
    </row>
    <row r="494" spans="1:7" ht="11.25" customHeight="1" outlineLevel="1">
      <c r="A494" s="15"/>
      <c r="B494" s="15" t="s">
        <v>1865</v>
      </c>
      <c r="C494" s="16" t="s">
        <v>122</v>
      </c>
      <c r="D494" s="17" t="s">
        <v>122</v>
      </c>
      <c r="F494">
        <f t="shared" ca="1" si="17"/>
        <v>67</v>
      </c>
      <c r="G494" t="str">
        <f t="shared" si="18"/>
        <v>SCP転送(パスワード自動入力)</v>
      </c>
    </row>
    <row r="495" spans="1:7" ht="11.25" customHeight="1" outlineLevel="1">
      <c r="A495" s="15"/>
      <c r="B495" s="15" t="s">
        <v>1837</v>
      </c>
      <c r="C495" s="16" t="s">
        <v>122</v>
      </c>
      <c r="D495" s="17" t="s">
        <v>122</v>
      </c>
      <c r="F495">
        <f t="shared" ca="1" si="17"/>
        <v>68</v>
      </c>
      <c r="G495" t="str">
        <f t="shared" si="18"/>
        <v>URLコンテンツ取得(Client for URL)</v>
      </c>
    </row>
    <row r="496" spans="1:7" ht="11.25" customHeight="1" outlineLevel="1">
      <c r="A496" s="15"/>
      <c r="B496" s="15" t="s">
        <v>1838</v>
      </c>
      <c r="C496" s="16" t="s">
        <v>122</v>
      </c>
      <c r="D496" s="17" t="s">
        <v>122</v>
      </c>
      <c r="F496">
        <f t="shared" ca="1" si="17"/>
        <v>69</v>
      </c>
      <c r="G496" t="str">
        <f t="shared" si="18"/>
        <v>URLコンテンツ取得(ファイルダウンロード)</v>
      </c>
    </row>
    <row r="497" spans="1:7" ht="11.25" customHeight="1" outlineLevel="1">
      <c r="A497" s="15"/>
      <c r="B497" s="15" t="s">
        <v>1839</v>
      </c>
      <c r="C497" s="16" t="s">
        <v>122</v>
      </c>
      <c r="D497" s="17" t="s">
        <v>122</v>
      </c>
      <c r="F497">
        <f t="shared" ca="1" si="17"/>
        <v>70</v>
      </c>
      <c r="G497" t="str">
        <f t="shared" si="18"/>
        <v>TCP/IPアドレス情報表示</v>
      </c>
    </row>
    <row r="498" spans="1:7" ht="11.25" customHeight="1" outlineLevel="1">
      <c r="A498" s="15"/>
      <c r="B498" s="15" t="s">
        <v>2016</v>
      </c>
      <c r="C498" s="16" t="s">
        <v>122</v>
      </c>
      <c r="D498" s="17" t="s">
        <v>122</v>
      </c>
      <c r="F498">
        <f t="shared" ca="1" si="17"/>
        <v>71</v>
      </c>
      <c r="G498" t="str">
        <f t="shared" si="18"/>
        <v>TCP/IPアドレス情報表示(MACアドレス取得)</v>
      </c>
    </row>
    <row r="499" spans="1:7" ht="11.25" customHeight="1" outlineLevel="1">
      <c r="A499" s="15"/>
      <c r="B499" s="15" t="s">
        <v>2019</v>
      </c>
      <c r="C499" s="16" t="s">
        <v>122</v>
      </c>
      <c r="D499" s="17" t="s">
        <v>122</v>
      </c>
      <c r="F499">
        <f t="shared" ca="1" si="17"/>
        <v>72</v>
      </c>
      <c r="G499" t="str">
        <f t="shared" si="18"/>
        <v>TCP/IPアドレス情報表示(IPアドレス取得)</v>
      </c>
    </row>
    <row r="500" spans="1:7" ht="11.25" customHeight="1" outlineLevel="1">
      <c r="A500" s="15"/>
      <c r="B500" s="15" t="s">
        <v>1841</v>
      </c>
      <c r="C500" s="16" t="s">
        <v>122</v>
      </c>
      <c r="D500" s="17" t="s">
        <v>122</v>
      </c>
      <c r="F500">
        <f ca="1">IF(G500="",OFFSET(F500,-1,0),OFFSET(F500,-1,0)+1)</f>
        <v>73</v>
      </c>
      <c r="G500" t="str">
        <f>IF(B500="","",B500)</f>
        <v>パケット送付</v>
      </c>
    </row>
    <row r="501" spans="1:7" ht="11.25" customHeight="1" outlineLevel="1">
      <c r="A501" s="15"/>
      <c r="B501" s="15" t="s">
        <v>1827</v>
      </c>
      <c r="C501" s="16" t="s">
        <v>122</v>
      </c>
      <c r="D501" s="17" t="s">
        <v>122</v>
      </c>
      <c r="F501">
        <f ca="1">IF(G501="",OFFSET(F501,-1,0),OFFSET(F501,-1,0)+1)</f>
        <v>74</v>
      </c>
      <c r="G501" t="str">
        <f>IF(B501="","",B501)</f>
        <v>ネットワーク切断</v>
      </c>
    </row>
    <row r="502" spans="1:7" ht="11.25" customHeight="1" outlineLevel="1">
      <c r="A502" s="15"/>
      <c r="B502" s="15" t="s">
        <v>1829</v>
      </c>
      <c r="C502" s="16" t="s">
        <v>122</v>
      </c>
      <c r="D502" s="17" t="s">
        <v>122</v>
      </c>
      <c r="F502">
        <f ca="1">IF(G502="",OFFSET(F502,-1,0),OFFSET(F502,-1,0)+1)</f>
        <v>75</v>
      </c>
      <c r="G502" t="str">
        <f>IF(B502="","",B502)</f>
        <v>ネットワーク接続</v>
      </c>
    </row>
    <row r="503" spans="1:7" ht="11.25" customHeight="1" outlineLevel="1">
      <c r="A503" s="15"/>
      <c r="B503" s="15" t="s">
        <v>1831</v>
      </c>
      <c r="C503" s="16" t="s">
        <v>122</v>
      </c>
      <c r="D503" s="17" t="s">
        <v>122</v>
      </c>
      <c r="F503">
        <f ca="1">IF(G503="",OFFSET(F503,-1,0),OFFSET(F503,-1,0)+1)</f>
        <v>76</v>
      </c>
      <c r="G503" t="str">
        <f>IF(B503="","",B503)</f>
        <v>ネットワーク状況確認</v>
      </c>
    </row>
    <row r="504" spans="1:7" ht="11.25" customHeight="1">
      <c r="A504" s="12" t="s">
        <v>2029</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1383</v>
      </c>
      <c r="C505" s="16" t="s">
        <v>122</v>
      </c>
      <c r="D505" s="17" t="s">
        <v>122</v>
      </c>
      <c r="F505">
        <f t="shared" ca="1" si="19"/>
        <v>77</v>
      </c>
      <c r="G505" t="str">
        <f t="shared" si="20"/>
        <v>コンパイル実行</v>
      </c>
    </row>
    <row r="506" spans="1:7" ht="11.25" customHeight="1" outlineLevel="1">
      <c r="A506" s="15"/>
      <c r="B506" s="15" t="s">
        <v>1385</v>
      </c>
      <c r="C506" s="16" t="s">
        <v>122</v>
      </c>
      <c r="D506" s="17" t="s">
        <v>122</v>
      </c>
      <c r="F506">
        <f t="shared" ca="1" si="19"/>
        <v>78</v>
      </c>
      <c r="G506" t="str">
        <f t="shared" si="20"/>
        <v>コンパイル実行(コンパイル＆アセンブルのみ)</v>
      </c>
    </row>
    <row r="507" spans="1:7" ht="11.25" customHeight="1" outlineLevel="1">
      <c r="A507" s="15"/>
      <c r="B507" s="15" t="s">
        <v>1848</v>
      </c>
      <c r="C507" s="16" t="s">
        <v>122</v>
      </c>
      <c r="D507" s="17" t="s">
        <v>122</v>
      </c>
      <c r="F507">
        <f t="shared" ca="1" si="19"/>
        <v>79</v>
      </c>
      <c r="G507" t="str">
        <f t="shared" si="20"/>
        <v>make(デフォルトターゲット指定)</v>
      </c>
    </row>
    <row r="508" spans="1:7" ht="11.25" customHeight="1" outlineLevel="1">
      <c r="A508" s="15"/>
      <c r="B508" s="15" t="s">
        <v>1850</v>
      </c>
      <c r="C508" s="16" t="s">
        <v>122</v>
      </c>
      <c r="D508" s="17" t="s">
        <v>122</v>
      </c>
      <c r="F508">
        <f t="shared" ca="1" si="19"/>
        <v>80</v>
      </c>
      <c r="G508" t="str">
        <f t="shared" si="20"/>
        <v>make(ターゲット指定)</v>
      </c>
    </row>
    <row r="509" spans="1:7" ht="11.25" customHeight="1" outlineLevel="1">
      <c r="A509" s="15"/>
      <c r="B509" s="15" t="s">
        <v>1852</v>
      </c>
      <c r="C509" s="16" t="s">
        <v>122</v>
      </c>
      <c r="D509" s="17" t="s">
        <v>122</v>
      </c>
      <c r="F509">
        <f t="shared" ca="1" si="19"/>
        <v>81</v>
      </c>
      <c r="G509" t="str">
        <f t="shared" si="20"/>
        <v>make(メイクファイル指定)</v>
      </c>
    </row>
    <row r="510" spans="1:7" ht="11.25" customHeight="1" outlineLevel="1">
      <c r="A510" s="15"/>
      <c r="B510" s="15" t="s">
        <v>1854</v>
      </c>
      <c r="C510" s="16" t="s">
        <v>122</v>
      </c>
      <c r="D510" s="17" t="s">
        <v>122</v>
      </c>
      <c r="F510">
        <f t="shared" ca="1" si="19"/>
        <v>82</v>
      </c>
      <c r="G510" t="str">
        <f t="shared" si="20"/>
        <v>make(標準入力指定)</v>
      </c>
    </row>
    <row r="511" spans="1:7" ht="11.25" customHeight="1" outlineLevel="1">
      <c r="A511" s="15"/>
      <c r="B511" s="15" t="s">
        <v>1856</v>
      </c>
      <c r="C511" s="16" t="s">
        <v>122</v>
      </c>
      <c r="D511" s="17" t="s">
        <v>122</v>
      </c>
      <c r="F511">
        <f t="shared" ca="1" si="19"/>
        <v>83</v>
      </c>
      <c r="G511" t="str">
        <f t="shared" si="20"/>
        <v>make(エラー無視)</v>
      </c>
    </row>
    <row r="512" spans="1:7" ht="11.25" customHeight="1" outlineLevel="1">
      <c r="A512" s="15"/>
      <c r="B512" s="15" t="s">
        <v>1858</v>
      </c>
      <c r="C512" s="16" t="s">
        <v>122</v>
      </c>
      <c r="D512" s="17" t="s">
        <v>122</v>
      </c>
      <c r="F512">
        <f t="shared" ca="1" si="19"/>
        <v>84</v>
      </c>
      <c r="G512" t="str">
        <f t="shared" si="20"/>
        <v>make(コマンド出力のみ)</v>
      </c>
    </row>
    <row r="513" spans="1:7" ht="11.25" customHeight="1" outlineLevel="1">
      <c r="A513" s="15"/>
      <c r="B513" s="18" t="s">
        <v>1887</v>
      </c>
      <c r="C513" s="16" t="s">
        <v>122</v>
      </c>
      <c r="D513" s="17" t="s">
        <v>122</v>
      </c>
      <c r="F513">
        <f t="shared" ca="1" si="19"/>
        <v>85</v>
      </c>
      <c r="G513" t="str">
        <f t="shared" si="20"/>
        <v>シンボル情報表示</v>
      </c>
    </row>
    <row r="514" spans="1:7" ht="11.25" customHeight="1" outlineLevel="1">
      <c r="A514" s="15"/>
      <c r="B514" s="15" t="s">
        <v>1871</v>
      </c>
      <c r="C514" s="16" t="s">
        <v>122</v>
      </c>
      <c r="D514" s="17" t="s">
        <v>122</v>
      </c>
      <c r="F514">
        <f t="shared" ca="1" si="19"/>
        <v>86</v>
      </c>
      <c r="G514" t="str">
        <f t="shared" si="20"/>
        <v>アーカイブファイル作成</v>
      </c>
    </row>
    <row r="515" spans="1:7" ht="11.25" customHeight="1" outlineLevel="1">
      <c r="A515" s="15"/>
      <c r="B515" s="15" t="s">
        <v>1869</v>
      </c>
      <c r="C515" s="16" t="s">
        <v>122</v>
      </c>
      <c r="D515" s="17" t="s">
        <v>122</v>
      </c>
      <c r="F515">
        <f ca="1">IF(G515="",OFFSET(F515,-1,0),OFFSET(F515,-1,0)+1)</f>
        <v>87</v>
      </c>
      <c r="G515" t="str">
        <f>IF(B515="","",B515)</f>
        <v>書庫インデックス作成</v>
      </c>
    </row>
    <row r="516" spans="1:7" ht="11.25" customHeight="1" outlineLevel="1">
      <c r="A516" s="15"/>
      <c r="B516" s="15" t="s">
        <v>1872</v>
      </c>
      <c r="C516" s="16" t="s">
        <v>122</v>
      </c>
      <c r="D516" s="17" t="s">
        <v>122</v>
      </c>
      <c r="F516">
        <f ca="1">IF(G516="",OFFSET(F516,-1,0),OFFSET(F516,-1,0)+1)</f>
        <v>88</v>
      </c>
      <c r="G516" t="str">
        <f>IF(B516="","",B516)</f>
        <v>ctags</v>
      </c>
    </row>
    <row r="517" spans="1:7" ht="11.25" customHeight="1" outlineLevel="1">
      <c r="A517" s="15"/>
      <c r="B517" s="15" t="s">
        <v>1874</v>
      </c>
      <c r="C517" s="16" t="s">
        <v>122</v>
      </c>
      <c r="D517" s="17" t="s">
        <v>122</v>
      </c>
      <c r="F517">
        <f ca="1">IF(G517="",OFFSET(F517,-1,0),OFFSET(F517,-1,0)+1)</f>
        <v>89</v>
      </c>
      <c r="G517" t="str">
        <f>IF(B517="","",B517)</f>
        <v>gtags</v>
      </c>
    </row>
    <row r="518" spans="1:7" ht="11.25" customHeight="1">
      <c r="A518" s="12" t="s">
        <v>1930</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6" activePane="bottomRight" state="frozen"/>
      <selection pane="topRight" activeCell="L1" sqref="L1"/>
      <selection pane="bottomLeft" activeCell="A2" sqref="A2"/>
      <selection pane="bottomRight" activeCell="C59" sqref="C59"/>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111" ca="1" si="0">IF(G3="",OFFSET(F3,-1,0),OFFSET(F3,-1,0)+1)</f>
        <v>702</v>
      </c>
      <c r="G3" t="str">
        <f t="shared" ref="G3:G11" si="1">IF(B3="","",B3)</f>
        <v/>
      </c>
    </row>
    <row r="4" spans="1:7" ht="11.25" customHeight="1" outlineLevel="1">
      <c r="A4" s="15"/>
      <c r="B4" s="15" t="s">
        <v>2634</v>
      </c>
      <c r="C4" s="16" t="s">
        <v>2635</v>
      </c>
      <c r="D4" s="17" t="s">
        <v>2812</v>
      </c>
      <c r="F4">
        <f t="shared" ref="F4:F11" ca="1" si="2">IF(G4="",OFFSET(F4,-1,0),OFFSET(F4,-1,0)+1)</f>
        <v>703</v>
      </c>
      <c r="G4" t="str">
        <f t="shared" si="1"/>
        <v>初回プッシュ</v>
      </c>
    </row>
    <row r="5" spans="1:7" ht="11.25" customHeight="1" outlineLevel="1">
      <c r="A5" s="15"/>
      <c r="B5" s="15" t="s">
        <v>2636</v>
      </c>
      <c r="C5" s="16" t="s">
        <v>2637</v>
      </c>
      <c r="D5" s="17" t="s">
        <v>2813</v>
      </c>
      <c r="F5">
        <f t="shared" ca="1" si="2"/>
        <v>704</v>
      </c>
      <c r="G5" t="str">
        <f t="shared" si="1"/>
        <v>初回プル</v>
      </c>
    </row>
    <row r="6" spans="1:7" ht="11.25" customHeight="1" outlineLevel="1">
      <c r="A6" s="15"/>
      <c r="B6" s="15" t="s">
        <v>2623</v>
      </c>
      <c r="C6" s="16" t="s">
        <v>2624</v>
      </c>
      <c r="D6" s="17"/>
      <c r="F6">
        <f t="shared" ca="1" si="2"/>
        <v>705</v>
      </c>
      <c r="G6" t="str">
        <f t="shared" si="1"/>
        <v>ローカルリポジトリ作成</v>
      </c>
    </row>
    <row r="7" spans="1:7" ht="11.25" customHeight="1" outlineLevel="1">
      <c r="A7" s="15"/>
      <c r="B7" s="15" t="s">
        <v>2625</v>
      </c>
      <c r="C7" s="16" t="s">
        <v>2626</v>
      </c>
      <c r="D7" s="17"/>
      <c r="F7">
        <f t="shared" ca="1" si="2"/>
        <v>706</v>
      </c>
      <c r="G7" t="str">
        <f t="shared" si="1"/>
        <v>リモートリポジトリ作成</v>
      </c>
    </row>
    <row r="8" spans="1:7" ht="11.25" customHeight="1" outlineLevel="1">
      <c r="A8" s="15"/>
      <c r="B8" s="15" t="s">
        <v>2627</v>
      </c>
      <c r="C8" s="16" t="s">
        <v>2628</v>
      </c>
      <c r="D8" s="17" t="s">
        <v>2629</v>
      </c>
      <c r="F8">
        <f t="shared" ca="1" si="2"/>
        <v>707</v>
      </c>
      <c r="G8" t="str">
        <f t="shared" si="1"/>
        <v>リモートリポジトリ紐づけ確認</v>
      </c>
    </row>
    <row r="9" spans="1:7" ht="11.25" customHeight="1" outlineLevel="1">
      <c r="A9" s="15"/>
      <c r="B9" s="15" t="s">
        <v>2630</v>
      </c>
      <c r="C9" s="16" t="s">
        <v>2631</v>
      </c>
      <c r="D9" s="17"/>
      <c r="F9">
        <f t="shared" ca="1" si="2"/>
        <v>708</v>
      </c>
      <c r="G9" t="str">
        <f t="shared" si="1"/>
        <v>リモートリポジトリ紐づけ削除</v>
      </c>
    </row>
    <row r="10" spans="1:7" ht="11.25" customHeight="1" outlineLevel="1">
      <c r="A10" s="15"/>
      <c r="B10" s="15" t="s">
        <v>2632</v>
      </c>
      <c r="C10" s="16" t="s">
        <v>2633</v>
      </c>
      <c r="D10" s="17"/>
      <c r="F10">
        <f t="shared" ca="1" si="2"/>
        <v>709</v>
      </c>
      <c r="G10" t="str">
        <f t="shared" si="1"/>
        <v>リモートリポジトリURL表示</v>
      </c>
    </row>
    <row r="11" spans="1:7" ht="11.25" customHeight="1" outlineLevel="1">
      <c r="A11" s="15"/>
      <c r="B11" s="15" t="s">
        <v>2597</v>
      </c>
      <c r="C11" s="16" t="s">
        <v>2598</v>
      </c>
      <c r="D11" s="17"/>
      <c r="F11">
        <f t="shared" ca="1" si="2"/>
        <v>710</v>
      </c>
      <c r="G11" t="str">
        <f t="shared" si="1"/>
        <v>ログ表示</v>
      </c>
    </row>
    <row r="12" spans="1:7" ht="11.25" customHeight="1" outlineLevel="1">
      <c r="A12" s="15"/>
      <c r="B12" s="15" t="s">
        <v>2599</v>
      </c>
      <c r="C12" s="16" t="s">
        <v>2600</v>
      </c>
      <c r="D12" s="17"/>
      <c r="F12">
        <f t="shared" ca="1" si="0"/>
        <v>711</v>
      </c>
      <c r="G12" t="str">
        <f t="shared" ref="G12:G43" si="3">IF(B12="","",B12)</f>
        <v>ログ表示(2件のみ)</v>
      </c>
    </row>
    <row r="13" spans="1:7" ht="11.25" customHeight="1" outlineLevel="1">
      <c r="A13" s="15"/>
      <c r="B13" s="15" t="s">
        <v>2601</v>
      </c>
      <c r="C13" s="16" t="s">
        <v>2602</v>
      </c>
      <c r="D13" s="17"/>
      <c r="F13">
        <f t="shared" ca="1" si="0"/>
        <v>712</v>
      </c>
      <c r="G13" t="str">
        <f t="shared" si="3"/>
        <v>ログ表示(1行表示)</v>
      </c>
    </row>
    <row r="14" spans="1:7" ht="11.25" customHeight="1" outlineLevel="1">
      <c r="A14" s="15"/>
      <c r="B14" s="15" t="s">
        <v>2603</v>
      </c>
      <c r="C14" s="16" t="s">
        <v>2604</v>
      </c>
      <c r="D14" s="17"/>
      <c r="F14">
        <f t="shared" ca="1" si="0"/>
        <v>713</v>
      </c>
      <c r="G14" t="str">
        <f t="shared" si="3"/>
        <v>ログ表示(グラフ表示)</v>
      </c>
    </row>
    <row r="15" spans="1:7" ht="11.25" customHeight="1" outlineLevel="1">
      <c r="A15" s="15"/>
      <c r="B15" s="15" t="s">
        <v>2605</v>
      </c>
      <c r="C15" s="16" t="s">
        <v>2606</v>
      </c>
      <c r="D15" s="17" t="s">
        <v>2671</v>
      </c>
      <c r="F15">
        <f t="shared" ca="1" si="0"/>
        <v>714</v>
      </c>
      <c r="G15" t="str">
        <f t="shared" si="3"/>
        <v>ログ表示(書式指定表示)</v>
      </c>
    </row>
    <row r="16" spans="1:7" ht="11.25" customHeight="1" outlineLevel="1">
      <c r="A16" s="15"/>
      <c r="B16" s="15" t="s">
        <v>2607</v>
      </c>
      <c r="C16" s="16" t="s">
        <v>2608</v>
      </c>
      <c r="D16" s="17"/>
      <c r="F16">
        <f t="shared" ca="1" si="0"/>
        <v>715</v>
      </c>
      <c r="G16" t="str">
        <f t="shared" si="3"/>
        <v>ログ表示(内容詳細)</v>
      </c>
    </row>
    <row r="17" spans="1:7" ht="11.25" customHeight="1" outlineLevel="1">
      <c r="A17" s="15"/>
      <c r="B17" s="15" t="s">
        <v>2609</v>
      </c>
      <c r="C17" s="16" t="s">
        <v>2610</v>
      </c>
      <c r="D17" s="17"/>
      <c r="F17">
        <f t="shared" ca="1" si="0"/>
        <v>716</v>
      </c>
      <c r="G17" t="str">
        <f t="shared" si="3"/>
        <v>変更状態確認</v>
      </c>
    </row>
    <row r="18" spans="1:7" ht="11.25" customHeight="1" outlineLevel="1">
      <c r="A18" s="15"/>
      <c r="B18" s="15" t="s">
        <v>2611</v>
      </c>
      <c r="C18" s="16" t="s">
        <v>2612</v>
      </c>
      <c r="D18" s="17"/>
      <c r="F18">
        <f t="shared" ca="1" si="0"/>
        <v>717</v>
      </c>
      <c r="G18" t="str">
        <f t="shared" si="3"/>
        <v>クローン</v>
      </c>
    </row>
    <row r="19" spans="1:7" ht="11.25" customHeight="1" outlineLevel="1">
      <c r="A19" s="15"/>
      <c r="B19" s="15" t="s">
        <v>2613</v>
      </c>
      <c r="C19" s="16" t="s">
        <v>2614</v>
      </c>
      <c r="D19" s="17"/>
      <c r="F19">
        <f t="shared" ca="1" si="0"/>
        <v>718</v>
      </c>
      <c r="G19" t="str">
        <f t="shared" si="3"/>
        <v>プッシュ</v>
      </c>
    </row>
    <row r="20" spans="1:7" ht="11.25" customHeight="1" outlineLevel="1">
      <c r="A20" s="15"/>
      <c r="B20" s="15" t="s">
        <v>2615</v>
      </c>
      <c r="C20" s="16" t="s">
        <v>2616</v>
      </c>
      <c r="D20" s="17"/>
      <c r="F20">
        <f t="shared" ca="1" si="0"/>
        <v>719</v>
      </c>
      <c r="G20" t="str">
        <f t="shared" si="3"/>
        <v>プル</v>
      </c>
    </row>
    <row r="21" spans="1:7" ht="11.25" customHeight="1" outlineLevel="1">
      <c r="A21" s="15"/>
      <c r="B21" s="15" t="s">
        <v>2617</v>
      </c>
      <c r="C21" s="16" t="s">
        <v>2618</v>
      </c>
      <c r="D21" s="17" t="s">
        <v>2619</v>
      </c>
      <c r="F21">
        <f t="shared" ca="1" si="0"/>
        <v>720</v>
      </c>
      <c r="G21" t="str">
        <f t="shared" si="3"/>
        <v>フェッチ(取得)</v>
      </c>
    </row>
    <row r="22" spans="1:7" ht="11.25" customHeight="1" outlineLevel="1">
      <c r="A22" s="15"/>
      <c r="B22" s="15" t="s">
        <v>2620</v>
      </c>
      <c r="C22" s="16" t="s">
        <v>2621</v>
      </c>
      <c r="D22" s="17" t="s">
        <v>2622</v>
      </c>
      <c r="F22">
        <f t="shared" ca="1" si="0"/>
        <v>721</v>
      </c>
      <c r="G22" t="str">
        <f t="shared" si="3"/>
        <v>フェッチ後のマージ</v>
      </c>
    </row>
    <row r="23" spans="1:7" ht="11.25" customHeight="1" outlineLevel="1">
      <c r="A23" s="15"/>
      <c r="B23" s="15" t="s">
        <v>2638</v>
      </c>
      <c r="C23" s="16" t="s">
        <v>2639</v>
      </c>
      <c r="D23" s="17"/>
      <c r="F23">
        <f t="shared" ca="1" si="0"/>
        <v>722</v>
      </c>
      <c r="G23" t="str">
        <f t="shared" si="3"/>
        <v>ブランチ作成</v>
      </c>
    </row>
    <row r="24" spans="1:7" ht="11.25" customHeight="1" outlineLevel="1">
      <c r="A24" s="15"/>
      <c r="B24" s="15" t="s">
        <v>2640</v>
      </c>
      <c r="C24" s="16" t="s">
        <v>2641</v>
      </c>
      <c r="D24" s="17"/>
      <c r="F24">
        <f t="shared" ca="1" si="0"/>
        <v>723</v>
      </c>
      <c r="G24" t="str">
        <f t="shared" si="3"/>
        <v>ブランチ切替</v>
      </c>
    </row>
    <row r="25" spans="1:7" ht="11.25" customHeight="1" outlineLevel="1">
      <c r="A25" s="15"/>
      <c r="B25" s="15" t="s">
        <v>2642</v>
      </c>
      <c r="C25" s="16" t="s">
        <v>2643</v>
      </c>
      <c r="D25" s="17"/>
      <c r="F25">
        <f t="shared" ca="1" si="0"/>
        <v>724</v>
      </c>
      <c r="G25" t="str">
        <f t="shared" si="3"/>
        <v>ブランチ一覧表示(ローカル)</v>
      </c>
    </row>
    <row r="26" spans="1:7" ht="11.25" customHeight="1" outlineLevel="1">
      <c r="A26" s="15"/>
      <c r="B26" s="15" t="s">
        <v>2644</v>
      </c>
      <c r="C26" s="16" t="s">
        <v>2645</v>
      </c>
      <c r="D26" s="17"/>
      <c r="F26">
        <f t="shared" ca="1" si="0"/>
        <v>725</v>
      </c>
      <c r="G26" t="str">
        <f t="shared" si="3"/>
        <v>ブランチ一覧表示(リモート)</v>
      </c>
    </row>
    <row r="27" spans="1:7" ht="11.25" customHeight="1" outlineLevel="1">
      <c r="A27" s="15"/>
      <c r="B27" s="15" t="s">
        <v>2646</v>
      </c>
      <c r="C27" s="16" t="s">
        <v>2647</v>
      </c>
      <c r="D27" s="17"/>
      <c r="F27">
        <f t="shared" ca="1" si="0"/>
        <v>726</v>
      </c>
      <c r="G27" t="str">
        <f t="shared" si="3"/>
        <v>ブランチ一覧表示(ローカル＆リモート)</v>
      </c>
    </row>
    <row r="28" spans="1:7" ht="11.25" customHeight="1" outlineLevel="1">
      <c r="A28" s="15"/>
      <c r="B28" s="15" t="s">
        <v>2648</v>
      </c>
      <c r="C28" s="16" t="s">
        <v>2649</v>
      </c>
      <c r="D28" s="17"/>
      <c r="F28">
        <f t="shared" ca="1" si="0"/>
        <v>727</v>
      </c>
      <c r="G28" t="str">
        <f t="shared" si="3"/>
        <v>ブランチ削除(ローカル)</v>
      </c>
    </row>
    <row r="29" spans="1:7" ht="11.25" customHeight="1" outlineLevel="1">
      <c r="A29" s="15"/>
      <c r="B29" s="15" t="s">
        <v>2650</v>
      </c>
      <c r="C29" s="16" t="s">
        <v>2651</v>
      </c>
      <c r="D29" s="17" t="s">
        <v>2652</v>
      </c>
      <c r="F29">
        <f t="shared" ca="1" si="0"/>
        <v>728</v>
      </c>
      <c r="G29" t="str">
        <f t="shared" si="3"/>
        <v>ブランチ削除(リモート)</v>
      </c>
    </row>
    <row r="30" spans="1:7" ht="11.25" customHeight="1" outlineLevel="1">
      <c r="A30" s="15"/>
      <c r="B30" s="15" t="s">
        <v>2653</v>
      </c>
      <c r="C30" s="16" t="s">
        <v>2654</v>
      </c>
      <c r="D30" s="17"/>
      <c r="F30">
        <f t="shared" ca="1" si="0"/>
        <v>729</v>
      </c>
      <c r="G30" t="str">
        <f t="shared" si="3"/>
        <v>ブランチ名変更(現在ブランチ)</v>
      </c>
    </row>
    <row r="31" spans="1:7" ht="11.25" customHeight="1" outlineLevel="1">
      <c r="A31" s="15"/>
      <c r="B31" s="15" t="s">
        <v>2655</v>
      </c>
      <c r="C31" s="16" t="s">
        <v>2656</v>
      </c>
      <c r="D31" s="17"/>
      <c r="F31">
        <f t="shared" ca="1" si="0"/>
        <v>730</v>
      </c>
      <c r="G31" t="str">
        <f t="shared" si="3"/>
        <v>ブランチ名変更(ブランチ指定)</v>
      </c>
    </row>
    <row r="32" spans="1:7" ht="11.25" customHeight="1" outlineLevel="1">
      <c r="A32" s="15"/>
      <c r="B32" s="15" t="s">
        <v>2657</v>
      </c>
      <c r="C32" s="16" t="s">
        <v>2658</v>
      </c>
      <c r="D32" s="17"/>
      <c r="F32">
        <f t="shared" ca="1" si="0"/>
        <v>731</v>
      </c>
      <c r="G32" t="str">
        <f t="shared" si="3"/>
        <v>コミット(追加)</v>
      </c>
    </row>
    <row r="33" spans="1:7" ht="11.25" customHeight="1" outlineLevel="1">
      <c r="A33" s="15"/>
      <c r="B33" s="15" t="s">
        <v>2659</v>
      </c>
      <c r="C33" s="16" t="s">
        <v>2660</v>
      </c>
      <c r="D33" s="17"/>
      <c r="F33">
        <f t="shared" ca="1" si="0"/>
        <v>732</v>
      </c>
      <c r="G33" t="str">
        <f t="shared" si="3"/>
        <v>コミット(追加)(メッセージ改行あり)</v>
      </c>
    </row>
    <row r="34" spans="1:7" ht="11.25" customHeight="1" outlineLevel="1">
      <c r="A34" s="15"/>
      <c r="B34" s="15" t="s">
        <v>2661</v>
      </c>
      <c r="C34" s="16" t="s">
        <v>2662</v>
      </c>
      <c r="D34" s="17" t="s">
        <v>2663</v>
      </c>
      <c r="F34">
        <f t="shared" ca="1" si="0"/>
        <v>733</v>
      </c>
      <c r="G34" t="str">
        <f t="shared" si="3"/>
        <v>コミット(上書き)</v>
      </c>
    </row>
    <row r="35" spans="1:7" ht="11.25" customHeight="1" outlineLevel="1">
      <c r="A35" s="15"/>
      <c r="B35" s="15" t="s">
        <v>2664</v>
      </c>
      <c r="C35" s="16" t="s">
        <v>2665</v>
      </c>
      <c r="D35" s="17" t="s">
        <v>2666</v>
      </c>
      <c r="F35">
        <f t="shared" ca="1" si="0"/>
        <v>734</v>
      </c>
      <c r="G35" t="str">
        <f t="shared" si="3"/>
        <v>コミット(内容追加)</v>
      </c>
    </row>
    <row r="36" spans="1:7" ht="11.25" customHeight="1" outlineLevel="1">
      <c r="A36" s="15"/>
      <c r="B36" s="15" t="s">
        <v>2667</v>
      </c>
      <c r="C36" s="16" t="s">
        <v>2668</v>
      </c>
      <c r="D36" s="17"/>
      <c r="F36">
        <f t="shared" ca="1" si="0"/>
        <v>735</v>
      </c>
      <c r="G36" t="str">
        <f t="shared" si="3"/>
        <v>コミット(コメント修正)</v>
      </c>
    </row>
    <row r="37" spans="1:7" ht="11.25" customHeight="1" outlineLevel="1">
      <c r="A37" s="15"/>
      <c r="B37" s="15" t="s">
        <v>2669</v>
      </c>
      <c r="C37" s="16" t="s">
        <v>2670</v>
      </c>
      <c r="D37" s="17"/>
      <c r="F37">
        <f t="shared" ca="1" si="0"/>
        <v>736</v>
      </c>
      <c r="G37" t="str">
        <f t="shared" si="3"/>
        <v>ステージング＆コミット(追加)</v>
      </c>
    </row>
    <row r="38" spans="1:7" ht="11.25" customHeight="1" outlineLevel="1">
      <c r="A38" s="15"/>
      <c r="B38" s="15" t="s">
        <v>2672</v>
      </c>
      <c r="C38" s="16" t="s">
        <v>2673</v>
      </c>
      <c r="D38" s="17"/>
      <c r="F38">
        <f t="shared" ca="1" si="0"/>
        <v>737</v>
      </c>
      <c r="G38" t="str">
        <f t="shared" si="3"/>
        <v>ファイル名変更</v>
      </c>
    </row>
    <row r="39" spans="1:7" ht="11.25" customHeight="1" outlineLevel="1">
      <c r="A39" s="15"/>
      <c r="B39" s="15" t="s">
        <v>2674</v>
      </c>
      <c r="C39" s="16" t="s">
        <v>2675</v>
      </c>
      <c r="D39" s="17"/>
      <c r="F39">
        <f t="shared" ca="1" si="0"/>
        <v>738</v>
      </c>
      <c r="G39" t="str">
        <f t="shared" si="3"/>
        <v>インデックス追加(ファイル)</v>
      </c>
    </row>
    <row r="40" spans="1:7" ht="11.25" customHeight="1" outlineLevel="1">
      <c r="A40" s="15"/>
      <c r="B40" s="15" t="s">
        <v>2676</v>
      </c>
      <c r="C40" s="16" t="s">
        <v>2677</v>
      </c>
      <c r="D40" s="17" t="s">
        <v>2678</v>
      </c>
      <c r="F40">
        <f t="shared" ref="F40:F99" ca="1" si="4">IF(G40="",OFFSET(F40,-1,0),OFFSET(F40,-1,0)+1)</f>
        <v>739</v>
      </c>
      <c r="G40" t="str">
        <f t="shared" si="3"/>
        <v>インデックス追加(全て)</v>
      </c>
    </row>
    <row r="41" spans="1:7" ht="11.25" customHeight="1" outlineLevel="1">
      <c r="A41" s="15"/>
      <c r="B41" s="15" t="s">
        <v>2676</v>
      </c>
      <c r="C41" s="16" t="s">
        <v>2679</v>
      </c>
      <c r="D41" s="17" t="s">
        <v>2680</v>
      </c>
      <c r="F41">
        <f t="shared" ca="1" si="4"/>
        <v>740</v>
      </c>
      <c r="G41" t="str">
        <f t="shared" si="3"/>
        <v>インデックス追加(全て)</v>
      </c>
    </row>
    <row r="42" spans="1:7" ht="11.25" customHeight="1" outlineLevel="1">
      <c r="A42" s="15"/>
      <c r="B42" s="15" t="s">
        <v>2676</v>
      </c>
      <c r="C42" s="16" t="s">
        <v>2681</v>
      </c>
      <c r="D42" s="17"/>
      <c r="F42">
        <f t="shared" ca="1" si="4"/>
        <v>741</v>
      </c>
      <c r="G42" t="str">
        <f t="shared" si="3"/>
        <v>インデックス追加(全て)</v>
      </c>
    </row>
    <row r="43" spans="1:7" ht="11.25" customHeight="1" outlineLevel="1">
      <c r="A43" s="15"/>
      <c r="B43" s="15" t="s">
        <v>2682</v>
      </c>
      <c r="C43" s="16" t="s">
        <v>2683</v>
      </c>
      <c r="D43" s="17"/>
      <c r="F43">
        <f t="shared" ca="1" si="4"/>
        <v>742</v>
      </c>
      <c r="G43" t="str">
        <f t="shared" si="3"/>
        <v>インデックス削除(ファイル)</v>
      </c>
    </row>
    <row r="44" spans="1:7" ht="11.25" customHeight="1" outlineLevel="1">
      <c r="A44" s="15"/>
      <c r="B44" s="15" t="s">
        <v>2684</v>
      </c>
      <c r="C44" s="16" t="s">
        <v>2673</v>
      </c>
      <c r="D44" s="17"/>
      <c r="F44">
        <f t="shared" ca="1" si="4"/>
        <v>743</v>
      </c>
      <c r="G44" t="str">
        <f t="shared" ref="G44:G75" si="5">IF(B44="","",B44)</f>
        <v>インデックスリネーム</v>
      </c>
    </row>
    <row r="45" spans="1:7" ht="11.25" customHeight="1" outlineLevel="1">
      <c r="A45" s="15"/>
      <c r="B45" s="15" t="s">
        <v>2685</v>
      </c>
      <c r="C45" s="16" t="s">
        <v>2686</v>
      </c>
      <c r="D45" s="17"/>
      <c r="F45">
        <f t="shared" ca="1" si="4"/>
        <v>744</v>
      </c>
      <c r="G45" t="str">
        <f t="shared" si="5"/>
        <v>作業ツリー巻戻し</v>
      </c>
    </row>
    <row r="46" spans="1:7" ht="11.25" customHeight="1" outlineLevel="1">
      <c r="A46" s="15"/>
      <c r="B46" s="15" t="s">
        <v>2687</v>
      </c>
      <c r="C46" s="16" t="s">
        <v>2688</v>
      </c>
      <c r="D46" s="17"/>
      <c r="F46">
        <f t="shared" ca="1" si="4"/>
        <v>745</v>
      </c>
      <c r="G46" t="str">
        <f t="shared" si="5"/>
        <v>作業ツリー巻戻し(ファイル)</v>
      </c>
    </row>
    <row r="47" spans="1:7" ht="11.25" customHeight="1" outlineLevel="1">
      <c r="A47" s="15"/>
      <c r="B47" s="15" t="s">
        <v>2689</v>
      </c>
      <c r="C47" s="16" t="s">
        <v>2690</v>
      </c>
      <c r="D47" s="17" t="s">
        <v>2691</v>
      </c>
      <c r="F47">
        <f t="shared" ca="1" si="4"/>
        <v>746</v>
      </c>
      <c r="G47" t="str">
        <f t="shared" si="5"/>
        <v>作業ツリー巻戻し(全て)</v>
      </c>
    </row>
    <row r="48" spans="1:7" ht="11.25" customHeight="1" outlineLevel="1">
      <c r="A48" s="15"/>
      <c r="B48" s="15" t="s">
        <v>2692</v>
      </c>
      <c r="C48" s="16" t="s">
        <v>2693</v>
      </c>
      <c r="D48" s="17" t="s">
        <v>2694</v>
      </c>
      <c r="F48">
        <f t="shared" ca="1" si="4"/>
        <v>747</v>
      </c>
      <c r="G48" t="str">
        <f t="shared" si="5"/>
        <v>追跡対象外ファイル削除</v>
      </c>
    </row>
    <row r="49" spans="1:7" ht="11.25" customHeight="1" outlineLevel="1">
      <c r="A49" s="15"/>
      <c r="B49" s="15" t="s">
        <v>2695</v>
      </c>
      <c r="C49" s="16" t="s">
        <v>2696</v>
      </c>
      <c r="D49" s="17"/>
      <c r="F49">
        <f t="shared" ca="1" si="4"/>
        <v>748</v>
      </c>
      <c r="G49" t="str">
        <f t="shared" si="5"/>
        <v>特定コミット時点のファイル閲覧</v>
      </c>
    </row>
    <row r="50" spans="1:7" ht="11.25" customHeight="1">
      <c r="A50" s="12" t="s">
        <v>2791</v>
      </c>
      <c r="B50" s="13"/>
      <c r="C50" s="13"/>
      <c r="D50" s="14"/>
      <c r="F50">
        <f t="shared" ca="1" si="4"/>
        <v>748</v>
      </c>
      <c r="G50" t="str">
        <f t="shared" si="5"/>
        <v/>
      </c>
    </row>
    <row r="51" spans="1:7" ht="11.25" customHeight="1" outlineLevel="1">
      <c r="A51" s="15"/>
      <c r="B51" s="15" t="s">
        <v>2697</v>
      </c>
      <c r="C51" s="16" t="s">
        <v>2698</v>
      </c>
      <c r="D51" s="16" t="s">
        <v>2699</v>
      </c>
      <c r="F51">
        <f t="shared" ca="1" si="4"/>
        <v>749</v>
      </c>
      <c r="G51" t="str">
        <f t="shared" si="5"/>
        <v>行範囲指定1</v>
      </c>
    </row>
    <row r="52" spans="1:7" ht="11.25" customHeight="1" outlineLevel="1">
      <c r="A52" s="15"/>
      <c r="B52" s="15" t="s">
        <v>2700</v>
      </c>
      <c r="C52" s="16" t="s">
        <v>2701</v>
      </c>
      <c r="D52" s="16" t="s">
        <v>2702</v>
      </c>
      <c r="F52">
        <f t="shared" ca="1" si="4"/>
        <v>750</v>
      </c>
      <c r="G52" t="str">
        <f t="shared" si="5"/>
        <v>行範囲指定2</v>
      </c>
    </row>
    <row r="53" spans="1:7" ht="11.25" customHeight="1" outlineLevel="1">
      <c r="A53" s="15"/>
      <c r="B53" s="15" t="s">
        <v>2703</v>
      </c>
      <c r="C53" s="16" t="s">
        <v>2704</v>
      </c>
      <c r="D53" s="16" t="s">
        <v>2705</v>
      </c>
      <c r="F53">
        <f t="shared" ca="1" si="4"/>
        <v>751</v>
      </c>
      <c r="G53" t="str">
        <f t="shared" si="5"/>
        <v>正規表現指定1</v>
      </c>
    </row>
    <row r="54" spans="1:7" ht="11.25" customHeight="1" outlineLevel="1">
      <c r="A54" s="15"/>
      <c r="B54" s="15" t="s">
        <v>2706</v>
      </c>
      <c r="C54" s="16" t="s">
        <v>2707</v>
      </c>
      <c r="D54" s="16" t="s">
        <v>2708</v>
      </c>
      <c r="F54">
        <f t="shared" ca="1" si="4"/>
        <v>752</v>
      </c>
      <c r="G54" t="str">
        <f t="shared" si="5"/>
        <v>正規表現指定2</v>
      </c>
    </row>
    <row r="55" spans="1:7" ht="11.25" customHeight="1" outlineLevel="1">
      <c r="A55" s="15"/>
      <c r="B55" s="15" t="s">
        <v>2709</v>
      </c>
      <c r="C55" s="16" t="s">
        <v>2710</v>
      </c>
      <c r="D55" s="16" t="s">
        <v>2711</v>
      </c>
      <c r="F55">
        <f t="shared" ca="1" si="4"/>
        <v>753</v>
      </c>
      <c r="G55" t="str">
        <f t="shared" si="5"/>
        <v>正規表現指定3</v>
      </c>
    </row>
    <row r="56" spans="1:7" ht="11.25" customHeight="1">
      <c r="A56" s="21" t="s">
        <v>2795</v>
      </c>
      <c r="B56" s="13"/>
      <c r="C56" s="13"/>
      <c r="D56" s="14"/>
      <c r="F56">
        <f t="shared" ca="1" si="4"/>
        <v>753</v>
      </c>
      <c r="G56" t="str">
        <f t="shared" si="5"/>
        <v/>
      </c>
    </row>
    <row r="57" spans="1:7" ht="11.25" customHeight="1" outlineLevel="1">
      <c r="A57" s="15"/>
      <c r="B57" s="15" t="s">
        <v>2712</v>
      </c>
      <c r="C57" s="16" t="s">
        <v>2688</v>
      </c>
      <c r="D57" s="17"/>
      <c r="F57">
        <f t="shared" ca="1" si="4"/>
        <v>754</v>
      </c>
      <c r="G57" t="str">
        <f t="shared" si="5"/>
        <v>変更取消し 作業ツリーのみ</v>
      </c>
    </row>
    <row r="58" spans="1:7" ht="11.25" customHeight="1" outlineLevel="1">
      <c r="A58" s="15"/>
      <c r="B58" s="15" t="s">
        <v>2713</v>
      </c>
      <c r="C58" s="16" t="s">
        <v>2714</v>
      </c>
      <c r="D58" s="17" t="s">
        <v>2715</v>
      </c>
      <c r="F58">
        <f t="shared" ca="1" si="4"/>
        <v>755</v>
      </c>
      <c r="G58" t="str">
        <f t="shared" si="5"/>
        <v>変更取消し インデックスのみ</v>
      </c>
    </row>
    <row r="59" spans="1:7" ht="11.25" customHeight="1" outlineLevel="1">
      <c r="A59" s="15"/>
      <c r="B59" s="15" t="s">
        <v>2716</v>
      </c>
      <c r="C59" s="16" t="s">
        <v>2717</v>
      </c>
      <c r="D59" s="17" t="s">
        <v>2718</v>
      </c>
      <c r="F59">
        <f t="shared" ca="1" si="4"/>
        <v>756</v>
      </c>
      <c r="G59" t="str">
        <f t="shared" si="5"/>
        <v>変更取消し コミット後1</v>
      </c>
    </row>
    <row r="60" spans="1:7" ht="11.25" customHeight="1" outlineLevel="1">
      <c r="A60" s="15"/>
      <c r="B60" s="15" t="s">
        <v>2719</v>
      </c>
      <c r="C60" s="16" t="s">
        <v>2720</v>
      </c>
      <c r="D60" s="17" t="s">
        <v>2721</v>
      </c>
      <c r="F60">
        <f t="shared" ca="1" si="4"/>
        <v>757</v>
      </c>
      <c r="G60" t="str">
        <f t="shared" si="5"/>
        <v>変更取消し コミット後2</v>
      </c>
    </row>
    <row r="61" spans="1:7" ht="11.25" customHeight="1" outlineLevel="1">
      <c r="A61" s="15"/>
      <c r="B61" s="15" t="s">
        <v>2722</v>
      </c>
      <c r="C61" s="16" t="s">
        <v>2723</v>
      </c>
      <c r="D61" s="17"/>
      <c r="F61">
        <f t="shared" ca="1" si="4"/>
        <v>758</v>
      </c>
      <c r="G61" t="str">
        <f t="shared" si="5"/>
        <v>変更取消し プッシュ後1</v>
      </c>
    </row>
    <row r="62" spans="1:7" ht="11.25" customHeight="1" outlineLevel="1">
      <c r="A62" s="15"/>
      <c r="B62" s="15" t="s">
        <v>2724</v>
      </c>
      <c r="C62" s="16" t="s">
        <v>2725</v>
      </c>
      <c r="D62" s="17" t="s">
        <v>2726</v>
      </c>
      <c r="F62">
        <f t="shared" ca="1" si="4"/>
        <v>759</v>
      </c>
      <c r="G62" t="str">
        <f t="shared" si="5"/>
        <v>変更取消し プッシュ後2</v>
      </c>
    </row>
    <row r="63" spans="1:7" ht="11.25" customHeight="1" outlineLevel="1">
      <c r="A63" s="15"/>
      <c r="B63" s="15" t="s">
        <v>2727</v>
      </c>
      <c r="C63" s="16" t="s">
        <v>2728</v>
      </c>
      <c r="D63" s="17"/>
      <c r="F63">
        <f t="shared" ca="1" si="4"/>
        <v>760</v>
      </c>
      <c r="G63" t="str">
        <f t="shared" si="5"/>
        <v>直前reset取消し</v>
      </c>
    </row>
    <row r="64" spans="1:7" ht="11.25" customHeight="1" outlineLevel="1">
      <c r="A64" s="15"/>
      <c r="B64" s="15" t="s">
        <v>2729</v>
      </c>
      <c r="C64" s="16" t="s">
        <v>2730</v>
      </c>
      <c r="D64" s="17"/>
      <c r="F64">
        <f t="shared" ca="1" si="4"/>
        <v>761</v>
      </c>
      <c r="G64" t="str">
        <f t="shared" si="5"/>
        <v>全変更取消し インデックス変更後</v>
      </c>
    </row>
    <row r="65" spans="1:7" ht="11.25" customHeight="1" outlineLevel="1">
      <c r="A65" s="15"/>
      <c r="B65" s="15" t="s">
        <v>2731</v>
      </c>
      <c r="C65" s="16" t="s">
        <v>2732</v>
      </c>
      <c r="D65" s="17"/>
      <c r="F65">
        <f t="shared" ca="1" si="4"/>
        <v>762</v>
      </c>
      <c r="G65" t="str">
        <f t="shared" si="5"/>
        <v>ファイル変更削除</v>
      </c>
    </row>
    <row r="66" spans="1:7" ht="11.25" customHeight="1" outlineLevel="1">
      <c r="A66" s="15"/>
      <c r="B66" s="15" t="s">
        <v>2733</v>
      </c>
      <c r="C66" s="16" t="s">
        <v>2734</v>
      </c>
      <c r="D66" s="17"/>
      <c r="F66">
        <f t="shared" ca="1" si="4"/>
        <v>763</v>
      </c>
      <c r="G66" t="str">
        <f t="shared" si="5"/>
        <v>アンドゥ(reflog) 対象確認</v>
      </c>
    </row>
    <row r="67" spans="1:7" ht="11.25" customHeight="1" outlineLevel="1">
      <c r="A67" s="15"/>
      <c r="B67" s="15" t="s">
        <v>2735</v>
      </c>
      <c r="C67" s="16" t="s">
        <v>2736</v>
      </c>
      <c r="D67" s="17" t="s">
        <v>2737</v>
      </c>
      <c r="F67">
        <f t="shared" ca="1" si="4"/>
        <v>764</v>
      </c>
      <c r="G67" t="str">
        <f t="shared" si="5"/>
        <v>アンドゥ(reflog) 実行</v>
      </c>
    </row>
    <row r="68" spans="1:7" ht="11.25" customHeight="1" outlineLevel="1">
      <c r="A68" s="15"/>
      <c r="B68" s="71" t="s">
        <v>2796</v>
      </c>
      <c r="C68" s="16"/>
      <c r="D68" s="17"/>
      <c r="F68">
        <f t="shared" ca="1" si="4"/>
        <v>765</v>
      </c>
      <c r="G68" t="str">
        <f t="shared" si="5"/>
        <v>★</v>
      </c>
    </row>
    <row r="69" spans="1:7" ht="11.25" customHeight="1">
      <c r="A69" s="12" t="s">
        <v>2794</v>
      </c>
      <c r="B69" s="13"/>
      <c r="C69" s="13"/>
      <c r="D69" s="14"/>
      <c r="F69">
        <f t="shared" ca="1" si="4"/>
        <v>765</v>
      </c>
      <c r="G69" t="str">
        <f t="shared" si="5"/>
        <v/>
      </c>
    </row>
    <row r="70" spans="1:7" ht="11.25" customHeight="1" outlineLevel="1">
      <c r="A70" s="15"/>
      <c r="B70" s="15" t="s">
        <v>2738</v>
      </c>
      <c r="C70" s="16" t="s">
        <v>2739</v>
      </c>
      <c r="D70" s="17"/>
      <c r="F70">
        <f t="shared" ca="1" si="4"/>
        <v>766</v>
      </c>
      <c r="G70" t="str">
        <f t="shared" si="5"/>
        <v>変更差分表示 Work⇔Idx間</v>
      </c>
    </row>
    <row r="71" spans="1:7" ht="11.25" customHeight="1" outlineLevel="1">
      <c r="A71" s="15"/>
      <c r="B71" s="15" t="s">
        <v>2740</v>
      </c>
      <c r="C71" s="16" t="s">
        <v>2741</v>
      </c>
      <c r="D71" s="17"/>
      <c r="F71">
        <f t="shared" ca="1" si="4"/>
        <v>767</v>
      </c>
      <c r="G71" t="str">
        <f t="shared" si="5"/>
        <v>変更差分表示 Work⇔Idx間(ファイル名)</v>
      </c>
    </row>
    <row r="72" spans="1:7" ht="11.25" customHeight="1" outlineLevel="1">
      <c r="A72" s="15"/>
      <c r="B72" s="15" t="s">
        <v>2742</v>
      </c>
      <c r="C72" s="16" t="s">
        <v>2743</v>
      </c>
      <c r="D72" s="17"/>
      <c r="F72">
        <f t="shared" ca="1" si="4"/>
        <v>768</v>
      </c>
      <c r="G72" t="str">
        <f t="shared" si="5"/>
        <v>変更差分表示 Work⇔Lcl(HEAD)間</v>
      </c>
    </row>
    <row r="73" spans="1:7" ht="11.25" customHeight="1" outlineLevel="1">
      <c r="A73" s="15"/>
      <c r="B73" s="15" t="s">
        <v>2744</v>
      </c>
      <c r="C73" s="16" t="s">
        <v>2745</v>
      </c>
      <c r="D73" s="17"/>
      <c r="F73">
        <f t="shared" ca="1" si="4"/>
        <v>769</v>
      </c>
      <c r="G73" t="str">
        <f t="shared" si="5"/>
        <v>変更差分表示 Idx⇔Lcl(HEAD)間</v>
      </c>
    </row>
    <row r="74" spans="1:7" ht="11.25" customHeight="1" outlineLevel="1">
      <c r="A74" s="15"/>
      <c r="B74" s="15" t="s">
        <v>2746</v>
      </c>
      <c r="C74" s="16" t="s">
        <v>2747</v>
      </c>
      <c r="D74" s="17"/>
      <c r="F74">
        <f t="shared" ca="1" si="4"/>
        <v>770</v>
      </c>
      <c r="G74" t="str">
        <f t="shared" si="5"/>
        <v>変更差分表示 Lcl⇔Rmt間</v>
      </c>
    </row>
    <row r="75" spans="1:7" ht="11.25" customHeight="1" outlineLevel="1">
      <c r="A75" s="15"/>
      <c r="B75" s="15" t="s">
        <v>2748</v>
      </c>
      <c r="C75" s="16" t="s">
        <v>2749</v>
      </c>
      <c r="D75" s="17"/>
      <c r="F75">
        <f t="shared" ca="1" si="4"/>
        <v>771</v>
      </c>
      <c r="G75" t="str">
        <f t="shared" si="5"/>
        <v>変更差分表示 Rmt Rev間</v>
      </c>
    </row>
    <row r="76" spans="1:7" ht="11.25" customHeight="1" outlineLevel="1">
      <c r="A76" s="15"/>
      <c r="B76" s="18" t="s">
        <v>2797</v>
      </c>
      <c r="C76" s="16" t="s">
        <v>2750</v>
      </c>
      <c r="D76" s="17"/>
      <c r="F76">
        <f t="shared" ca="1" si="4"/>
        <v>772</v>
      </c>
      <c r="G76" t="str">
        <f t="shared" ref="G76:G104" si="6">IF(B76="","",B76)</f>
        <v>diffアルゴリズム変更</v>
      </c>
    </row>
    <row r="77" spans="1:7" ht="11.25" customHeight="1">
      <c r="A77" s="12" t="s">
        <v>2793</v>
      </c>
      <c r="B77" s="13"/>
      <c r="C77" s="13"/>
      <c r="D77" s="14"/>
      <c r="F77">
        <f t="shared" ca="1" si="4"/>
        <v>772</v>
      </c>
      <c r="G77" t="str">
        <f t="shared" si="6"/>
        <v/>
      </c>
    </row>
    <row r="78" spans="1:7" ht="11.25" customHeight="1" outlineLevel="1">
      <c r="A78" s="15"/>
      <c r="B78" s="15" t="s">
        <v>2751</v>
      </c>
      <c r="C78" s="16" t="s">
        <v>2815</v>
      </c>
      <c r="D78" s="25" t="s">
        <v>2814</v>
      </c>
      <c r="F78">
        <f t="shared" ca="1" si="4"/>
        <v>773</v>
      </c>
      <c r="G78" t="str">
        <f t="shared" si="6"/>
        <v>マージ(Non Fast-Forward)</v>
      </c>
    </row>
    <row r="79" spans="1:7" ht="11.25" customHeight="1" outlineLevel="1">
      <c r="A79" s="15"/>
      <c r="B79" s="15" t="s">
        <v>2752</v>
      </c>
      <c r="C79" s="16" t="s">
        <v>2816</v>
      </c>
      <c r="D79" s="25" t="s">
        <v>2817</v>
      </c>
      <c r="F79">
        <f t="shared" ca="1" si="4"/>
        <v>774</v>
      </c>
      <c r="G79" t="str">
        <f t="shared" si="6"/>
        <v>マージ(Fast-Forward)</v>
      </c>
    </row>
    <row r="80" spans="1:7" ht="11.25" customHeight="1" outlineLevel="1">
      <c r="A80" s="15"/>
      <c r="B80" s="15" t="s">
        <v>2753</v>
      </c>
      <c r="C80" s="16" t="s">
        <v>2754</v>
      </c>
      <c r="D80" s="17"/>
      <c r="F80">
        <f t="shared" ca="1" si="4"/>
        <v>775</v>
      </c>
      <c r="G80" t="str">
        <f t="shared" si="6"/>
        <v>マージ取消し</v>
      </c>
    </row>
    <row r="81" spans="1:7" ht="11.25" customHeight="1" outlineLevel="1">
      <c r="A81" s="15"/>
      <c r="B81" s="18" t="s">
        <v>2755</v>
      </c>
      <c r="C81" s="16" t="s">
        <v>2756</v>
      </c>
      <c r="D81" s="17" t="s">
        <v>2757</v>
      </c>
      <c r="F81">
        <f t="shared" ca="1" si="4"/>
        <v>776</v>
      </c>
      <c r="G81" t="str">
        <f t="shared" si="6"/>
        <v>リベース</v>
      </c>
    </row>
    <row r="82" spans="1:7" ht="11.25" customHeight="1" outlineLevel="1">
      <c r="A82" s="15"/>
      <c r="B82" s="15" t="s">
        <v>2758</v>
      </c>
      <c r="C82" s="16" t="s">
        <v>2759</v>
      </c>
      <c r="D82" s="17"/>
      <c r="F82">
        <f t="shared" ca="1" si="4"/>
        <v>777</v>
      </c>
      <c r="G82" t="str">
        <f t="shared" si="6"/>
        <v>リベース中断</v>
      </c>
    </row>
    <row r="83" spans="1:7" ht="11.25" customHeight="1" outlineLevel="1">
      <c r="A83" s="15"/>
      <c r="B83" s="15" t="s">
        <v>2760</v>
      </c>
      <c r="C83" s="16" t="s">
        <v>2761</v>
      </c>
      <c r="D83" s="17" t="s">
        <v>2762</v>
      </c>
      <c r="F83">
        <f t="shared" ca="1" si="4"/>
        <v>778</v>
      </c>
      <c r="G83" t="str">
        <f t="shared" si="6"/>
        <v>コミット編集</v>
      </c>
    </row>
    <row r="84" spans="1:7" ht="11.25" customHeight="1" outlineLevel="1">
      <c r="A84" s="15"/>
      <c r="B84" s="15" t="s">
        <v>2763</v>
      </c>
      <c r="C84" s="16" t="s">
        <v>2764</v>
      </c>
      <c r="D84" s="17"/>
      <c r="F84">
        <f t="shared" ca="1" si="4"/>
        <v>779</v>
      </c>
      <c r="G84" t="str">
        <f t="shared" si="6"/>
        <v>特定コミット取込み(コミットする)</v>
      </c>
    </row>
    <row r="85" spans="1:7" ht="11.25" customHeight="1" outlineLevel="1">
      <c r="A85" s="15"/>
      <c r="B85" s="15" t="s">
        <v>2765</v>
      </c>
      <c r="C85" s="16" t="s">
        <v>2766</v>
      </c>
      <c r="D85" s="17"/>
      <c r="F85">
        <f t="shared" ca="1" si="4"/>
        <v>780</v>
      </c>
      <c r="G85" t="str">
        <f t="shared" si="6"/>
        <v>特定コミット取込み(コミットしない)</v>
      </c>
    </row>
    <row r="86" spans="1:7" ht="11.25" customHeight="1" outlineLevel="1">
      <c r="A86" s="15"/>
      <c r="B86" s="15" t="s">
        <v>2767</v>
      </c>
      <c r="C86" s="16" t="s">
        <v>2768</v>
      </c>
      <c r="D86" s="17"/>
      <c r="F86">
        <f t="shared" ca="1" si="4"/>
        <v>781</v>
      </c>
      <c r="G86" t="str">
        <f t="shared" si="6"/>
        <v>特定コミット取込み(リビジョン範囲指定)</v>
      </c>
    </row>
    <row r="87" spans="1:7" ht="11.25" customHeight="1">
      <c r="A87" s="12" t="s">
        <v>2792</v>
      </c>
      <c r="B87" s="13"/>
      <c r="C87" s="13"/>
      <c r="D87" s="14"/>
      <c r="F87">
        <f t="shared" ca="1" si="4"/>
        <v>781</v>
      </c>
      <c r="G87" t="str">
        <f t="shared" si="6"/>
        <v/>
      </c>
    </row>
    <row r="88" spans="1:7" ht="11.25" customHeight="1" outlineLevel="1">
      <c r="A88" s="15"/>
      <c r="B88" s="15" t="s">
        <v>2769</v>
      </c>
      <c r="C88" s="16" t="s">
        <v>2770</v>
      </c>
      <c r="D88" s="17" t="s">
        <v>2771</v>
      </c>
      <c r="F88">
        <f t="shared" ca="1" si="4"/>
        <v>782</v>
      </c>
      <c r="G88" t="str">
        <f t="shared" si="6"/>
        <v>スタッシュ 保存1</v>
      </c>
    </row>
    <row r="89" spans="1:7" ht="11.25" customHeight="1" outlineLevel="1">
      <c r="A89" s="15"/>
      <c r="B89" s="15" t="s">
        <v>2772</v>
      </c>
      <c r="C89" s="16" t="s">
        <v>2773</v>
      </c>
      <c r="D89" s="17" t="s">
        <v>2774</v>
      </c>
      <c r="F89">
        <f t="shared" ca="1" si="4"/>
        <v>783</v>
      </c>
      <c r="G89" t="str">
        <f t="shared" si="6"/>
        <v>スタッシュ 保存2</v>
      </c>
    </row>
    <row r="90" spans="1:7" ht="11.25" customHeight="1" outlineLevel="1">
      <c r="A90" s="15"/>
      <c r="B90" s="15" t="s">
        <v>2775</v>
      </c>
      <c r="C90" s="16" t="s">
        <v>2776</v>
      </c>
      <c r="D90" s="17" t="s">
        <v>2777</v>
      </c>
      <c r="F90">
        <f t="shared" ca="1" si="4"/>
        <v>784</v>
      </c>
      <c r="G90" t="str">
        <f t="shared" si="6"/>
        <v>スタッシュ 保存(メッセージ付き)</v>
      </c>
    </row>
    <row r="91" spans="1:7" ht="11.25" customHeight="1" outlineLevel="1">
      <c r="A91" s="15"/>
      <c r="B91" s="15" t="s">
        <v>2778</v>
      </c>
      <c r="C91" s="16" t="s">
        <v>2779</v>
      </c>
      <c r="D91" s="17" t="s">
        <v>2780</v>
      </c>
      <c r="F91">
        <f t="shared" ca="1" si="4"/>
        <v>785</v>
      </c>
      <c r="G91" t="str">
        <f t="shared" si="6"/>
        <v>スタッシュ 復元1</v>
      </c>
    </row>
    <row r="92" spans="1:7" ht="11.25" customHeight="1" outlineLevel="1">
      <c r="A92" s="15"/>
      <c r="B92" s="15" t="s">
        <v>2781</v>
      </c>
      <c r="C92" s="16" t="s">
        <v>2782</v>
      </c>
      <c r="D92" s="17" t="s">
        <v>2783</v>
      </c>
      <c r="F92">
        <f t="shared" ca="1" si="4"/>
        <v>786</v>
      </c>
      <c r="G92" t="str">
        <f t="shared" si="6"/>
        <v>スタッシュ 復元2</v>
      </c>
    </row>
    <row r="93" spans="1:7" ht="11.25" customHeight="1" outlineLevel="1">
      <c r="A93" s="15"/>
      <c r="B93" s="15" t="s">
        <v>2784</v>
      </c>
      <c r="C93" s="16" t="s">
        <v>2785</v>
      </c>
      <c r="D93" s="17"/>
      <c r="F93">
        <f t="shared" ca="1" si="4"/>
        <v>787</v>
      </c>
      <c r="G93" t="str">
        <f t="shared" si="6"/>
        <v>スタッシュ 一覧表示</v>
      </c>
    </row>
    <row r="94" spans="1:7" ht="11.25" customHeight="1" outlineLevel="1">
      <c r="A94" s="15"/>
      <c r="B94" s="15" t="s">
        <v>2786</v>
      </c>
      <c r="C94" s="16" t="s">
        <v>2787</v>
      </c>
      <c r="D94" s="17"/>
      <c r="F94">
        <f t="shared" ca="1" si="4"/>
        <v>788</v>
      </c>
      <c r="G94" t="str">
        <f t="shared" si="6"/>
        <v>スタッシュ 削除(最新分)</v>
      </c>
    </row>
    <row r="95" spans="1:7" ht="11.25" customHeight="1" outlineLevel="1">
      <c r="A95" s="15"/>
      <c r="B95" s="15" t="s">
        <v>2788</v>
      </c>
      <c r="C95" s="16" t="s">
        <v>2819</v>
      </c>
      <c r="D95" s="17" t="s">
        <v>2821</v>
      </c>
      <c r="F95">
        <f t="shared" ca="1" si="4"/>
        <v>789</v>
      </c>
      <c r="G95" t="str">
        <f t="shared" si="6"/>
        <v>スタッシュ 削除(番号指定)</v>
      </c>
    </row>
    <row r="96" spans="1:7" ht="11.25" customHeight="1" outlineLevel="1">
      <c r="A96" s="15"/>
      <c r="B96" s="15" t="s">
        <v>2789</v>
      </c>
      <c r="C96" s="16" t="s">
        <v>2790</v>
      </c>
      <c r="D96" s="17"/>
      <c r="F96">
        <f t="shared" ca="1" si="4"/>
        <v>790</v>
      </c>
      <c r="G96" t="str">
        <f t="shared" si="6"/>
        <v>スタッシュ 全削除</v>
      </c>
    </row>
    <row r="97" spans="1:7" ht="11.25" customHeight="1" outlineLevel="1">
      <c r="A97" s="15"/>
      <c r="B97" s="15" t="s">
        <v>2818</v>
      </c>
      <c r="C97" s="16" t="s">
        <v>2820</v>
      </c>
      <c r="D97" s="17" t="s">
        <v>2821</v>
      </c>
      <c r="F97">
        <f t="shared" ref="F97" ca="1" si="7">IF(G97="",OFFSET(F97,-1,0),OFFSET(F97,-1,0)+1)</f>
        <v>791</v>
      </c>
      <c r="G97" t="str">
        <f t="shared" ref="G97" si="8">IF(B97="","",B97)</f>
        <v>スタッシュ 差分確認</v>
      </c>
    </row>
    <row r="98" spans="1:7" ht="11.25" customHeight="1">
      <c r="A98" s="12" t="s">
        <v>2803</v>
      </c>
      <c r="B98" s="13"/>
      <c r="C98" s="13"/>
      <c r="D98" s="14"/>
      <c r="F98">
        <f t="shared" ca="1" si="4"/>
        <v>791</v>
      </c>
      <c r="G98" t="str">
        <f t="shared" si="6"/>
        <v/>
      </c>
    </row>
    <row r="99" spans="1:7" ht="11.25" customHeight="1" outlineLevel="1">
      <c r="A99" s="15"/>
      <c r="B99" s="15" t="s">
        <v>2804</v>
      </c>
      <c r="C99" s="16" t="s">
        <v>2805</v>
      </c>
      <c r="D99" s="17" t="s">
        <v>122</v>
      </c>
      <c r="F99">
        <f t="shared" ca="1" si="4"/>
        <v>792</v>
      </c>
      <c r="G99" t="str">
        <f t="shared" si="6"/>
        <v>最新コミットハッシュ値取得</v>
      </c>
    </row>
    <row r="100" spans="1:7" ht="11.25" customHeight="1" outlineLevel="1">
      <c r="A100" s="15"/>
      <c r="B100" s="15" t="s">
        <v>2806</v>
      </c>
      <c r="C100" s="16" t="s">
        <v>2807</v>
      </c>
      <c r="D100" s="17" t="s">
        <v>122</v>
      </c>
      <c r="F100">
        <f t="shared" ref="F100:F103" ca="1" si="9">IF(G100="",OFFSET(F100,-1,0),OFFSET(F100,-1,0)+1)</f>
        <v>793</v>
      </c>
      <c r="G100" t="str">
        <f t="shared" si="6"/>
        <v>直近タグバージョン番号表示</v>
      </c>
    </row>
    <row r="101" spans="1:7" ht="11.25" customHeight="1" outlineLevel="1">
      <c r="A101" s="15"/>
      <c r="B101" s="18" t="s">
        <v>2811</v>
      </c>
      <c r="C101" s="16" t="s">
        <v>2822</v>
      </c>
      <c r="D101" s="17" t="s">
        <v>2823</v>
      </c>
      <c r="F101">
        <f ca="1">IF(G101="",OFFSET(F101,-1,0),OFFSET(F101,-1,0)+1)</f>
        <v>794</v>
      </c>
      <c r="G101" t="str">
        <f>IF(B101="","",B101)</f>
        <v>コミットをまとめる</v>
      </c>
    </row>
    <row r="102" spans="1:7" ht="11.25" customHeight="1" outlineLevel="1">
      <c r="A102" s="15"/>
      <c r="B102" s="15"/>
      <c r="C102" s="16" t="s">
        <v>122</v>
      </c>
      <c r="D102" s="17" t="s">
        <v>122</v>
      </c>
      <c r="F102">
        <f t="shared" ca="1" si="9"/>
        <v>794</v>
      </c>
      <c r="G102" t="str">
        <f t="shared" si="6"/>
        <v/>
      </c>
    </row>
    <row r="103" spans="1:7" ht="11.25" customHeight="1" outlineLevel="1">
      <c r="A103" s="15"/>
      <c r="B103" s="15"/>
      <c r="C103" s="16" t="s">
        <v>122</v>
      </c>
      <c r="D103" s="17" t="s">
        <v>122</v>
      </c>
      <c r="F103">
        <f t="shared" ca="1" si="9"/>
        <v>794</v>
      </c>
      <c r="G103" t="str">
        <f t="shared" si="6"/>
        <v/>
      </c>
    </row>
    <row r="104" spans="1:7" ht="11.25" customHeight="1">
      <c r="A104" s="12" t="s">
        <v>2798</v>
      </c>
      <c r="B104" s="13"/>
      <c r="C104" s="13"/>
      <c r="D104" s="14"/>
      <c r="F104">
        <f t="shared" ref="F104" ca="1" si="10">IF(G104="",OFFSET(F104,-1,0),OFFSET(F104,-1,0)+1)</f>
        <v>794</v>
      </c>
      <c r="G104" t="str">
        <f t="shared" si="6"/>
        <v/>
      </c>
    </row>
    <row r="105" spans="1:7" ht="11.25" customHeight="1" outlineLevel="1">
      <c r="A105" s="15"/>
      <c r="B105" s="18" t="s">
        <v>2808</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795</v>
      </c>
      <c r="G105" t="str">
        <f t="shared" ref="G105:G106" si="12">IF(B105="","",B105)</f>
        <v>消したはずのリモートブランチがローカルで表示される時に削除する方法</v>
      </c>
    </row>
    <row r="106" spans="1:7" ht="11.25" customHeight="1" outlineLevel="1">
      <c r="A106" s="15"/>
      <c r="B106" s="18" t="s">
        <v>2802</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796</v>
      </c>
      <c r="G106" t="str">
        <f t="shared" si="12"/>
        <v>問題箇所特定</v>
      </c>
    </row>
    <row r="107" spans="1:7" ht="11.25" customHeight="1" outlineLevel="1">
      <c r="A107" s="15"/>
      <c r="B107" s="15" t="s">
        <v>2799</v>
      </c>
      <c r="C107" s="16" t="s">
        <v>2800</v>
      </c>
      <c r="D107" s="17" t="s">
        <v>2801</v>
      </c>
      <c r="F107">
        <f t="shared" ca="1" si="0"/>
        <v>797</v>
      </c>
      <c r="G107" t="str">
        <f>IF(B107="","",B107)</f>
        <v>github上から指定ファイル完全消去</v>
      </c>
    </row>
    <row r="108" spans="1:7" ht="11.25" customHeight="1" outlineLevel="1">
      <c r="A108" s="15"/>
      <c r="B108" s="15" t="s">
        <v>2809</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798</v>
      </c>
      <c r="G108" t="str">
        <f>IF(B108="","",B108)</f>
        <v>該当ブランチ表示</v>
      </c>
    </row>
    <row r="109" spans="1:7" ht="11.25" customHeight="1" outlineLevel="1">
      <c r="A109" s="15"/>
      <c r="B109" s="15" t="s">
        <v>2810</v>
      </c>
      <c r="C109" s="16" t="str">
        <f>"$ git status ?porcelain  | vim -
addしたいファイルを残す
:w !xargs git add"</f>
        <v>$ git status ?porcelain  | vim -
addしたいファイルを残す
:w !xargs git add</v>
      </c>
      <c r="D109" s="17" t="s">
        <v>122</v>
      </c>
      <c r="F109">
        <f t="shared" ca="1" si="0"/>
        <v>799</v>
      </c>
      <c r="G109" t="str">
        <f>IF(B109="","",B109)</f>
        <v>未ステージングのファイルを抽出してadd</v>
      </c>
    </row>
    <row r="110" spans="1:7" ht="11.25" customHeight="1" outlineLevel="1">
      <c r="A110" s="15"/>
      <c r="B110" s="15"/>
      <c r="C110" s="16" t="s">
        <v>122</v>
      </c>
      <c r="D110" s="17" t="s">
        <v>122</v>
      </c>
      <c r="F110">
        <f t="shared" ca="1" si="0"/>
        <v>799</v>
      </c>
      <c r="G110" t="str">
        <f t="shared" ref="G110:G111" si="13">IF(B110="","",B110)</f>
        <v/>
      </c>
    </row>
    <row r="111" spans="1:7" ht="11.25" customHeight="1" outlineLevel="1">
      <c r="A111" s="15"/>
      <c r="B111" s="15"/>
      <c r="C111" s="16" t="s">
        <v>122</v>
      </c>
      <c r="D111" s="17" t="s">
        <v>122</v>
      </c>
      <c r="F111">
        <f t="shared" ca="1" si="0"/>
        <v>799</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1"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N64"/>
  <sheetViews>
    <sheetView view="pageBreakPreview" zoomScaleNormal="100" zoomScaleSheetLayoutView="100" workbookViewId="0">
      <selection activeCell="I49" sqref="I49"/>
    </sheetView>
  </sheetViews>
  <sheetFormatPr defaultColWidth="0" defaultRowHeight="11.25"/>
  <cols>
    <col min="1" max="1" width="2.33203125" style="57" customWidth="1"/>
    <col min="2" max="2" width="70.6640625" style="57" bestFit="1" customWidth="1"/>
    <col min="3" max="11" width="14.33203125" style="57" customWidth="1"/>
    <col min="12" max="12" width="70.6640625" style="57" bestFit="1" customWidth="1"/>
    <col min="13" max="14" width="1.5" style="57" hidden="1" customWidth="1"/>
    <col min="15" max="16384" width="9.33203125" style="57" hidden="1"/>
  </cols>
  <sheetData>
    <row r="2" spans="1:12" s="55" customFormat="1">
      <c r="A2" s="55" t="s">
        <v>2451</v>
      </c>
    </row>
    <row r="3" spans="1:12" s="56" customFormat="1" ht="26.25" customHeight="1">
      <c r="B3" s="56" t="s">
        <v>2452</v>
      </c>
      <c r="C3" s="65" t="s">
        <v>2586</v>
      </c>
      <c r="D3" s="56" t="s">
        <v>2453</v>
      </c>
      <c r="E3" s="56" t="s">
        <v>2454</v>
      </c>
      <c r="F3" s="56" t="s">
        <v>2455</v>
      </c>
      <c r="G3" s="56" t="s">
        <v>2456</v>
      </c>
      <c r="H3" s="69" t="s">
        <v>2589</v>
      </c>
      <c r="I3" s="56" t="s">
        <v>2457</v>
      </c>
      <c r="J3" s="69" t="s">
        <v>2590</v>
      </c>
      <c r="K3" s="65" t="s">
        <v>2587</v>
      </c>
      <c r="L3" s="56" t="s">
        <v>2458</v>
      </c>
    </row>
    <row r="4" spans="1:12" s="58" customFormat="1" ht="2.25" customHeight="1">
      <c r="B4" s="58" t="s">
        <v>2459</v>
      </c>
      <c r="C4" s="58" t="s">
        <v>2459</v>
      </c>
      <c r="D4" s="58" t="s">
        <v>2459</v>
      </c>
      <c r="E4" s="58" t="s">
        <v>2459</v>
      </c>
      <c r="F4" s="58" t="s">
        <v>2459</v>
      </c>
      <c r="G4" s="58" t="s">
        <v>2459</v>
      </c>
      <c r="H4" s="58" t="s">
        <v>2459</v>
      </c>
      <c r="I4" s="58" t="s">
        <v>2459</v>
      </c>
      <c r="J4" s="58" t="s">
        <v>2459</v>
      </c>
      <c r="K4" s="58" t="s">
        <v>2459</v>
      </c>
      <c r="L4" s="58" t="s">
        <v>2459</v>
      </c>
    </row>
    <row r="5" spans="1:12">
      <c r="B5" s="57" t="s">
        <v>2460</v>
      </c>
      <c r="C5" s="57" t="s">
        <v>2461</v>
      </c>
      <c r="D5" s="57" t="s">
        <v>2461</v>
      </c>
      <c r="E5" s="57" t="s">
        <v>2461</v>
      </c>
      <c r="F5" s="59" t="s">
        <v>2462</v>
      </c>
      <c r="G5" s="57" t="s">
        <v>2463</v>
      </c>
      <c r="H5" s="57" t="s">
        <v>2463</v>
      </c>
      <c r="I5" s="57" t="s">
        <v>2463</v>
      </c>
      <c r="J5" s="60" t="s">
        <v>122</v>
      </c>
      <c r="K5" s="60" t="s">
        <v>122</v>
      </c>
      <c r="L5" s="57" t="s">
        <v>2573</v>
      </c>
    </row>
    <row r="6" spans="1:12">
      <c r="B6" s="57" t="s">
        <v>2464</v>
      </c>
      <c r="C6" s="57" t="s">
        <v>2465</v>
      </c>
      <c r="D6" s="57" t="s">
        <v>2465</v>
      </c>
      <c r="E6" s="57" t="s">
        <v>2465</v>
      </c>
      <c r="F6" s="57" t="s">
        <v>2466</v>
      </c>
      <c r="G6" s="57" t="s">
        <v>2465</v>
      </c>
      <c r="H6" s="57" t="s">
        <v>2465</v>
      </c>
      <c r="I6" s="57" t="s">
        <v>2465</v>
      </c>
      <c r="J6" s="60" t="s">
        <v>122</v>
      </c>
      <c r="K6" s="60" t="s">
        <v>122</v>
      </c>
      <c r="L6" s="57" t="s">
        <v>2573</v>
      </c>
    </row>
    <row r="7" spans="1:12">
      <c r="B7" s="57" t="s">
        <v>2467</v>
      </c>
      <c r="C7" s="57" t="s">
        <v>2468</v>
      </c>
      <c r="D7" s="57" t="s">
        <v>2468</v>
      </c>
      <c r="E7" s="57" t="s">
        <v>2468</v>
      </c>
      <c r="F7" s="57" t="s">
        <v>2468</v>
      </c>
      <c r="G7" s="57" t="s">
        <v>2468</v>
      </c>
      <c r="H7" s="57" t="s">
        <v>2468</v>
      </c>
      <c r="I7" s="57" t="s">
        <v>2468</v>
      </c>
      <c r="J7" s="60" t="s">
        <v>122</v>
      </c>
      <c r="K7" s="60" t="s">
        <v>122</v>
      </c>
      <c r="L7" s="57" t="s">
        <v>2573</v>
      </c>
    </row>
    <row r="8" spans="1:12">
      <c r="B8" s="57" t="s">
        <v>2469</v>
      </c>
      <c r="C8" s="57" t="s">
        <v>2470</v>
      </c>
      <c r="D8" s="57" t="s">
        <v>2470</v>
      </c>
      <c r="E8" s="60" t="s">
        <v>2573</v>
      </c>
      <c r="F8" s="57" t="s">
        <v>2470</v>
      </c>
      <c r="G8" s="57" t="s">
        <v>2470</v>
      </c>
      <c r="H8" s="57" t="s">
        <v>2470</v>
      </c>
      <c r="I8" s="57" t="s">
        <v>2470</v>
      </c>
      <c r="J8" s="60" t="s">
        <v>122</v>
      </c>
      <c r="K8" s="60" t="s">
        <v>122</v>
      </c>
      <c r="L8" s="57" t="s">
        <v>2573</v>
      </c>
    </row>
    <row r="9" spans="1:12">
      <c r="B9" s="57" t="s">
        <v>2473</v>
      </c>
      <c r="C9" s="57" t="s">
        <v>2474</v>
      </c>
      <c r="D9" s="57" t="s">
        <v>2474</v>
      </c>
      <c r="E9" s="57" t="s">
        <v>2474</v>
      </c>
      <c r="F9" s="57" t="s">
        <v>2474</v>
      </c>
      <c r="G9" s="57" t="s">
        <v>2474</v>
      </c>
      <c r="H9" s="57" t="s">
        <v>2474</v>
      </c>
      <c r="I9" s="57" t="s">
        <v>2474</v>
      </c>
      <c r="J9" s="60" t="s">
        <v>122</v>
      </c>
      <c r="K9" s="60" t="s">
        <v>122</v>
      </c>
      <c r="L9" s="57" t="s">
        <v>2573</v>
      </c>
    </row>
    <row r="10" spans="1:12">
      <c r="B10" s="57" t="s">
        <v>2475</v>
      </c>
      <c r="C10" s="57" t="s">
        <v>2476</v>
      </c>
      <c r="D10" s="57" t="s">
        <v>2476</v>
      </c>
      <c r="E10" s="57" t="s">
        <v>2476</v>
      </c>
      <c r="F10" s="57" t="s">
        <v>2476</v>
      </c>
      <c r="G10" s="57" t="s">
        <v>2476</v>
      </c>
      <c r="H10" s="57" t="s">
        <v>2476</v>
      </c>
      <c r="I10" s="57" t="s">
        <v>2476</v>
      </c>
      <c r="J10" s="60" t="s">
        <v>122</v>
      </c>
      <c r="K10" s="60" t="s">
        <v>122</v>
      </c>
      <c r="L10" s="57" t="s">
        <v>2573</v>
      </c>
    </row>
    <row r="11" spans="1:12">
      <c r="B11" s="57" t="s">
        <v>2477</v>
      </c>
      <c r="C11" s="57" t="s">
        <v>2478</v>
      </c>
      <c r="D11" s="57" t="s">
        <v>2479</v>
      </c>
      <c r="E11" s="57" t="s">
        <v>2478</v>
      </c>
      <c r="F11" s="57" t="s">
        <v>2480</v>
      </c>
      <c r="G11" s="60" t="s">
        <v>2573</v>
      </c>
      <c r="H11" s="57" t="s">
        <v>2478</v>
      </c>
      <c r="I11" s="57" t="s">
        <v>2478</v>
      </c>
      <c r="J11" s="60" t="s">
        <v>122</v>
      </c>
      <c r="K11" s="60" t="s">
        <v>122</v>
      </c>
      <c r="L11" s="57" t="s">
        <v>2573</v>
      </c>
    </row>
    <row r="12" spans="1:12">
      <c r="B12" s="57" t="s">
        <v>2481</v>
      </c>
      <c r="C12" s="57" t="s">
        <v>2482</v>
      </c>
      <c r="D12" s="57" t="s">
        <v>2483</v>
      </c>
      <c r="E12" s="57" t="s">
        <v>2482</v>
      </c>
      <c r="F12" s="57" t="s">
        <v>2484</v>
      </c>
      <c r="G12" s="60" t="s">
        <v>2573</v>
      </c>
      <c r="H12" s="57" t="s">
        <v>2482</v>
      </c>
      <c r="I12" s="57" t="s">
        <v>2482</v>
      </c>
      <c r="J12" s="60" t="s">
        <v>122</v>
      </c>
      <c r="K12" s="60" t="s">
        <v>122</v>
      </c>
      <c r="L12" s="57" t="s">
        <v>2573</v>
      </c>
    </row>
    <row r="13" spans="1:12">
      <c r="B13" s="57" t="s">
        <v>2485</v>
      </c>
      <c r="C13" s="57" t="s">
        <v>2486</v>
      </c>
      <c r="D13" s="57" t="s">
        <v>2487</v>
      </c>
      <c r="E13" s="60" t="s">
        <v>2573</v>
      </c>
      <c r="F13" s="57" t="s">
        <v>2486</v>
      </c>
      <c r="G13" s="60" t="s">
        <v>2573</v>
      </c>
      <c r="H13" s="60" t="s">
        <v>2573</v>
      </c>
      <c r="I13" s="60" t="s">
        <v>122</v>
      </c>
      <c r="J13" s="60" t="s">
        <v>122</v>
      </c>
      <c r="K13" s="60" t="s">
        <v>122</v>
      </c>
      <c r="L13" s="57" t="s">
        <v>2573</v>
      </c>
    </row>
    <row r="14" spans="1:12">
      <c r="B14" s="57" t="s">
        <v>2488</v>
      </c>
      <c r="C14" s="57" t="s">
        <v>2489</v>
      </c>
      <c r="D14" s="57" t="s">
        <v>2490</v>
      </c>
      <c r="E14" s="60" t="s">
        <v>2573</v>
      </c>
      <c r="F14" s="57" t="s">
        <v>2489</v>
      </c>
      <c r="G14" s="60" t="s">
        <v>2573</v>
      </c>
      <c r="H14" s="60" t="s">
        <v>2573</v>
      </c>
      <c r="I14" s="60" t="s">
        <v>122</v>
      </c>
      <c r="J14" s="60" t="s">
        <v>122</v>
      </c>
      <c r="K14" s="60" t="s">
        <v>122</v>
      </c>
      <c r="L14" s="57" t="s">
        <v>2573</v>
      </c>
    </row>
    <row r="15" spans="1:12">
      <c r="B15" s="57" t="s">
        <v>2491</v>
      </c>
      <c r="C15" s="57" t="s">
        <v>2492</v>
      </c>
      <c r="D15" s="57" t="s">
        <v>2492</v>
      </c>
      <c r="E15" s="57" t="s">
        <v>2492</v>
      </c>
      <c r="F15" s="57" t="s">
        <v>2493</v>
      </c>
      <c r="G15" s="60" t="s">
        <v>2573</v>
      </c>
      <c r="H15" s="57" t="s">
        <v>2492</v>
      </c>
      <c r="I15" s="57" t="s">
        <v>2492</v>
      </c>
      <c r="J15" s="60" t="s">
        <v>122</v>
      </c>
      <c r="K15" s="60" t="s">
        <v>122</v>
      </c>
      <c r="L15" s="57" t="s">
        <v>2573</v>
      </c>
    </row>
    <row r="16" spans="1:12">
      <c r="B16" s="57" t="s">
        <v>2494</v>
      </c>
      <c r="C16" s="57" t="s">
        <v>2495</v>
      </c>
      <c r="D16" s="57" t="s">
        <v>2495</v>
      </c>
      <c r="E16" s="57" t="s">
        <v>2495</v>
      </c>
      <c r="F16" s="57" t="s">
        <v>2496</v>
      </c>
      <c r="G16" s="60" t="s">
        <v>2573</v>
      </c>
      <c r="H16" s="57" t="s">
        <v>2495</v>
      </c>
      <c r="I16" s="57" t="s">
        <v>2495</v>
      </c>
      <c r="J16" s="60" t="s">
        <v>122</v>
      </c>
      <c r="K16" s="60" t="s">
        <v>122</v>
      </c>
      <c r="L16" s="57" t="s">
        <v>2573</v>
      </c>
    </row>
    <row r="17" spans="2:12">
      <c r="B17" s="60" t="s">
        <v>2497</v>
      </c>
      <c r="C17" s="57" t="s">
        <v>2498</v>
      </c>
      <c r="D17" s="57" t="s">
        <v>2498</v>
      </c>
      <c r="E17" s="57" t="s">
        <v>2498</v>
      </c>
      <c r="F17" s="57" t="s">
        <v>2499</v>
      </c>
      <c r="G17" s="60" t="s">
        <v>2573</v>
      </c>
      <c r="H17" s="57" t="s">
        <v>2498</v>
      </c>
      <c r="I17" s="57" t="s">
        <v>2498</v>
      </c>
      <c r="J17" s="60" t="s">
        <v>122</v>
      </c>
      <c r="K17" s="60" t="s">
        <v>122</v>
      </c>
      <c r="L17" s="57" t="s">
        <v>2573</v>
      </c>
    </row>
    <row r="18" spans="2:12">
      <c r="B18" s="60" t="s">
        <v>2500</v>
      </c>
      <c r="C18" s="57" t="s">
        <v>2501</v>
      </c>
      <c r="D18" s="57" t="s">
        <v>2501</v>
      </c>
      <c r="E18" s="57" t="s">
        <v>2501</v>
      </c>
      <c r="F18" s="57" t="s">
        <v>2502</v>
      </c>
      <c r="G18" s="60" t="s">
        <v>2573</v>
      </c>
      <c r="H18" s="57" t="s">
        <v>2501</v>
      </c>
      <c r="I18" s="57" t="s">
        <v>2501</v>
      </c>
      <c r="J18" s="60" t="s">
        <v>122</v>
      </c>
      <c r="K18" s="60" t="s">
        <v>122</v>
      </c>
      <c r="L18" s="57" t="s">
        <v>2573</v>
      </c>
    </row>
    <row r="19" spans="2:12">
      <c r="B19" s="57" t="s">
        <v>2503</v>
      </c>
      <c r="C19" s="57" t="s">
        <v>2504</v>
      </c>
      <c r="D19" s="57" t="s">
        <v>2505</v>
      </c>
      <c r="E19" s="57" t="s">
        <v>2506</v>
      </c>
      <c r="F19" s="60" t="s">
        <v>2573</v>
      </c>
      <c r="G19" s="60" t="s">
        <v>2573</v>
      </c>
      <c r="H19" s="57" t="s">
        <v>2506</v>
      </c>
      <c r="I19" s="57" t="s">
        <v>2506</v>
      </c>
      <c r="J19" s="60" t="s">
        <v>122</v>
      </c>
      <c r="K19" s="60" t="s">
        <v>122</v>
      </c>
      <c r="L19" s="57" t="s">
        <v>2573</v>
      </c>
    </row>
    <row r="20" spans="2:12">
      <c r="B20" s="57" t="s">
        <v>2507</v>
      </c>
      <c r="C20" s="57" t="s">
        <v>2508</v>
      </c>
      <c r="D20" s="57" t="s">
        <v>2505</v>
      </c>
      <c r="E20" s="57" t="s">
        <v>2506</v>
      </c>
      <c r="F20" s="60" t="s">
        <v>2573</v>
      </c>
      <c r="G20" s="60" t="s">
        <v>2573</v>
      </c>
      <c r="H20" s="57" t="s">
        <v>2506</v>
      </c>
      <c r="I20" s="57" t="s">
        <v>2506</v>
      </c>
      <c r="J20" s="60" t="s">
        <v>122</v>
      </c>
      <c r="K20" s="60" t="s">
        <v>122</v>
      </c>
      <c r="L20" s="57" t="s">
        <v>2573</v>
      </c>
    </row>
    <row r="21" spans="2:12">
      <c r="B21" s="57" t="s">
        <v>2509</v>
      </c>
      <c r="C21" s="60" t="s">
        <v>2573</v>
      </c>
      <c r="D21" s="60" t="s">
        <v>2573</v>
      </c>
      <c r="E21" s="60" t="s">
        <v>2573</v>
      </c>
      <c r="F21" s="60" t="s">
        <v>2573</v>
      </c>
      <c r="G21" s="60" t="s">
        <v>2573</v>
      </c>
      <c r="H21" s="57" t="s">
        <v>2510</v>
      </c>
      <c r="I21" s="57" t="s">
        <v>2510</v>
      </c>
      <c r="J21" s="60" t="s">
        <v>122</v>
      </c>
      <c r="K21" s="60" t="s">
        <v>122</v>
      </c>
      <c r="L21" s="57" t="s">
        <v>2573</v>
      </c>
    </row>
    <row r="22" spans="2:12">
      <c r="B22" s="57" t="s">
        <v>2511</v>
      </c>
      <c r="C22" s="60" t="s">
        <v>2573</v>
      </c>
      <c r="D22" s="60" t="s">
        <v>2573</v>
      </c>
      <c r="E22" s="60" t="s">
        <v>2573</v>
      </c>
      <c r="F22" s="60" t="s">
        <v>2573</v>
      </c>
      <c r="G22" s="60" t="s">
        <v>2573</v>
      </c>
      <c r="H22" s="57" t="s">
        <v>2512</v>
      </c>
      <c r="I22" s="57" t="s">
        <v>2512</v>
      </c>
      <c r="J22" s="60" t="s">
        <v>122</v>
      </c>
      <c r="K22" s="60" t="s">
        <v>122</v>
      </c>
      <c r="L22" s="57" t="s">
        <v>2573</v>
      </c>
    </row>
    <row r="23" spans="2:12">
      <c r="B23" s="57" t="s">
        <v>2471</v>
      </c>
      <c r="C23" s="57" t="s">
        <v>2472</v>
      </c>
      <c r="D23" s="57" t="s">
        <v>2472</v>
      </c>
      <c r="E23" s="57" t="s">
        <v>2472</v>
      </c>
      <c r="F23" s="57" t="s">
        <v>2472</v>
      </c>
      <c r="G23" s="57" t="s">
        <v>2472</v>
      </c>
      <c r="H23" s="57" t="s">
        <v>2472</v>
      </c>
      <c r="I23" s="57" t="s">
        <v>2472</v>
      </c>
      <c r="J23" s="60" t="s">
        <v>122</v>
      </c>
      <c r="K23" s="60" t="s">
        <v>122</v>
      </c>
      <c r="L23" s="57" t="s">
        <v>2573</v>
      </c>
    </row>
    <row r="24" spans="2:12">
      <c r="B24" s="57" t="s">
        <v>2513</v>
      </c>
      <c r="C24" s="57" t="s">
        <v>2514</v>
      </c>
      <c r="D24" s="57" t="s">
        <v>2514</v>
      </c>
      <c r="E24" s="57" t="s">
        <v>2514</v>
      </c>
      <c r="F24" s="57" t="s">
        <v>2514</v>
      </c>
      <c r="G24" s="57" t="s">
        <v>2514</v>
      </c>
      <c r="H24" s="57" t="s">
        <v>2514</v>
      </c>
      <c r="I24" s="57" t="s">
        <v>2514</v>
      </c>
      <c r="J24" s="60" t="s">
        <v>122</v>
      </c>
      <c r="K24" s="60" t="s">
        <v>122</v>
      </c>
      <c r="L24" s="57" t="s">
        <v>2573</v>
      </c>
    </row>
    <row r="25" spans="2:12">
      <c r="B25" s="57" t="s">
        <v>2515</v>
      </c>
      <c r="C25" s="57" t="s">
        <v>2516</v>
      </c>
      <c r="D25" s="57" t="s">
        <v>2516</v>
      </c>
      <c r="E25" s="57" t="s">
        <v>2516</v>
      </c>
      <c r="F25" s="59" t="s">
        <v>2517</v>
      </c>
      <c r="G25" s="57" t="s">
        <v>2518</v>
      </c>
      <c r="H25" s="57" t="s">
        <v>2518</v>
      </c>
      <c r="I25" s="57" t="s">
        <v>2518</v>
      </c>
      <c r="J25" s="60" t="s">
        <v>122</v>
      </c>
      <c r="K25" s="60" t="s">
        <v>122</v>
      </c>
      <c r="L25" s="57" t="s">
        <v>2573</v>
      </c>
    </row>
    <row r="26" spans="2:12">
      <c r="B26" s="57" t="s">
        <v>2519</v>
      </c>
      <c r="C26" s="57" t="s">
        <v>2520</v>
      </c>
      <c r="D26" s="57" t="s">
        <v>2520</v>
      </c>
      <c r="E26" s="57" t="s">
        <v>2520</v>
      </c>
      <c r="F26" s="59" t="s">
        <v>2521</v>
      </c>
      <c r="G26" s="57" t="s">
        <v>2520</v>
      </c>
      <c r="H26" s="57" t="s">
        <v>2520</v>
      </c>
      <c r="I26" s="57" t="s">
        <v>2520</v>
      </c>
      <c r="J26" s="60" t="s">
        <v>122</v>
      </c>
      <c r="K26" s="60" t="s">
        <v>122</v>
      </c>
      <c r="L26" s="57" t="s">
        <v>2573</v>
      </c>
    </row>
    <row r="27" spans="2:12">
      <c r="B27" s="57" t="s">
        <v>2522</v>
      </c>
      <c r="C27" s="57" t="s">
        <v>2523</v>
      </c>
      <c r="D27" s="57" t="s">
        <v>2523</v>
      </c>
      <c r="E27" s="60" t="s">
        <v>2573</v>
      </c>
      <c r="F27" s="57" t="s">
        <v>2524</v>
      </c>
      <c r="G27" s="57" t="s">
        <v>2523</v>
      </c>
      <c r="H27" s="57" t="s">
        <v>2523</v>
      </c>
      <c r="I27" s="57" t="s">
        <v>2523</v>
      </c>
      <c r="J27" s="60" t="s">
        <v>122</v>
      </c>
      <c r="K27" s="60" t="s">
        <v>122</v>
      </c>
      <c r="L27" s="57" t="s">
        <v>2573</v>
      </c>
    </row>
    <row r="28" spans="2:12">
      <c r="B28" s="57" t="s">
        <v>2525</v>
      </c>
      <c r="C28" s="57" t="s">
        <v>2526</v>
      </c>
      <c r="D28" s="57" t="s">
        <v>2526</v>
      </c>
      <c r="E28" s="60" t="s">
        <v>2573</v>
      </c>
      <c r="F28" s="57" t="s">
        <v>2527</v>
      </c>
      <c r="G28" s="57" t="s">
        <v>2526</v>
      </c>
      <c r="H28" s="57" t="s">
        <v>2526</v>
      </c>
      <c r="I28" s="57" t="s">
        <v>2526</v>
      </c>
      <c r="J28" s="60" t="s">
        <v>122</v>
      </c>
      <c r="K28" s="60" t="s">
        <v>122</v>
      </c>
      <c r="L28" s="57" t="s">
        <v>2573</v>
      </c>
    </row>
    <row r="29" spans="2:12">
      <c r="B29" s="57" t="s">
        <v>2528</v>
      </c>
      <c r="C29" s="57" t="s">
        <v>2529</v>
      </c>
      <c r="D29" s="57" t="s">
        <v>2530</v>
      </c>
      <c r="E29" s="57" t="s">
        <v>2529</v>
      </c>
      <c r="F29" s="57" t="s">
        <v>2531</v>
      </c>
      <c r="G29" s="57" t="s">
        <v>2530</v>
      </c>
      <c r="H29" s="57" t="s">
        <v>2530</v>
      </c>
      <c r="I29" s="57" t="s">
        <v>2530</v>
      </c>
      <c r="J29" s="60" t="s">
        <v>122</v>
      </c>
      <c r="K29" s="60" t="s">
        <v>122</v>
      </c>
      <c r="L29" s="57" t="s">
        <v>2573</v>
      </c>
    </row>
    <row r="30" spans="2:12">
      <c r="B30" s="57" t="s">
        <v>2532</v>
      </c>
      <c r="C30" s="57" t="s">
        <v>2533</v>
      </c>
      <c r="D30" s="57" t="s">
        <v>2534</v>
      </c>
      <c r="E30" s="57" t="s">
        <v>2534</v>
      </c>
      <c r="F30" s="60" t="s">
        <v>2573</v>
      </c>
      <c r="G30" s="60" t="s">
        <v>2573</v>
      </c>
      <c r="H30" s="57" t="s">
        <v>2534</v>
      </c>
      <c r="I30" s="57" t="s">
        <v>2534</v>
      </c>
      <c r="J30" s="60" t="s">
        <v>122</v>
      </c>
      <c r="K30" s="60" t="s">
        <v>122</v>
      </c>
      <c r="L30" s="57" t="s">
        <v>2573</v>
      </c>
    </row>
    <row r="31" spans="2:12">
      <c r="B31" s="57" t="s">
        <v>2535</v>
      </c>
      <c r="C31" s="57" t="s">
        <v>2536</v>
      </c>
      <c r="D31" s="57" t="s">
        <v>2537</v>
      </c>
      <c r="E31" s="57" t="s">
        <v>2537</v>
      </c>
      <c r="F31" s="60" t="s">
        <v>2573</v>
      </c>
      <c r="G31" s="60" t="s">
        <v>2573</v>
      </c>
      <c r="H31" s="61" t="s">
        <v>2538</v>
      </c>
      <c r="I31" s="61" t="s">
        <v>2538</v>
      </c>
      <c r="J31" s="60" t="s">
        <v>122</v>
      </c>
      <c r="K31" s="60" t="s">
        <v>122</v>
      </c>
      <c r="L31" s="57" t="s">
        <v>2573</v>
      </c>
    </row>
    <row r="32" spans="2:12">
      <c r="B32" s="57" t="s">
        <v>2539</v>
      </c>
      <c r="C32" s="57" t="s">
        <v>2540</v>
      </c>
      <c r="D32" s="57" t="s">
        <v>2541</v>
      </c>
      <c r="E32" s="57" t="s">
        <v>2541</v>
      </c>
      <c r="F32" s="60" t="s">
        <v>2573</v>
      </c>
      <c r="G32" s="60" t="s">
        <v>2573</v>
      </c>
      <c r="H32" s="60" t="s">
        <v>2573</v>
      </c>
      <c r="I32" s="68" t="s">
        <v>2591</v>
      </c>
      <c r="J32" s="60" t="s">
        <v>122</v>
      </c>
      <c r="K32" s="60" t="s">
        <v>122</v>
      </c>
      <c r="L32" s="57" t="s">
        <v>2573</v>
      </c>
    </row>
    <row r="33" spans="1:12">
      <c r="B33" s="57" t="s">
        <v>2542</v>
      </c>
      <c r="C33" s="57" t="s">
        <v>2543</v>
      </c>
      <c r="D33" s="57" t="s">
        <v>2544</v>
      </c>
      <c r="E33" s="60" t="s">
        <v>2544</v>
      </c>
      <c r="F33" s="60" t="s">
        <v>2573</v>
      </c>
      <c r="G33" s="60" t="s">
        <v>2573</v>
      </c>
      <c r="H33" s="60" t="s">
        <v>2573</v>
      </c>
      <c r="I33" s="57" t="s">
        <v>2544</v>
      </c>
      <c r="J33" s="60" t="s">
        <v>122</v>
      </c>
      <c r="K33" s="60" t="s">
        <v>122</v>
      </c>
      <c r="L33" s="57" t="s">
        <v>2573</v>
      </c>
    </row>
    <row r="34" spans="1:12">
      <c r="B34" s="57" t="s">
        <v>2545</v>
      </c>
      <c r="C34" s="57" t="s">
        <v>2546</v>
      </c>
      <c r="D34" s="57" t="s">
        <v>2547</v>
      </c>
      <c r="E34" s="60" t="s">
        <v>2547</v>
      </c>
      <c r="F34" s="60" t="s">
        <v>2573</v>
      </c>
      <c r="G34" s="60" t="s">
        <v>2573</v>
      </c>
      <c r="H34" s="60" t="s">
        <v>2573</v>
      </c>
      <c r="I34" s="57" t="s">
        <v>2547</v>
      </c>
      <c r="J34" s="60" t="s">
        <v>122</v>
      </c>
      <c r="K34" s="60" t="s">
        <v>122</v>
      </c>
      <c r="L34" s="57" t="s">
        <v>2573</v>
      </c>
    </row>
    <row r="35" spans="1:12">
      <c r="B35" s="57" t="s">
        <v>2548</v>
      </c>
      <c r="C35" s="57" t="s">
        <v>2549</v>
      </c>
      <c r="D35" s="57" t="s">
        <v>2550</v>
      </c>
      <c r="E35" s="60" t="s">
        <v>2550</v>
      </c>
      <c r="F35" s="60" t="s">
        <v>2573</v>
      </c>
      <c r="G35" s="60" t="s">
        <v>2573</v>
      </c>
      <c r="H35" s="60" t="s">
        <v>2573</v>
      </c>
      <c r="I35" s="57" t="s">
        <v>2550</v>
      </c>
      <c r="J35" s="60" t="s">
        <v>122</v>
      </c>
      <c r="K35" s="60" t="s">
        <v>122</v>
      </c>
      <c r="L35" s="57" t="s">
        <v>2573</v>
      </c>
    </row>
    <row r="36" spans="1:12">
      <c r="B36" s="57" t="s">
        <v>2551</v>
      </c>
      <c r="C36" s="57" t="s">
        <v>2552</v>
      </c>
      <c r="D36" s="57" t="s">
        <v>2553</v>
      </c>
      <c r="E36" s="57" t="s">
        <v>2553</v>
      </c>
      <c r="F36" s="60" t="s">
        <v>2573</v>
      </c>
      <c r="G36" s="60" t="s">
        <v>2573</v>
      </c>
      <c r="H36" s="60" t="s">
        <v>2573</v>
      </c>
      <c r="I36" s="57" t="s">
        <v>2553</v>
      </c>
      <c r="J36" s="60" t="s">
        <v>122</v>
      </c>
      <c r="K36" s="60" t="s">
        <v>122</v>
      </c>
      <c r="L36" s="57" t="s">
        <v>2554</v>
      </c>
    </row>
    <row r="37" spans="1:12">
      <c r="B37" s="57" t="s">
        <v>2555</v>
      </c>
      <c r="C37" s="57" t="s">
        <v>2556</v>
      </c>
      <c r="D37" s="57" t="s">
        <v>2557</v>
      </c>
      <c r="E37" s="57" t="s">
        <v>2557</v>
      </c>
      <c r="F37" s="60" t="s">
        <v>2573</v>
      </c>
      <c r="G37" s="60" t="s">
        <v>2573</v>
      </c>
      <c r="H37" s="60" t="s">
        <v>2573</v>
      </c>
      <c r="I37" s="57" t="s">
        <v>2557</v>
      </c>
      <c r="J37" s="60" t="s">
        <v>122</v>
      </c>
      <c r="K37" s="60" t="s">
        <v>122</v>
      </c>
      <c r="L37" s="57" t="s">
        <v>2558</v>
      </c>
    </row>
    <row r="38" spans="1:12">
      <c r="B38" s="57" t="s">
        <v>2559</v>
      </c>
      <c r="C38" s="57" t="s">
        <v>2560</v>
      </c>
      <c r="D38" s="57" t="s">
        <v>2561</v>
      </c>
      <c r="E38" s="57" t="s">
        <v>2561</v>
      </c>
      <c r="F38" s="60" t="s">
        <v>2573</v>
      </c>
      <c r="G38" s="60" t="s">
        <v>2573</v>
      </c>
      <c r="H38" s="60" t="s">
        <v>2573</v>
      </c>
      <c r="I38" s="57" t="s">
        <v>2561</v>
      </c>
      <c r="J38" s="60" t="s">
        <v>122</v>
      </c>
      <c r="K38" s="60" t="s">
        <v>122</v>
      </c>
      <c r="L38" s="57" t="s">
        <v>2562</v>
      </c>
    </row>
    <row r="39" spans="1:12">
      <c r="B39" s="57" t="s">
        <v>2563</v>
      </c>
      <c r="C39" s="62" t="s">
        <v>2564</v>
      </c>
      <c r="D39" s="57" t="s">
        <v>2565</v>
      </c>
      <c r="E39" s="68" t="s">
        <v>2592</v>
      </c>
      <c r="F39" s="60" t="s">
        <v>2573</v>
      </c>
      <c r="G39" s="60" t="s">
        <v>2573</v>
      </c>
      <c r="H39" s="60" t="s">
        <v>2573</v>
      </c>
      <c r="I39" s="57" t="s">
        <v>2566</v>
      </c>
      <c r="J39" s="60" t="s">
        <v>122</v>
      </c>
      <c r="K39" s="60" t="s">
        <v>122</v>
      </c>
      <c r="L39" s="57" t="s">
        <v>2567</v>
      </c>
    </row>
    <row r="40" spans="1:12">
      <c r="B40" s="57" t="s">
        <v>2563</v>
      </c>
      <c r="C40" s="57" t="s">
        <v>2568</v>
      </c>
      <c r="D40" s="60" t="s">
        <v>2573</v>
      </c>
      <c r="E40" s="68" t="s">
        <v>2593</v>
      </c>
      <c r="F40" s="60" t="s">
        <v>2573</v>
      </c>
      <c r="G40" s="60" t="s">
        <v>2573</v>
      </c>
      <c r="H40" s="60" t="s">
        <v>2573</v>
      </c>
      <c r="I40" s="60" t="s">
        <v>122</v>
      </c>
      <c r="J40" s="60" t="s">
        <v>122</v>
      </c>
      <c r="K40" s="60" t="s">
        <v>122</v>
      </c>
      <c r="L40" s="57" t="s">
        <v>2573</v>
      </c>
    </row>
    <row r="41" spans="1:12" s="60" customFormat="1">
      <c r="B41" s="60" t="s">
        <v>2569</v>
      </c>
      <c r="C41" s="60" t="s">
        <v>2570</v>
      </c>
      <c r="D41" s="60" t="s">
        <v>2573</v>
      </c>
      <c r="E41" s="60" t="s">
        <v>2571</v>
      </c>
      <c r="F41" s="60" t="s">
        <v>2573</v>
      </c>
      <c r="G41" s="60" t="s">
        <v>2573</v>
      </c>
      <c r="H41" s="60" t="s">
        <v>2573</v>
      </c>
      <c r="I41" s="60" t="s">
        <v>122</v>
      </c>
      <c r="J41" s="60" t="s">
        <v>122</v>
      </c>
      <c r="K41" s="60" t="s">
        <v>122</v>
      </c>
      <c r="L41" s="60" t="s">
        <v>2573</v>
      </c>
    </row>
    <row r="42" spans="1:12" s="58" customFormat="1" ht="2.25" customHeight="1"/>
    <row r="44" spans="1:12" s="55" customFormat="1">
      <c r="A44" s="55" t="s">
        <v>2572</v>
      </c>
    </row>
    <row r="45" spans="1:12">
      <c r="B45" s="56" t="s">
        <v>2452</v>
      </c>
      <c r="C45" s="57" t="str">
        <f>C3</f>
        <v>vim
(very magic)</v>
      </c>
      <c r="D45" s="57" t="str">
        <f t="shared" ref="D45:L45" si="0">D3</f>
        <v>秀丸</v>
      </c>
      <c r="E45" s="57" t="str">
        <f t="shared" si="0"/>
        <v>perl</v>
      </c>
      <c r="F45" s="57" t="str">
        <f t="shared" si="0"/>
        <v>BRE(*1)</v>
      </c>
      <c r="G45" s="57" t="str">
        <f t="shared" si="0"/>
        <v>ERE(*2)</v>
      </c>
      <c r="H45" s="57" t="str">
        <f t="shared" si="0"/>
        <v>VBA</v>
      </c>
      <c r="I45" s="57" t="str">
        <f>I3</f>
        <v>python</v>
      </c>
      <c r="J45" s="57" t="str">
        <f t="shared" si="0"/>
        <v>VBS</v>
      </c>
      <c r="K45" s="57" t="str">
        <f t="shared" si="0"/>
        <v>ERE(awk)
(*3)</v>
      </c>
      <c r="L45" s="57" t="str">
        <f t="shared" si="0"/>
        <v>備考</v>
      </c>
    </row>
    <row r="46" spans="1:12" s="58" customFormat="1" ht="2.25" customHeight="1">
      <c r="B46" s="58" t="s">
        <v>2459</v>
      </c>
      <c r="C46" s="58" t="s">
        <v>2459</v>
      </c>
      <c r="D46" s="58" t="s">
        <v>2459</v>
      </c>
      <c r="E46" s="58" t="s">
        <v>2459</v>
      </c>
      <c r="F46" s="58" t="s">
        <v>2459</v>
      </c>
      <c r="G46" s="58" t="s">
        <v>2459</v>
      </c>
      <c r="H46" s="58" t="s">
        <v>2459</v>
      </c>
      <c r="I46" s="58" t="s">
        <v>2459</v>
      </c>
      <c r="J46" s="58" t="s">
        <v>2459</v>
      </c>
      <c r="K46" s="58" t="s">
        <v>2459</v>
      </c>
      <c r="L46" s="58" t="s">
        <v>2459</v>
      </c>
    </row>
    <row r="47" spans="1:12">
      <c r="B47" s="68" t="s">
        <v>2595</v>
      </c>
      <c r="C47" s="63" t="s">
        <v>2573</v>
      </c>
      <c r="D47" s="60" t="s">
        <v>2573</v>
      </c>
      <c r="E47" s="60" t="s">
        <v>2573</v>
      </c>
      <c r="F47" s="68" t="s">
        <v>2594</v>
      </c>
      <c r="G47" s="68" t="s">
        <v>2594</v>
      </c>
      <c r="H47" s="63" t="s">
        <v>122</v>
      </c>
      <c r="I47" s="68" t="s">
        <v>2594</v>
      </c>
      <c r="J47" s="60" t="s">
        <v>122</v>
      </c>
      <c r="K47" s="60" t="s">
        <v>122</v>
      </c>
      <c r="L47" s="60" t="s">
        <v>122</v>
      </c>
    </row>
    <row r="48" spans="1:12">
      <c r="B48" s="57" t="s">
        <v>2574</v>
      </c>
      <c r="C48" s="60" t="s">
        <v>2573</v>
      </c>
      <c r="D48" s="60" t="s">
        <v>2573</v>
      </c>
      <c r="E48" s="60" t="s">
        <v>2573</v>
      </c>
      <c r="F48" s="57" t="s">
        <v>2575</v>
      </c>
      <c r="G48" s="57" t="s">
        <v>2575</v>
      </c>
      <c r="H48" s="60" t="s">
        <v>122</v>
      </c>
      <c r="I48" s="70" t="s">
        <v>2596</v>
      </c>
      <c r="J48" s="60" t="s">
        <v>122</v>
      </c>
      <c r="K48" s="60" t="s">
        <v>122</v>
      </c>
      <c r="L48" s="60" t="s">
        <v>122</v>
      </c>
    </row>
    <row r="49" spans="1:12">
      <c r="B49" s="57" t="s">
        <v>2576</v>
      </c>
      <c r="C49" s="60" t="s">
        <v>2573</v>
      </c>
      <c r="D49" s="60" t="s">
        <v>2573</v>
      </c>
      <c r="E49" s="60" t="s">
        <v>2573</v>
      </c>
      <c r="F49" s="62" t="s">
        <v>2577</v>
      </c>
      <c r="G49" s="62" t="s">
        <v>2577</v>
      </c>
      <c r="H49" s="66" t="s">
        <v>122</v>
      </c>
      <c r="I49" s="60" t="s">
        <v>122</v>
      </c>
      <c r="J49" s="60" t="s">
        <v>122</v>
      </c>
      <c r="K49" s="60" t="s">
        <v>122</v>
      </c>
      <c r="L49" s="60" t="s">
        <v>122</v>
      </c>
    </row>
    <row r="50" spans="1:12" s="58" customFormat="1" ht="2.25" customHeight="1"/>
    <row r="52" spans="1:12" s="55" customFormat="1">
      <c r="A52" s="55" t="s">
        <v>2578</v>
      </c>
    </row>
    <row r="53" spans="1:12">
      <c r="B53" s="57" t="s">
        <v>2579</v>
      </c>
    </row>
    <row r="54" spans="1:12">
      <c r="B54" s="67" t="s">
        <v>2580</v>
      </c>
    </row>
    <row r="55" spans="1:12">
      <c r="B55" s="57" t="s">
        <v>2581</v>
      </c>
    </row>
    <row r="56" spans="1:12">
      <c r="B56" s="67" t="s">
        <v>2582</v>
      </c>
    </row>
    <row r="57" spans="1:12">
      <c r="B57" s="57" t="s">
        <v>2583</v>
      </c>
    </row>
    <row r="58" spans="1:12">
      <c r="B58" s="57" t="s">
        <v>2584</v>
      </c>
    </row>
    <row r="61" spans="1:12">
      <c r="B61" s="64" t="s">
        <v>2585</v>
      </c>
    </row>
    <row r="64" spans="1:12">
      <c r="B64" s="68" t="s">
        <v>2588</v>
      </c>
    </row>
  </sheetData>
  <phoneticPr fontId="4"/>
  <hyperlinks>
    <hyperlink ref="B61" r:id="rId1" xr:uid="{1F9EF9D2-CE61-4EEC-BA53-A25AFB5123F6}"/>
  </hyperlinks>
  <pageMargins left="0.7" right="0.7" top="0.75" bottom="0.75" header="0.3" footer="0.3"/>
  <pageSetup paperSize="9" scale="3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2041</v>
      </c>
      <c r="F2" s="2" t="s">
        <v>980</v>
      </c>
      <c r="K2" s="2" t="s">
        <v>983</v>
      </c>
      <c r="L2" s="2" t="s">
        <v>984</v>
      </c>
      <c r="M2" s="2" t="s">
        <v>977</v>
      </c>
      <c r="N2" s="2" t="s">
        <v>978</v>
      </c>
      <c r="O2" s="2" t="s">
        <v>985</v>
      </c>
      <c r="P2" s="2" t="s">
        <v>2040</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変数参照(配列)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関数定義削除</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シェル変数設定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xargs コマンドライン引数受取後実行</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xargs コマンドの間に展開(-I)</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標準出力書き出し(改行付与)</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標準出力書き出し(改行なし)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標準入力取得１</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標準入力取得２</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C言語のprintfと同等</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永遠文字列表示</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何もしない(戻り値1)</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何もしない(戻り値0)</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コマンド戻り値判定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出力を複数ファイルやプロセスに渡す</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エイリアス設定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エイリアス解除</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管理者権限実行</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ユーザ切り替え</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コマンド履歴表示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タイムリミット設定後コマンド実行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実行遅延</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現在シェル表示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v>
      </c>
      <c r="F748" t="str">
        <f t="shared" ca="1" si="102"/>
        <v>変数定義(配列)</v>
      </c>
      <c r="G748">
        <f ca="1">IF($F748="","",COUNTIF($F$3:$F748,$F748))</f>
        <v>1</v>
      </c>
      <c r="H748">
        <f ca="1">IF(OR(G748&gt;1,G748=""),"",COUNTIF($G$3:$G748,1))</f>
        <v>721</v>
      </c>
      <c r="I748" t="str">
        <f t="shared" ca="1" si="103"/>
        <v>変数定義(配列)</v>
      </c>
      <c r="K748">
        <f t="shared" si="107"/>
        <v>745</v>
      </c>
      <c r="L748" t="str">
        <f t="shared" ca="1" si="100"/>
        <v>set(変数一覧表示)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変数参照(配列)</v>
      </c>
      <c r="F749" t="str">
        <f t="shared" ca="1" si="102"/>
        <v>変数参照(配列)</v>
      </c>
      <c r="G749">
        <f ca="1">IF($F749="","",COUNTIF($F$3:$F749,$F749))</f>
        <v>1</v>
      </c>
      <c r="H749">
        <f ca="1">IF(OR(G749&gt;1,G749=""),"",COUNTIF($G$3:$G749,1))</f>
        <v>722</v>
      </c>
      <c r="I749" t="str">
        <f t="shared" ca="1" si="103"/>
        <v>変数参照(配列)</v>
      </c>
      <c r="K749">
        <f t="shared" si="107"/>
        <v>746</v>
      </c>
      <c r="L749" t="str">
        <f t="shared" ca="1" si="100"/>
        <v>set(シェルオプション表示)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v>
      </c>
      <c r="F750" t="str">
        <f t="shared" ca="1" si="102"/>
        <v>関数定義</v>
      </c>
      <c r="G750">
        <f ca="1">IF($F750="","",COUNTIF($F$3:$F750,$F750))</f>
        <v>2</v>
      </c>
      <c r="H750" t="str">
        <f ca="1">IF(OR(G750&gt;1,G750=""),"",COUNTIF($G$3:$G750,1))</f>
        <v/>
      </c>
      <c r="I750" t="str">
        <f t="shared" ca="1" si="103"/>
        <v>関数定義</v>
      </c>
      <c r="K750">
        <f t="shared" si="107"/>
        <v>747</v>
      </c>
      <c r="L750" t="str">
        <f t="shared" ca="1" si="100"/>
        <v>set(エラー発生時強制終了)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関数定義削除</v>
      </c>
      <c r="F751" t="str">
        <f t="shared" ca="1" si="102"/>
        <v>関数定義削除</v>
      </c>
      <c r="G751">
        <f ca="1">IF($F751="","",COUNTIF($F$3:$F751,$F751))</f>
        <v>1</v>
      </c>
      <c r="H751">
        <f ca="1">IF(OR(G751&gt;1,G751=""),"",COUNTIF($G$3:$G751,1))</f>
        <v>723</v>
      </c>
      <c r="I751" t="str">
        <f t="shared" ca="1" si="103"/>
        <v>関数定義削除</v>
      </c>
      <c r="K751">
        <f t="shared" si="107"/>
        <v>748</v>
      </c>
      <c r="L751" t="str">
        <f t="shared" ca="1" si="100"/>
        <v>set(未定義変数使用時強制終了)</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シェル変数設定</v>
      </c>
      <c r="F752" t="str">
        <f t="shared" ca="1" si="102"/>
        <v>シェル変数設定</v>
      </c>
      <c r="G752">
        <f ca="1">IF($F752="","",COUNTIF($F$3:$F752,$F752))</f>
        <v>1</v>
      </c>
      <c r="H752">
        <f ca="1">IF(OR(G752&gt;1,G752=""),"",COUNTIF($G$3:$G752,1))</f>
        <v>724</v>
      </c>
      <c r="I752" t="str">
        <f t="shared" ca="1" si="103"/>
        <v>シェル変数設定</v>
      </c>
      <c r="K752">
        <f t="shared" si="107"/>
        <v>749</v>
      </c>
      <c r="L752" t="str">
        <f t="shared" ca="1" si="100"/>
        <v>set(パス名展開無効化)</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コマンドライン引数受取後実行</v>
      </c>
      <c r="F753" t="str">
        <f t="shared" ca="1" si="102"/>
        <v>xargs コマンドライン引数受取後実行</v>
      </c>
      <c r="G753">
        <f ca="1">IF($F753="","",COUNTIF($F$3:$F753,$F753))</f>
        <v>1</v>
      </c>
      <c r="H753">
        <f ca="1">IF(OR(G753&gt;1,G753=""),"",COUNTIF($G$3:$G753,1))</f>
        <v>725</v>
      </c>
      <c r="I753" t="str">
        <f t="shared" ca="1" si="103"/>
        <v>xargs コマンドライン引数受取後実行</v>
      </c>
      <c r="K753">
        <f t="shared" si="107"/>
        <v>750</v>
      </c>
      <c r="L753" t="str">
        <f t="shared" ca="1" si="100"/>
        <v>set(実行コマンド出力)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xargs コマンドの間に展開(-I)</v>
      </c>
      <c r="F754" t="str">
        <f t="shared" ca="1" si="102"/>
        <v>xargs コマンドの間に展開(-I)</v>
      </c>
      <c r="G754">
        <f ca="1">IF($F754="","",COUNTIF($F$3:$F754,$F754))</f>
        <v>1</v>
      </c>
      <c r="H754">
        <f ca="1">IF(OR(G754&gt;1,G754=""),"",COUNTIF($G$3:$G754,1))</f>
        <v>726</v>
      </c>
      <c r="I754" t="str">
        <f t="shared" ca="1" si="103"/>
        <v>xargs コマンドの間に展開(-I)</v>
      </c>
      <c r="K754">
        <f t="shared" si="107"/>
        <v>751</v>
      </c>
      <c r="L754" t="str">
        <f t="shared" ca="1" si="100"/>
        <v>set(構文チェックのみ実施(実行しない))</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標準出力書き出し(改行付与)</v>
      </c>
      <c r="F755" t="str">
        <f t="shared" ca="1" si="102"/>
        <v>標準出力書き出し(改行付与)</v>
      </c>
      <c r="G755">
        <f ca="1">IF($F755="","",COUNTIF($F$3:$F755,$F755))</f>
        <v>1</v>
      </c>
      <c r="H755">
        <f ca="1">IF(OR(G755&gt;1,G755=""),"",COUNTIF($G$3:$G755,1))</f>
        <v>727</v>
      </c>
      <c r="I755" t="str">
        <f t="shared" ca="1" si="103"/>
        <v>標準出力書き出し(改行付与)</v>
      </c>
      <c r="K755">
        <f t="shared" si="107"/>
        <v>752</v>
      </c>
      <c r="L755" t="str">
        <f t="shared" ca="1" si="100"/>
        <v>set(ブレース展開無効化)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標準出力書き出し(改行なし)</v>
      </c>
      <c r="F756" t="str">
        <f t="shared" ca="1" si="102"/>
        <v>標準出力書き出し(改行なし)</v>
      </c>
      <c r="G756">
        <f ca="1">IF($F756="","",COUNTIF($F$3:$F756,$F756))</f>
        <v>1</v>
      </c>
      <c r="H756">
        <f ca="1">IF(OR(G756&gt;1,G756=""),"",COUNTIF($G$3:$G756,1))</f>
        <v>728</v>
      </c>
      <c r="I756" t="str">
        <f t="shared" ca="1" si="103"/>
        <v>標準出力書き出し(改行なし)</v>
      </c>
      <c r="K756">
        <f t="shared" si="107"/>
        <v>753</v>
      </c>
      <c r="L756" t="str">
        <f t="shared" ca="1" si="100"/>
        <v>set(リダイレクト時ファイル上書き無効化)</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標準入力取得１</v>
      </c>
      <c r="F757" t="str">
        <f t="shared" ca="1" si="102"/>
        <v>標準入力取得１</v>
      </c>
      <c r="G757">
        <f ca="1">IF($F757="","",COUNTIF($F$3:$F757,$F757))</f>
        <v>1</v>
      </c>
      <c r="H757">
        <f ca="1">IF(OR(G757&gt;1,G757=""),"",COUNTIF($G$3:$G757,1))</f>
        <v>729</v>
      </c>
      <c r="I757" t="str">
        <f t="shared" ca="1" si="103"/>
        <v>標準入力取得１</v>
      </c>
      <c r="K757">
        <f t="shared" si="107"/>
        <v>754</v>
      </c>
      <c r="L757" t="str">
        <f t="shared" ca="1" si="100"/>
        <v>set(作成/変更変数の自動的エクスポート)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標準入力取得２</v>
      </c>
      <c r="F758" t="str">
        <f t="shared" ca="1" si="102"/>
        <v>標準入力取得２</v>
      </c>
      <c r="G758">
        <f ca="1">IF($F758="","",COUNTIF($F$3:$F758,$F758))</f>
        <v>1</v>
      </c>
      <c r="H758">
        <f ca="1">IF(OR(G758&gt;1,G758=""),"",COUNTIF($G$3:$G758,1))</f>
        <v>730</v>
      </c>
      <c r="I758" t="str">
        <f t="shared" ca="1" si="103"/>
        <v>標準入力取得２</v>
      </c>
      <c r="K758">
        <f t="shared" si="107"/>
        <v>755</v>
      </c>
      <c r="L758" t="str">
        <f t="shared" ca="1" si="100"/>
        <v>bash動作設定(シェルオプション)</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C言語のprintfと同等</v>
      </c>
      <c r="F759" t="str">
        <f t="shared" ca="1" si="102"/>
        <v>C言語のprintfと同等</v>
      </c>
      <c r="G759">
        <f ca="1">IF($F759="","",COUNTIF($F$3:$F759,$F759))</f>
        <v>1</v>
      </c>
      <c r="H759">
        <f ca="1">IF(OR(G759&gt;1,G759=""),"",COUNTIF($G$3:$G759,1))</f>
        <v>731</v>
      </c>
      <c r="I759" t="str">
        <f t="shared" ca="1" si="103"/>
        <v>C言語のprintfと同等</v>
      </c>
      <c r="K759">
        <f t="shared" si="107"/>
        <v>756</v>
      </c>
      <c r="L759" t="str">
        <f t="shared" ca="1" si="100"/>
        <v>不一致globsを除去</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永遠文字列表示</v>
      </c>
      <c r="F760" t="str">
        <f t="shared" ca="1" si="102"/>
        <v>永遠文字列表示</v>
      </c>
      <c r="G760">
        <f ca="1">IF($F760="","",COUNTIF($F$3:$F760,$F760))</f>
        <v>1</v>
      </c>
      <c r="H760">
        <f ca="1">IF(OR(G760&gt;1,G760=""),"",COUNTIF($G$3:$G760,1))</f>
        <v>732</v>
      </c>
      <c r="I760" t="str">
        <f t="shared" ca="1" si="103"/>
        <v>永遠文字列表示</v>
      </c>
      <c r="K760">
        <f t="shared" si="107"/>
        <v>757</v>
      </c>
      <c r="L760" t="str">
        <f t="shared" ca="1" si="100"/>
        <v>不一致globsはエラーにする</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何もしない(戻り値1)</v>
      </c>
      <c r="F761" t="str">
        <f t="shared" ca="1" si="102"/>
        <v>何もしない(戻り値1)</v>
      </c>
      <c r="G761">
        <f ca="1">IF($F761="","",COUNTIF($F$3:$F761,$F761))</f>
        <v>1</v>
      </c>
      <c r="H761">
        <f ca="1">IF(OR(G761&gt;1,G761=""),"",COUNTIF($G$3:$G761,1))</f>
        <v>733</v>
      </c>
      <c r="I761" t="str">
        <f t="shared" ca="1" si="103"/>
        <v>何もしない(戻り値1)</v>
      </c>
      <c r="K761">
        <f t="shared" si="107"/>
        <v>758</v>
      </c>
      <c r="L761" t="str">
        <f t="shared" ca="1" si="100"/>
        <v>globsの大文字小文字を区別しない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何もしない(戻り値0)</v>
      </c>
      <c r="F762" t="str">
        <f t="shared" ca="1" si="102"/>
        <v>何もしない(戻り値0)</v>
      </c>
      <c r="G762">
        <f ca="1">IF($F762="","",COUNTIF($F$3:$F762,$F762))</f>
        <v>1</v>
      </c>
      <c r="H762">
        <f ca="1">IF(OR(G762&gt;1,G762=""),"",COUNTIF($G$3:$G762,1))</f>
        <v>734</v>
      </c>
      <c r="I762" t="str">
        <f t="shared" ca="1" si="103"/>
        <v>何もしない(戻り値0)</v>
      </c>
      <c r="K762">
        <f t="shared" si="107"/>
        <v>759</v>
      </c>
      <c r="L762" t="str">
        <f t="shared" ca="1" si="100"/>
        <v>dotfilesもワイルドカードにマッチさせる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コマンド戻り値判定</v>
      </c>
      <c r="F763" t="str">
        <f t="shared" ca="1" si="102"/>
        <v>コマンド戻り値判定</v>
      </c>
      <c r="G763">
        <f ca="1">IF($F763="","",COUNTIF($F$3:$F763,$F763))</f>
        <v>1</v>
      </c>
      <c r="H763">
        <f ca="1">IF(OR(G763&gt;1,G763=""),"",COUNTIF($G$3:$G763,1))</f>
        <v>735</v>
      </c>
      <c r="I763" t="str">
        <f t="shared" ca="1" si="103"/>
        <v>コマンド戻り値判定</v>
      </c>
      <c r="K763">
        <f t="shared" si="107"/>
        <v>760</v>
      </c>
      <c r="L763" t="str">
        <f t="shared" ca="1" si="100"/>
        <v>「**」を再帰マッチにする</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出力を複数ファイルやプロセスに渡す</v>
      </c>
      <c r="F764" t="str">
        <f t="shared" ca="1" si="102"/>
        <v>出力を複数ファイルやプロセスに渡す</v>
      </c>
      <c r="G764">
        <f ca="1">IF($F764="","",COUNTIF($F$3:$F764,$F764))</f>
        <v>1</v>
      </c>
      <c r="H764">
        <f ca="1">IF(OR(G764&gt;1,G764=""),"",COUNTIF($G$3:$G764,1))</f>
        <v>736</v>
      </c>
      <c r="I764" t="str">
        <f t="shared" ca="1" si="103"/>
        <v>出力を複数ファイルやプロセスに渡す</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エイリアス設定</v>
      </c>
      <c r="F765" t="str">
        <f t="shared" ca="1" si="102"/>
        <v>エイリアス設定</v>
      </c>
      <c r="G765">
        <f ca="1">IF($F765="","",COUNTIF($F$3:$F765,$F765))</f>
        <v>1</v>
      </c>
      <c r="H765">
        <f ca="1">IF(OR(G765&gt;1,G765=""),"",COUNTIF($G$3:$G765,1))</f>
        <v>737</v>
      </c>
      <c r="I765" t="str">
        <f t="shared" ca="1" si="103"/>
        <v>エイリアス設定</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エイリアス解除</v>
      </c>
      <c r="F766" t="str">
        <f t="shared" ca="1" si="102"/>
        <v>エイリアス解除</v>
      </c>
      <c r="G766">
        <f ca="1">IF($F766="","",COUNTIF($F$3:$F766,$F766))</f>
        <v>1</v>
      </c>
      <c r="H766">
        <f ca="1">IF(OR(G766&gt;1,G766=""),"",COUNTIF($G$3:$G766,1))</f>
        <v>738</v>
      </c>
      <c r="I766" t="str">
        <f t="shared" ca="1" si="103"/>
        <v>エイリアス解除</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管理者権限実行</v>
      </c>
      <c r="F767" t="str">
        <f t="shared" ca="1" si="102"/>
        <v>管理者権限実行</v>
      </c>
      <c r="G767">
        <f ca="1">IF($F767="","",COUNTIF($F$3:$F767,$F767))</f>
        <v>1</v>
      </c>
      <c r="H767">
        <f ca="1">IF(OR(G767&gt;1,G767=""),"",COUNTIF($G$3:$G767,1))</f>
        <v>739</v>
      </c>
      <c r="I767" t="str">
        <f t="shared" ca="1" si="103"/>
        <v>管理者権限実行</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ユーザ切り替え</v>
      </c>
      <c r="F768" t="str">
        <f t="shared" ca="1" si="102"/>
        <v>ユーザ切り替え</v>
      </c>
      <c r="G768">
        <f ca="1">IF($F768="","",COUNTIF($F$3:$F768,$F768))</f>
        <v>1</v>
      </c>
      <c r="H768">
        <f ca="1">IF(OR(G768&gt;1,G768=""),"",COUNTIF($G$3:$G768,1))</f>
        <v>740</v>
      </c>
      <c r="I768" t="str">
        <f t="shared" ca="1" si="103"/>
        <v>ユーザ切り替え</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コマンド履歴表示</v>
      </c>
      <c r="F769" t="str">
        <f t="shared" ca="1" si="102"/>
        <v>コマンド履歴表示</v>
      </c>
      <c r="G769">
        <f ca="1">IF($F769="","",COUNTIF($F$3:$F769,$F769))</f>
        <v>1</v>
      </c>
      <c r="H769">
        <f ca="1">IF(OR(G769&gt;1,G769=""),"",COUNTIF($G$3:$G769,1))</f>
        <v>741</v>
      </c>
      <c r="I769" t="str">
        <f t="shared" ca="1" si="103"/>
        <v>コマンド履歴表示</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タイムリミット設定後コマンド実行</v>
      </c>
      <c r="F770" t="str">
        <f t="shared" ca="1" si="102"/>
        <v>タイムリミット設定後コマンド実行</v>
      </c>
      <c r="G770">
        <f ca="1">IF($F770="","",COUNTIF($F$3:$F770,$F770))</f>
        <v>1</v>
      </c>
      <c r="H770">
        <f ca="1">IF(OR(G770&gt;1,G770=""),"",COUNTIF($G$3:$G770,1))</f>
        <v>742</v>
      </c>
      <c r="I770" t="str">
        <f t="shared" ca="1" si="103"/>
        <v>タイムリミット設定後コマンド実行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実行遅延</v>
      </c>
      <c r="F771" t="str">
        <f t="shared" ca="1" si="102"/>
        <v>実行遅延</v>
      </c>
      <c r="G771">
        <f ca="1">IF($F771="","",COUNTIF($F$3:$F771,$F771))</f>
        <v>1</v>
      </c>
      <c r="H771">
        <f ca="1">IF(OR(G771&gt;1,G771=""),"",COUNTIF($G$3:$G771,1))</f>
        <v>743</v>
      </c>
      <c r="I771" t="str">
        <f t="shared" ca="1" si="103"/>
        <v>実行遅延</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現在シェル表示</v>
      </c>
      <c r="F772" t="str">
        <f t="shared" ca="1" si="102"/>
        <v>現在シェル表示</v>
      </c>
      <c r="G772">
        <f ca="1">IF($F772="","",COUNTIF($F$3:$F772,$F772))</f>
        <v>1</v>
      </c>
      <c r="H772">
        <f ca="1">IF(OR(G772&gt;1,G772=""),"",COUNTIF($G$3:$G772,1))</f>
        <v>744</v>
      </c>
      <c r="I772" t="str">
        <f t="shared" ca="1" si="103"/>
        <v>現在シェル表示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set(変数一覧表示)</v>
      </c>
      <c r="F773" t="str">
        <f t="shared" ref="F773:F836" ca="1" si="111">B773&amp;C773&amp;D773&amp;E773</f>
        <v>set(変数一覧表示)</v>
      </c>
      <c r="G773">
        <f ca="1">IF($F773="","",COUNTIF($F$3:$F773,$F773))</f>
        <v>1</v>
      </c>
      <c r="H773">
        <f ca="1">IF(OR(G773&gt;1,G773=""),"",COUNTIF($G$3:$G773,1))</f>
        <v>745</v>
      </c>
      <c r="I773" t="str">
        <f t="shared" ref="I773:I836" ca="1" si="112">F773</f>
        <v>set(変数一覧表示)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set(シェルオプション表示)</v>
      </c>
      <c r="F774" t="str">
        <f t="shared" ca="1" si="111"/>
        <v>set(シェルオプション表示)</v>
      </c>
      <c r="G774">
        <f ca="1">IF($F774="","",COUNTIF($F$3:$F774,$F774))</f>
        <v>1</v>
      </c>
      <c r="H774">
        <f ca="1">IF(OR(G774&gt;1,G774=""),"",COUNTIF($G$3:$G774,1))</f>
        <v>746</v>
      </c>
      <c r="I774" t="str">
        <f t="shared" ca="1" si="112"/>
        <v>set(シェルオプション表示)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set(エラー発生時強制終了)</v>
      </c>
      <c r="F775" t="str">
        <f t="shared" ca="1" si="111"/>
        <v>set(エラー発生時強制終了)</v>
      </c>
      <c r="G775">
        <f ca="1">IF($F775="","",COUNTIF($F$3:$F775,$F775))</f>
        <v>1</v>
      </c>
      <c r="H775">
        <f ca="1">IF(OR(G775&gt;1,G775=""),"",COUNTIF($G$3:$G775,1))</f>
        <v>747</v>
      </c>
      <c r="I775" t="str">
        <f t="shared" ca="1" si="112"/>
        <v>set(エラー発生時強制終了)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set(未定義変数使用時強制終了)</v>
      </c>
      <c r="F776" t="str">
        <f t="shared" ca="1" si="111"/>
        <v>set(未定義変数使用時強制終了)</v>
      </c>
      <c r="G776">
        <f ca="1">IF($F776="","",COUNTIF($F$3:$F776,$F776))</f>
        <v>1</v>
      </c>
      <c r="H776">
        <f ca="1">IF(OR(G776&gt;1,G776=""),"",COUNTIF($G$3:$G776,1))</f>
        <v>748</v>
      </c>
      <c r="I776" t="str">
        <f t="shared" ca="1" si="112"/>
        <v>set(未定義変数使用時強制終了)</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set(パス名展開無効化)</v>
      </c>
      <c r="F777" t="str">
        <f t="shared" ca="1" si="111"/>
        <v>set(パス名展開無効化)</v>
      </c>
      <c r="G777">
        <f ca="1">IF($F777="","",COUNTIF($F$3:$F777,$F777))</f>
        <v>1</v>
      </c>
      <c r="H777">
        <f ca="1">IF(OR(G777&gt;1,G777=""),"",COUNTIF($G$3:$G777,1))</f>
        <v>749</v>
      </c>
      <c r="I777" t="str">
        <f t="shared" ca="1" si="112"/>
        <v>set(パス名展開無効化)</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1</v>
      </c>
      <c r="H778">
        <f ca="1">IF(OR(G778&gt;1,G778=""),"",COUNTIF($G$3:$G778,1))</f>
        <v>750</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set(実行コマンド出力)</v>
      </c>
      <c r="F779" t="str">
        <f t="shared" ca="1" si="111"/>
        <v>set(実行コマンド出力)</v>
      </c>
      <c r="G779">
        <f ca="1">IF($F779="","",COUNTIF($F$3:$F779,$F779))</f>
        <v>2</v>
      </c>
      <c r="H779" t="str">
        <f ca="1">IF(OR(G779&gt;1,G779=""),"",COUNTIF($G$3:$G779,1))</f>
        <v/>
      </c>
      <c r="I779" t="str">
        <f t="shared" ca="1" si="112"/>
        <v>set(実行コマンド出力)</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set(構文チェックのみ実施(実行しない))</v>
      </c>
      <c r="F780" t="str">
        <f t="shared" ca="1" si="111"/>
        <v>set(構文チェックのみ実施(実行しない))</v>
      </c>
      <c r="G780">
        <f ca="1">IF($F780="","",COUNTIF($F$3:$F780,$F780))</f>
        <v>1</v>
      </c>
      <c r="H780">
        <f ca="1">IF(OR(G780&gt;1,G780=""),"",COUNTIF($G$3:$G780,1))</f>
        <v>751</v>
      </c>
      <c r="I780" t="str">
        <f t="shared" ca="1" si="112"/>
        <v>set(構文チェックのみ実施(実行しない))</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set(ブレース展開無効化)</v>
      </c>
      <c r="F781" t="str">
        <f t="shared" ca="1" si="111"/>
        <v>set(ブレース展開無効化)</v>
      </c>
      <c r="G781">
        <f ca="1">IF($F781="","",COUNTIF($F$3:$F781,$F781))</f>
        <v>1</v>
      </c>
      <c r="H781">
        <f ca="1">IF(OR(G781&gt;1,G781=""),"",COUNTIF($G$3:$G781,1))</f>
        <v>752</v>
      </c>
      <c r="I781" t="str">
        <f t="shared" ca="1" si="112"/>
        <v>set(ブレース展開無効化)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set(リダイレクト時ファイル上書き無効化)</v>
      </c>
      <c r="F782" t="str">
        <f t="shared" ca="1" si="111"/>
        <v>set(リダイレクト時ファイル上書き無効化)</v>
      </c>
      <c r="G782">
        <f ca="1">IF($F782="","",COUNTIF($F$3:$F782,$F782))</f>
        <v>1</v>
      </c>
      <c r="H782">
        <f ca="1">IF(OR(G782&gt;1,G782=""),"",COUNTIF($G$3:$G782,1))</f>
        <v>753</v>
      </c>
      <c r="I782" t="str">
        <f t="shared" ca="1" si="112"/>
        <v>set(リダイレクト時ファイル上書き無効化)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set(作成/変更変数の自動的エクスポート)</v>
      </c>
      <c r="F783" t="str">
        <f t="shared" ca="1" si="111"/>
        <v>set(作成/変更変数の自動的エクスポート)</v>
      </c>
      <c r="G783">
        <f ca="1">IF($F783="","",COUNTIF($F$3:$F783,$F783))</f>
        <v>1</v>
      </c>
      <c r="H783">
        <f ca="1">IF(OR(G783&gt;1,G783=""),"",COUNTIF($G$3:$G783,1))</f>
        <v>754</v>
      </c>
      <c r="I783" t="str">
        <f t="shared" ca="1" si="112"/>
        <v>set(作成/変更変数の自動的エクスポート)</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bash動作設定(シェルオプション)</v>
      </c>
      <c r="F784" t="str">
        <f t="shared" ca="1" si="111"/>
        <v>bash動作設定(シェルオプション)</v>
      </c>
      <c r="G784">
        <f ca="1">IF($F784="","",COUNTIF($F$3:$F784,$F784))</f>
        <v>1</v>
      </c>
      <c r="H784">
        <f ca="1">IF(OR(G784&gt;1,G784=""),"",COUNTIF($G$3:$G784,1))</f>
        <v>755</v>
      </c>
      <c r="I784" t="str">
        <f t="shared" ca="1" si="112"/>
        <v>bash動作設定(シェルオプション)</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不一致globsを除去</v>
      </c>
      <c r="F785" t="str">
        <f t="shared" ca="1" si="111"/>
        <v>不一致globsを除去</v>
      </c>
      <c r="G785">
        <f ca="1">IF($F785="","",COUNTIF($F$3:$F785,$F785))</f>
        <v>1</v>
      </c>
      <c r="H785">
        <f ca="1">IF(OR(G785&gt;1,G785=""),"",COUNTIF($G$3:$G785,1))</f>
        <v>756</v>
      </c>
      <c r="I785" t="str">
        <f t="shared" ca="1" si="112"/>
        <v>不一致globsを除去</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不一致globsはエラーにする</v>
      </c>
      <c r="F786" t="str">
        <f t="shared" ca="1" si="111"/>
        <v>不一致globsはエラーにする</v>
      </c>
      <c r="G786">
        <f ca="1">IF($F786="","",COUNTIF($F$3:$F786,$F786))</f>
        <v>1</v>
      </c>
      <c r="H786">
        <f ca="1">IF(OR(G786&gt;1,G786=""),"",COUNTIF($G$3:$G786,1))</f>
        <v>757</v>
      </c>
      <c r="I786" t="str">
        <f t="shared" ca="1" si="112"/>
        <v>不一致globsはエラーにする</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globsの大文字小文字を区別しない</v>
      </c>
      <c r="F787" t="str">
        <f t="shared" ca="1" si="111"/>
        <v>globsの大文字小文字を区別しない</v>
      </c>
      <c r="G787">
        <f ca="1">IF($F787="","",COUNTIF($F$3:$F787,$F787))</f>
        <v>1</v>
      </c>
      <c r="H787">
        <f ca="1">IF(OR(G787&gt;1,G787=""),"",COUNTIF($G$3:$G787,1))</f>
        <v>758</v>
      </c>
      <c r="I787" t="str">
        <f t="shared" ca="1" si="112"/>
        <v>globsの大文字小文字を区別しない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dotfilesもワイルドカードにマッチさせる</v>
      </c>
      <c r="F788" t="str">
        <f t="shared" ca="1" si="111"/>
        <v>dotfilesもワイルドカードにマッチさせる</v>
      </c>
      <c r="G788">
        <f ca="1">IF($F788="","",COUNTIF($F$3:$F788,$F788))</f>
        <v>1</v>
      </c>
      <c r="H788">
        <f ca="1">IF(OR(G788&gt;1,G788=""),"",COUNTIF($G$3:$G788,1))</f>
        <v>759</v>
      </c>
      <c r="I788" t="str">
        <f t="shared" ca="1" si="112"/>
        <v>dotfilesもワイルドカードにマッチさせる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「**」を再帰マッチにする</v>
      </c>
      <c r="F789" t="str">
        <f t="shared" ca="1" si="111"/>
        <v>「**」を再帰マッチにする</v>
      </c>
      <c r="G789">
        <f ca="1">IF($F789="","",COUNTIF($F$3:$F789,$F789))</f>
        <v>1</v>
      </c>
      <c r="H789">
        <f ca="1">IF(OR(G789&gt;1,G789=""),"",COUNTIF($G$3:$G789,1))</f>
        <v>760</v>
      </c>
      <c r="I789" t="str">
        <f t="shared" ca="1" si="112"/>
        <v>「**」を再帰マッチにする</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2024-01-23T02:20:16Z</dcterms:modified>
</cp:coreProperties>
</file>