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draga\Desktop\Desktop\Fakultet\4. Godina\ProjektiranjeInformacijskihSustava [PIS]\Projekt - Služba održavanja\PROJEKT\1. Prijedlog projekta\"/>
    </mc:Choice>
  </mc:AlternateContent>
  <xr:revisionPtr revIDLastSave="0" documentId="13_ncr:1_{03170B4B-8988-4532-9B7F-50AF47A14C28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Analiza izvedivosti" sheetId="1" r:id="rId1"/>
    <sheet name="Analiza troškov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E7" i="2"/>
  <c r="D6" i="2"/>
  <c r="D7" i="2"/>
  <c r="D5" i="2"/>
  <c r="D11" i="1"/>
  <c r="E11" i="1"/>
  <c r="F11" i="1"/>
  <c r="G11" i="1"/>
  <c r="C11" i="1"/>
  <c r="D6" i="1"/>
  <c r="E6" i="1"/>
  <c r="F6" i="1"/>
  <c r="G6" i="1"/>
  <c r="C6" i="1"/>
</calcChain>
</file>

<file path=xl/sharedStrings.xml><?xml version="1.0" encoding="utf-8"?>
<sst xmlns="http://schemas.openxmlformats.org/spreadsheetml/2006/main" count="45" uniqueCount="32">
  <si>
    <t>Analiza izvedivosti</t>
  </si>
  <si>
    <t>Operativna</t>
  </si>
  <si>
    <t>Tehnička</t>
  </si>
  <si>
    <t>Vremenska</t>
  </si>
  <si>
    <t>Ekonomska</t>
  </si>
  <si>
    <t>Ocjena alternative</t>
  </si>
  <si>
    <t>Izrada vlastitog</t>
  </si>
  <si>
    <t>Nabava gotovog</t>
  </si>
  <si>
    <t>x</t>
  </si>
  <si>
    <t>Praćenje stanja infrastrukture</t>
  </si>
  <si>
    <t>Prijava kvarova i problema</t>
  </si>
  <si>
    <t>Planiranje preventivnog održavanja</t>
  </si>
  <si>
    <t>Brza intervencja</t>
  </si>
  <si>
    <t>Generiranje izvještaja</t>
  </si>
  <si>
    <t>Konačan prijedlog</t>
  </si>
  <si>
    <t>Analiza troškova</t>
  </si>
  <si>
    <t>Ljudski rad</t>
  </si>
  <si>
    <t>Funkcija</t>
  </si>
  <si>
    <t>Količina (u satima)</t>
  </si>
  <si>
    <t>Cijena (po satu)</t>
  </si>
  <si>
    <t>Ukupno</t>
  </si>
  <si>
    <t>Analitičar sustava</t>
  </si>
  <si>
    <t>Programer</t>
  </si>
  <si>
    <t>Ukupno:</t>
  </si>
  <si>
    <t>Voditelj projekta</t>
  </si>
  <si>
    <t>Vrsta</t>
  </si>
  <si>
    <t>Količina</t>
  </si>
  <si>
    <t>Cijena (po komadu)</t>
  </si>
  <si>
    <t>Kontinuirano održavanje i nadogradnje</t>
  </si>
  <si>
    <t>Održavanje sustava</t>
  </si>
  <si>
    <t>UKUPNO</t>
  </si>
  <si>
    <t>Cijene izražene u 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</si>
</sst>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/>
    </xf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21" xfId="0" applyFont="1" applyBorder="1"/>
    <xf numFmtId="0" fontId="6" fillId="0" borderId="25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7" fillId="0" borderId="27" xfId="0" applyFont="1" applyBorder="1"/>
    <xf numFmtId="0" fontId="7" fillId="0" borderId="2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9" xfId="0" applyFont="1" applyBorder="1"/>
    <xf numFmtId="0" fontId="7" fillId="0" borderId="2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1" xfId="0" applyFont="1" applyBorder="1"/>
    <xf numFmtId="0" fontId="7" fillId="0" borderId="3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C47" sqref="C47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20.77734375" customWidth="1"/>
    <col min="4" max="4" width="22.77734375" customWidth="1"/>
    <col min="5" max="5" width="26.88671875" customWidth="1"/>
    <col min="6" max="6" width="30.109375" customWidth="1"/>
    <col min="7" max="7" width="18.77734375" customWidth="1"/>
  </cols>
  <sheetData>
    <row r="1" spans="1:7" ht="28.2" thickBot="1" x14ac:dyDescent="0.35">
      <c r="A1" s="1" t="s">
        <v>0</v>
      </c>
      <c r="B1" s="15"/>
      <c r="C1" s="8" t="s">
        <v>9</v>
      </c>
      <c r="D1" s="9" t="s">
        <v>10</v>
      </c>
      <c r="E1" s="9" t="s">
        <v>11</v>
      </c>
      <c r="F1" s="9" t="s">
        <v>12</v>
      </c>
      <c r="G1" s="9" t="s">
        <v>13</v>
      </c>
    </row>
    <row r="2" spans="1:7" x14ac:dyDescent="0.3">
      <c r="A2" s="22" t="s">
        <v>6</v>
      </c>
      <c r="B2" s="10" t="s">
        <v>1</v>
      </c>
      <c r="C2" s="23">
        <v>3</v>
      </c>
      <c r="D2" s="24">
        <v>3</v>
      </c>
      <c r="E2" s="24">
        <v>3</v>
      </c>
      <c r="F2" s="24">
        <v>1</v>
      </c>
      <c r="G2" s="24">
        <v>1</v>
      </c>
    </row>
    <row r="3" spans="1:7" x14ac:dyDescent="0.3">
      <c r="A3" s="16"/>
      <c r="B3" s="11" t="s">
        <v>2</v>
      </c>
      <c r="C3" s="25">
        <v>3</v>
      </c>
      <c r="D3" s="26">
        <v>2</v>
      </c>
      <c r="E3" s="26">
        <v>2</v>
      </c>
      <c r="F3" s="26">
        <v>3</v>
      </c>
      <c r="G3" s="26">
        <v>2</v>
      </c>
    </row>
    <row r="4" spans="1:7" x14ac:dyDescent="0.3">
      <c r="A4" s="16"/>
      <c r="B4" s="11" t="s">
        <v>3</v>
      </c>
      <c r="C4" s="25">
        <v>4</v>
      </c>
      <c r="D4" s="26">
        <v>3</v>
      </c>
      <c r="E4" s="26">
        <v>3</v>
      </c>
      <c r="F4" s="26">
        <v>2</v>
      </c>
      <c r="G4" s="26">
        <v>1</v>
      </c>
    </row>
    <row r="5" spans="1:7" ht="15" thickBot="1" x14ac:dyDescent="0.35">
      <c r="A5" s="17"/>
      <c r="B5" s="12" t="s">
        <v>4</v>
      </c>
      <c r="C5" s="27">
        <v>3</v>
      </c>
      <c r="D5" s="28">
        <v>2</v>
      </c>
      <c r="E5" s="28">
        <v>2</v>
      </c>
      <c r="F5" s="28">
        <v>3</v>
      </c>
      <c r="G5" s="28">
        <v>2</v>
      </c>
    </row>
    <row r="6" spans="1:7" ht="15" thickBot="1" x14ac:dyDescent="0.35">
      <c r="A6" s="18" t="s">
        <v>5</v>
      </c>
      <c r="B6" s="19"/>
      <c r="C6" s="29">
        <f>AVERAGE(C2:C5)</f>
        <v>3.25</v>
      </c>
      <c r="D6" s="29">
        <f t="shared" ref="D6:G6" si="0">AVERAGE(D2:D5)</f>
        <v>2.5</v>
      </c>
      <c r="E6" s="29">
        <f t="shared" si="0"/>
        <v>2.5</v>
      </c>
      <c r="F6" s="29">
        <f t="shared" si="0"/>
        <v>2.25</v>
      </c>
      <c r="G6" s="29">
        <f t="shared" si="0"/>
        <v>1.5</v>
      </c>
    </row>
    <row r="7" spans="1:7" x14ac:dyDescent="0.3">
      <c r="A7" s="22" t="s">
        <v>7</v>
      </c>
      <c r="B7" s="10" t="s">
        <v>1</v>
      </c>
      <c r="C7" s="23">
        <v>1</v>
      </c>
      <c r="D7" s="24">
        <v>2</v>
      </c>
      <c r="E7" s="24">
        <v>2</v>
      </c>
      <c r="F7" s="24">
        <v>1</v>
      </c>
      <c r="G7" s="24">
        <v>2</v>
      </c>
    </row>
    <row r="8" spans="1:7" x14ac:dyDescent="0.3">
      <c r="A8" s="16"/>
      <c r="B8" s="11" t="s">
        <v>2</v>
      </c>
      <c r="C8" s="25">
        <v>2</v>
      </c>
      <c r="D8" s="26">
        <v>2</v>
      </c>
      <c r="E8" s="26">
        <v>2</v>
      </c>
      <c r="F8" s="26">
        <v>1</v>
      </c>
      <c r="G8" s="26">
        <v>3</v>
      </c>
    </row>
    <row r="9" spans="1:7" x14ac:dyDescent="0.3">
      <c r="A9" s="16"/>
      <c r="B9" s="11" t="s">
        <v>3</v>
      </c>
      <c r="C9" s="25">
        <v>1</v>
      </c>
      <c r="D9" s="26">
        <v>1</v>
      </c>
      <c r="E9" s="26">
        <v>1</v>
      </c>
      <c r="F9" s="26">
        <v>2</v>
      </c>
      <c r="G9" s="26">
        <v>2</v>
      </c>
    </row>
    <row r="10" spans="1:7" ht="15" thickBot="1" x14ac:dyDescent="0.35">
      <c r="A10" s="17"/>
      <c r="B10" s="12" t="s">
        <v>4</v>
      </c>
      <c r="C10" s="27">
        <v>1</v>
      </c>
      <c r="D10" s="28">
        <v>2</v>
      </c>
      <c r="E10" s="28">
        <v>2</v>
      </c>
      <c r="F10" s="28">
        <v>1</v>
      </c>
      <c r="G10" s="28">
        <v>3</v>
      </c>
    </row>
    <row r="11" spans="1:7" ht="15" thickBot="1" x14ac:dyDescent="0.35">
      <c r="A11" s="20" t="s">
        <v>5</v>
      </c>
      <c r="B11" s="21"/>
      <c r="C11" s="29">
        <f>AVERAGE(C7:C10)</f>
        <v>1.25</v>
      </c>
      <c r="D11" s="29">
        <f t="shared" ref="D11:G11" si="1">AVERAGE(D7:D10)</f>
        <v>1.75</v>
      </c>
      <c r="E11" s="29">
        <f t="shared" si="1"/>
        <v>1.75</v>
      </c>
      <c r="F11" s="29">
        <f t="shared" si="1"/>
        <v>1.25</v>
      </c>
      <c r="G11" s="29">
        <f t="shared" si="1"/>
        <v>2.5</v>
      </c>
    </row>
    <row r="12" spans="1:7" x14ac:dyDescent="0.3">
      <c r="A12" s="13"/>
      <c r="B12" s="13"/>
      <c r="C12" s="2"/>
      <c r="D12" s="2"/>
      <c r="E12" s="2"/>
      <c r="F12" s="2"/>
      <c r="G12" s="2"/>
    </row>
    <row r="13" spans="1:7" x14ac:dyDescent="0.3">
      <c r="A13" s="30" t="s">
        <v>14</v>
      </c>
      <c r="B13" s="11" t="s">
        <v>6</v>
      </c>
      <c r="C13" s="5" t="s">
        <v>8</v>
      </c>
      <c r="D13" s="6"/>
      <c r="E13" s="6" t="s">
        <v>8</v>
      </c>
      <c r="F13" s="14" t="s">
        <v>8</v>
      </c>
      <c r="G13" s="14" t="s">
        <v>8</v>
      </c>
    </row>
    <row r="14" spans="1:7" ht="15" thickBot="1" x14ac:dyDescent="0.35">
      <c r="A14" s="31"/>
      <c r="B14" s="12" t="s">
        <v>7</v>
      </c>
      <c r="C14" s="3"/>
      <c r="D14" s="4" t="s">
        <v>8</v>
      </c>
      <c r="E14" s="4"/>
      <c r="F14" s="4"/>
      <c r="G14" s="7"/>
    </row>
  </sheetData>
  <mergeCells count="6">
    <mergeCell ref="A1:B1"/>
    <mergeCell ref="A13:A14"/>
    <mergeCell ref="A6:B6"/>
    <mergeCell ref="A11:B11"/>
    <mergeCell ref="A2:A5"/>
    <mergeCell ref="A7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57E7-8405-4749-84A6-1DD010526043}">
  <dimension ref="A1:E15"/>
  <sheetViews>
    <sheetView tabSelected="1" workbookViewId="0">
      <selection activeCell="D23" sqref="D23"/>
    </sheetView>
  </sheetViews>
  <sheetFormatPr defaultRowHeight="14.4" x14ac:dyDescent="0.3"/>
  <cols>
    <col min="1" max="1" width="39.33203125" bestFit="1" customWidth="1"/>
    <col min="2" max="2" width="18.77734375" bestFit="1" customWidth="1"/>
    <col min="3" max="3" width="19.6640625" bestFit="1" customWidth="1"/>
    <col min="4" max="4" width="20.77734375" bestFit="1" customWidth="1"/>
    <col min="5" max="5" width="8.33203125" bestFit="1" customWidth="1"/>
  </cols>
  <sheetData>
    <row r="1" spans="1:5" ht="15.6" x14ac:dyDescent="0.3">
      <c r="A1" s="34" t="s">
        <v>15</v>
      </c>
      <c r="B1" s="53"/>
      <c r="C1" s="35"/>
      <c r="D1" s="54" t="s">
        <v>31</v>
      </c>
      <c r="E1" s="33"/>
    </row>
    <row r="2" spans="1:5" ht="15.6" x14ac:dyDescent="0.3">
      <c r="A2" s="36"/>
      <c r="B2" s="35"/>
      <c r="C2" s="35"/>
      <c r="D2" s="35"/>
      <c r="E2" s="33"/>
    </row>
    <row r="3" spans="1:5" ht="16.2" thickBot="1" x14ac:dyDescent="0.35">
      <c r="A3" s="34" t="s">
        <v>16</v>
      </c>
      <c r="B3" s="35"/>
      <c r="C3" s="35"/>
      <c r="D3" s="35"/>
      <c r="E3" s="33"/>
    </row>
    <row r="4" spans="1:5" ht="16.2" thickBot="1" x14ac:dyDescent="0.35">
      <c r="A4" s="37" t="s">
        <v>17</v>
      </c>
      <c r="B4" s="38" t="s">
        <v>18</v>
      </c>
      <c r="C4" s="39" t="s">
        <v>19</v>
      </c>
      <c r="D4" s="40" t="s">
        <v>20</v>
      </c>
      <c r="E4" s="33"/>
    </row>
    <row r="5" spans="1:5" ht="15.6" x14ac:dyDescent="0.3">
      <c r="A5" s="41" t="s">
        <v>21</v>
      </c>
      <c r="B5" s="42">
        <v>150</v>
      </c>
      <c r="C5" s="43">
        <v>35</v>
      </c>
      <c r="D5" s="44">
        <f>B5*C5</f>
        <v>5250</v>
      </c>
      <c r="E5" s="33"/>
    </row>
    <row r="6" spans="1:5" ht="15.6" x14ac:dyDescent="0.3">
      <c r="A6" s="45" t="s">
        <v>22</v>
      </c>
      <c r="B6" s="46">
        <v>150</v>
      </c>
      <c r="C6" s="47">
        <v>32</v>
      </c>
      <c r="D6" s="44">
        <f t="shared" ref="D6:D7" si="0">B6*C6</f>
        <v>4800</v>
      </c>
      <c r="E6" s="52" t="s">
        <v>23</v>
      </c>
    </row>
    <row r="7" spans="1:5" ht="15.6" x14ac:dyDescent="0.3">
      <c r="A7" s="48" t="s">
        <v>24</v>
      </c>
      <c r="B7" s="49">
        <v>120</v>
      </c>
      <c r="C7" s="50">
        <v>35</v>
      </c>
      <c r="D7" s="44">
        <f t="shared" si="0"/>
        <v>4200</v>
      </c>
      <c r="E7" s="33">
        <f>SUM(D5:D7)</f>
        <v>14250</v>
      </c>
    </row>
    <row r="8" spans="1:5" ht="15.6" x14ac:dyDescent="0.3">
      <c r="A8" s="36"/>
      <c r="B8" s="35"/>
      <c r="C8" s="35"/>
      <c r="D8" s="35"/>
      <c r="E8" s="33"/>
    </row>
    <row r="9" spans="1:5" ht="15.6" x14ac:dyDescent="0.3">
      <c r="A9" s="36"/>
      <c r="B9" s="35"/>
      <c r="C9" s="35"/>
      <c r="D9" s="35"/>
      <c r="E9" s="33"/>
    </row>
    <row r="11" spans="1:5" ht="16.2" thickBot="1" x14ac:dyDescent="0.35">
      <c r="A11" s="34" t="s">
        <v>28</v>
      </c>
      <c r="B11" s="35"/>
      <c r="C11" s="35"/>
      <c r="D11" s="35"/>
      <c r="E11" s="33"/>
    </row>
    <row r="12" spans="1:5" ht="16.2" thickBot="1" x14ac:dyDescent="0.35">
      <c r="A12" s="37" t="s">
        <v>25</v>
      </c>
      <c r="B12" s="38" t="s">
        <v>26</v>
      </c>
      <c r="C12" s="39" t="s">
        <v>27</v>
      </c>
      <c r="D12" s="40" t="s">
        <v>20</v>
      </c>
      <c r="E12" s="52" t="s">
        <v>23</v>
      </c>
    </row>
    <row r="13" spans="1:5" ht="15.6" x14ac:dyDescent="0.3">
      <c r="A13" s="41" t="s">
        <v>29</v>
      </c>
      <c r="B13" s="42">
        <v>1</v>
      </c>
      <c r="C13" s="43">
        <v>2000</v>
      </c>
      <c r="D13" s="44">
        <v>2000</v>
      </c>
      <c r="E13" s="33">
        <v>2000</v>
      </c>
    </row>
    <row r="14" spans="1:5" ht="16.2" thickBot="1" x14ac:dyDescent="0.35">
      <c r="A14" s="36"/>
      <c r="B14" s="35"/>
      <c r="C14" s="35"/>
      <c r="D14" s="35"/>
    </row>
    <row r="15" spans="1:5" ht="16.2" thickBot="1" x14ac:dyDescent="0.35">
      <c r="A15" s="32" t="s">
        <v>30</v>
      </c>
      <c r="B15" s="55"/>
      <c r="C15" s="56"/>
      <c r="D15" s="51">
        <f>E7+E13</f>
        <v>16250</v>
      </c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izvedivosti</vt:lpstr>
      <vt:lpstr>Analiza troškova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Zovko</dc:creator>
  <cp:lastModifiedBy>Dragan Zovko</cp:lastModifiedBy>
  <dcterms:created xsi:type="dcterms:W3CDTF">2015-06-05T18:17:20Z</dcterms:created>
  <dcterms:modified xsi:type="dcterms:W3CDTF">2024-06-22T13:51:58Z</dcterms:modified>
</cp:coreProperties>
</file>