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Data Collection/Diversity data statistics/"/>
    </mc:Choice>
  </mc:AlternateContent>
  <xr:revisionPtr revIDLastSave="0" documentId="8_{ED8C22DC-30E3-6C43-A363-DF345D27A0F0}" xr6:coauthVersionLast="36" xr6:coauthVersionMax="36" xr10:uidLastSave="{00000000-0000-0000-0000-000000000000}"/>
  <bookViews>
    <workbookView xWindow="360" yWindow="460" windowWidth="35980" windowHeight="19720" tabRatio="840" xr2:uid="{00000000-000D-0000-FFFF-FFFF00000000}"/>
  </bookViews>
  <sheets>
    <sheet name="Contents" sheetId="15" r:id="rId1"/>
    <sheet name="1" sheetId="4" r:id="rId2"/>
    <sheet name="2" sheetId="5" r:id="rId3"/>
    <sheet name="3" sheetId="6" r:id="rId4"/>
    <sheet name="4" sheetId="7" r:id="rId5"/>
    <sheet name="5" sheetId="8" r:id="rId6"/>
    <sheet name="6" sheetId="9" r:id="rId7"/>
    <sheet name="7" sheetId="10" r:id="rId8"/>
    <sheet name="8" sheetId="11" r:id="rId9"/>
    <sheet name="9" sheetId="12" r:id="rId10"/>
    <sheet name="10" sheetId="13" r:id="rId11"/>
    <sheet name="11" sheetId="14" r:id="rId12"/>
    <sheet name="12" sheetId="16" r:id="rId13"/>
    <sheet name="13" sheetId="17" r:id="rId14"/>
    <sheet name="14" sheetId="18" r:id="rId15"/>
    <sheet name="15" sheetId="19" r:id="rId16"/>
    <sheet name="16" sheetId="20" r:id="rId17"/>
    <sheet name="17" sheetId="21" r:id="rId18"/>
    <sheet name="18" sheetId="22" r:id="rId19"/>
    <sheet name="19" sheetId="23" r:id="rId20"/>
    <sheet name="20" sheetId="24" r:id="rId21"/>
    <sheet name="21" sheetId="25" r:id="rId22"/>
    <sheet name="22" sheetId="26" r:id="rId23"/>
    <sheet name="23" sheetId="27" r:id="rId24"/>
    <sheet name="24" sheetId="28" r:id="rId25"/>
    <sheet name="A1" sheetId="29" r:id="rId26"/>
    <sheet name="A2" sheetId="30" r:id="rId27"/>
    <sheet name="A3" sheetId="31" r:id="rId28"/>
    <sheet name="A4" sheetId="32" r:id="rId29"/>
    <sheet name="A5" sheetId="33" r:id="rId30"/>
    <sheet name="A6" sheetId="34" r:id="rId31"/>
    <sheet name="A7" sheetId="35" r:id="rId32"/>
    <sheet name="A8" sheetId="36" r:id="rId33"/>
    <sheet name="A9" sheetId="37" r:id="rId34"/>
    <sheet name="A10" sheetId="38" r:id="rId35"/>
    <sheet name="A11" sheetId="39" r:id="rId36"/>
    <sheet name="A12" sheetId="40" r:id="rId37"/>
    <sheet name="A13" sheetId="41" r:id="rId38"/>
    <sheet name="A2_1" sheetId="42" r:id="rId39"/>
  </sheets>
  <definedNames>
    <definedName name="_xlnm.Print_Area" localSheetId="1">'1'!$A$2:$L$16</definedName>
    <definedName name="_xlnm.Print_Area" localSheetId="10">'10'!$A$2:$P$67</definedName>
    <definedName name="_xlnm.Print_Area" localSheetId="11">'11'!$A$2:$I$68</definedName>
    <definedName name="_xlnm.Print_Area" localSheetId="12">'12'!$A$2:$J$16</definedName>
    <definedName name="_xlnm.Print_Area" localSheetId="13">'13'!$A$2:$U$16</definedName>
    <definedName name="_xlnm.Print_Area" localSheetId="14">'14'!$A$2:$O$16</definedName>
    <definedName name="_xlnm.Print_Area" localSheetId="15">'15'!$A$2:$L$16</definedName>
    <definedName name="_xlnm.Print_Area" localSheetId="16">'16'!$A$2:$R$67</definedName>
    <definedName name="_xlnm.Print_Area" localSheetId="17">'17'!$A$2:$N$195</definedName>
    <definedName name="_xlnm.Print_Area" localSheetId="18">'18'!$A$2:$T$67</definedName>
    <definedName name="_xlnm.Print_Area" localSheetId="19">'19'!$A$2:$P$67</definedName>
    <definedName name="_xlnm.Print_Area" localSheetId="2">'2'!$A$2:$U$17</definedName>
    <definedName name="_xlnm.Print_Area" localSheetId="20">'20'!$A$2:$L$40</definedName>
    <definedName name="_xlnm.Print_Area" localSheetId="21">'21'!$A$2:$T$65</definedName>
    <definedName name="_xlnm.Print_Area" localSheetId="22">'22'!$A$2:$T$65</definedName>
    <definedName name="_xlnm.Print_Area" localSheetId="23">'23'!$A$2:$V$67</definedName>
    <definedName name="_xlnm.Print_Area" localSheetId="24">'24'!$A$2:$V$67</definedName>
    <definedName name="_xlnm.Print_Area" localSheetId="3">'3'!$A$2:$O$16</definedName>
    <definedName name="_xlnm.Print_Area" localSheetId="4">'4'!$A$2:$L$16</definedName>
    <definedName name="_xlnm.Print_Area" localSheetId="5">'5'!$A$2:$O$22</definedName>
    <definedName name="_xlnm.Print_Area" localSheetId="6">'6'!$A$2:$Q$67</definedName>
    <definedName name="_xlnm.Print_Area" localSheetId="7">'7'!$A$2:$H$195</definedName>
    <definedName name="_xlnm.Print_Area" localSheetId="8">'8'!$A$2:$S$67</definedName>
    <definedName name="_xlnm.Print_Area" localSheetId="9">'9'!$A$2:$P$67</definedName>
    <definedName name="_xlnm.Print_Area" localSheetId="25">'A1'!$A$2:$L$15</definedName>
    <definedName name="_xlnm.Print_Area" localSheetId="34">'A10'!$A$2:$P$66</definedName>
    <definedName name="_xlnm.Print_Area" localSheetId="35">'A11'!$A$2:$AB$67</definedName>
    <definedName name="_xlnm.Print_Area" localSheetId="36">'A12'!$A$2:$Z$65</definedName>
    <definedName name="_xlnm.Print_Area" localSheetId="37">'A13'!$A$2:$H$69</definedName>
    <definedName name="_xlnm.Print_Area" localSheetId="26">'A2'!$A$2:$O$66</definedName>
    <definedName name="_xlnm.Print_Area" localSheetId="38">A2_1!$A$2:$AB$70</definedName>
    <definedName name="_xlnm.Print_Area" localSheetId="27">'A3'!$A$2:$X$67</definedName>
    <definedName name="_xlnm.Print_Area" localSheetId="28">'A4'!$A$2:$N$195</definedName>
    <definedName name="_xlnm.Print_Area" localSheetId="29">'A5'!$A$2:$N$66</definedName>
    <definedName name="_xlnm.Print_Area" localSheetId="30">'A6'!$A$2:$T$67</definedName>
    <definedName name="_xlnm.Print_Area" localSheetId="31">'A7'!$A$2:$T$66</definedName>
    <definedName name="_xlnm.Print_Area" localSheetId="32">'A8'!$A$2:$T$67</definedName>
    <definedName name="_xlnm.Print_Area" localSheetId="33">'A9'!$A$2:$P$67</definedName>
    <definedName name="_xlnm.Print_Area" localSheetId="0">Contents!$A$1:$B$83</definedName>
    <definedName name="_xlnm.Print_Titles" localSheetId="10">'10'!$2:$4</definedName>
    <definedName name="_xlnm.Print_Titles" localSheetId="11">'11'!$2:$4</definedName>
    <definedName name="_xlnm.Print_Titles" localSheetId="16">'16'!$2:$4</definedName>
    <definedName name="_xlnm.Print_Titles" localSheetId="17">'17'!$2:$4</definedName>
    <definedName name="_xlnm.Print_Titles" localSheetId="18">'18'!$2:$4</definedName>
    <definedName name="_xlnm.Print_Titles" localSheetId="19">'19'!$2:$4</definedName>
    <definedName name="_xlnm.Print_Titles" localSheetId="21">'21'!$2:$4</definedName>
    <definedName name="_xlnm.Print_Titles" localSheetId="22">'22'!$2:$4</definedName>
    <definedName name="_xlnm.Print_Titles" localSheetId="23">'23'!$2:$4</definedName>
    <definedName name="_xlnm.Print_Titles" localSheetId="24">'24'!$2:$4</definedName>
    <definedName name="_xlnm.Print_Titles" localSheetId="6">'6'!$2:$4</definedName>
    <definedName name="_xlnm.Print_Titles" localSheetId="7">'7'!$2:$4</definedName>
    <definedName name="_xlnm.Print_Titles" localSheetId="8">'8'!$2:$4</definedName>
    <definedName name="_xlnm.Print_Titles" localSheetId="9">'9'!$2:$4</definedName>
    <definedName name="_xlnm.Print_Titles" localSheetId="34">'A10'!$2:$4</definedName>
    <definedName name="_xlnm.Print_Titles" localSheetId="35">'A11'!$2:$4</definedName>
    <definedName name="_xlnm.Print_Titles" localSheetId="36">'A12'!$2:$4</definedName>
    <definedName name="_xlnm.Print_Titles" localSheetId="37">'A13'!$2:$4</definedName>
    <definedName name="_xlnm.Print_Titles" localSheetId="26">'A2'!$2:$4</definedName>
    <definedName name="_xlnm.Print_Titles" localSheetId="38">A2_1!$2:$4</definedName>
    <definedName name="_xlnm.Print_Titles" localSheetId="27">'A3'!$2:$4</definedName>
    <definedName name="_xlnm.Print_Titles" localSheetId="28">'A4'!$2:$4</definedName>
    <definedName name="_xlnm.Print_Titles" localSheetId="29">'A5'!$2:$4</definedName>
    <definedName name="_xlnm.Print_Titles" localSheetId="30">'A6'!$2:$4</definedName>
    <definedName name="_xlnm.Print_Titles" localSheetId="31">'A7'!$2:$4</definedName>
    <definedName name="_xlnm.Print_Titles" localSheetId="32">'A8'!$2:$4</definedName>
    <definedName name="_xlnm.Print_Titles" localSheetId="33">'A9'!$2:$4</definedName>
  </definedNames>
  <calcPr calcId="162913"/>
</workbook>
</file>

<file path=xl/calcChain.xml><?xml version="1.0" encoding="utf-8"?>
<calcChain xmlns="http://schemas.openxmlformats.org/spreadsheetml/2006/main">
  <c r="O22" i="8" l="1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70" i="42"/>
  <c r="AB70" i="42" s="1"/>
  <c r="D70" i="42"/>
  <c r="F70" i="42"/>
  <c r="H70" i="42"/>
  <c r="J70" i="42"/>
  <c r="L70" i="42"/>
  <c r="N70" i="42"/>
  <c r="P70" i="42"/>
  <c r="R70" i="42"/>
  <c r="T70" i="42"/>
  <c r="V70" i="42"/>
  <c r="X70" i="42"/>
  <c r="Z70" i="42"/>
  <c r="B67" i="42"/>
  <c r="D67" i="42"/>
  <c r="F67" i="42"/>
  <c r="H67" i="42"/>
  <c r="J67" i="42"/>
  <c r="L67" i="42"/>
  <c r="N67" i="42"/>
  <c r="P67" i="42"/>
  <c r="R67" i="42"/>
  <c r="T67" i="42"/>
  <c r="V67" i="42"/>
  <c r="X67" i="42"/>
  <c r="Z67" i="42"/>
  <c r="L65" i="38"/>
  <c r="L66" i="38"/>
  <c r="L63" i="38"/>
  <c r="L62" i="38"/>
  <c r="L60" i="38"/>
  <c r="L59" i="38"/>
  <c r="L58" i="38"/>
  <c r="L57" i="38"/>
  <c r="L55" i="38"/>
  <c r="L54" i="38"/>
  <c r="L52" i="38"/>
  <c r="L51" i="38"/>
  <c r="L50" i="38"/>
  <c r="L48" i="38"/>
  <c r="L47" i="38"/>
  <c r="L46" i="38"/>
  <c r="L45" i="38"/>
  <c r="L43" i="38"/>
  <c r="L42" i="38"/>
  <c r="L41" i="38"/>
  <c r="L40" i="38"/>
  <c r="L39" i="38"/>
  <c r="L38" i="38"/>
  <c r="L36" i="38"/>
  <c r="L35" i="38"/>
  <c r="L34" i="38"/>
  <c r="L33" i="38"/>
  <c r="L32" i="38"/>
  <c r="L31" i="38"/>
  <c r="L30" i="38"/>
  <c r="L29" i="38"/>
  <c r="L27" i="38"/>
  <c r="L26" i="38"/>
  <c r="L25" i="38"/>
  <c r="L24" i="38"/>
  <c r="L23" i="38"/>
  <c r="L22" i="38"/>
  <c r="L21" i="38"/>
  <c r="L20" i="38"/>
  <c r="L19" i="38"/>
  <c r="N66" i="38"/>
  <c r="J66" i="38"/>
  <c r="H66" i="38"/>
  <c r="F66" i="38"/>
  <c r="D66" i="38"/>
  <c r="B66" i="38"/>
  <c r="B67" i="41"/>
  <c r="D67" i="41"/>
  <c r="F67" i="41"/>
  <c r="B65" i="40"/>
  <c r="D65" i="40"/>
  <c r="F65" i="40"/>
  <c r="H65" i="40"/>
  <c r="J65" i="40"/>
  <c r="L65" i="40"/>
  <c r="Z65" i="40" s="1"/>
  <c r="N65" i="40"/>
  <c r="P65" i="40"/>
  <c r="R65" i="40"/>
  <c r="T65" i="40"/>
  <c r="V65" i="40"/>
  <c r="X65" i="40"/>
  <c r="D67" i="39"/>
  <c r="F67" i="39"/>
  <c r="H67" i="39"/>
  <c r="J67" i="39"/>
  <c r="L67" i="39"/>
  <c r="N67" i="39"/>
  <c r="P67" i="39"/>
  <c r="R67" i="39"/>
  <c r="T67" i="39"/>
  <c r="X67" i="39"/>
  <c r="Z67" i="39"/>
  <c r="B67" i="39"/>
  <c r="AB67" i="39" s="1"/>
  <c r="V67" i="39"/>
  <c r="B67" i="37"/>
  <c r="L66" i="37"/>
  <c r="L67" i="37"/>
  <c r="N67" i="37"/>
  <c r="J67" i="37"/>
  <c r="H67" i="37"/>
  <c r="F67" i="37"/>
  <c r="D67" i="37"/>
  <c r="R67" i="36"/>
  <c r="S67" i="36"/>
  <c r="P67" i="36"/>
  <c r="O67" i="36"/>
  <c r="N67" i="36"/>
  <c r="L67" i="36"/>
  <c r="K67" i="36"/>
  <c r="J67" i="36"/>
  <c r="H67" i="36"/>
  <c r="G67" i="36"/>
  <c r="F67" i="36"/>
  <c r="D67" i="36"/>
  <c r="C67" i="36"/>
  <c r="B67" i="36"/>
  <c r="R66" i="35"/>
  <c r="S66" i="35"/>
  <c r="P66" i="35"/>
  <c r="O66" i="35"/>
  <c r="N66" i="35"/>
  <c r="L66" i="35"/>
  <c r="K66" i="35"/>
  <c r="J66" i="35"/>
  <c r="H66" i="35"/>
  <c r="G66" i="35"/>
  <c r="F66" i="35"/>
  <c r="D66" i="35"/>
  <c r="C66" i="35"/>
  <c r="B66" i="35"/>
  <c r="R67" i="34"/>
  <c r="S67" i="34"/>
  <c r="P67" i="34"/>
  <c r="O67" i="34"/>
  <c r="N67" i="34"/>
  <c r="L67" i="34"/>
  <c r="K67" i="34"/>
  <c r="J67" i="34"/>
  <c r="H67" i="34"/>
  <c r="G67" i="34"/>
  <c r="F67" i="34"/>
  <c r="D67" i="34"/>
  <c r="C67" i="34"/>
  <c r="B67" i="34"/>
  <c r="J66" i="33"/>
  <c r="N66" i="33" s="1"/>
  <c r="L66" i="33"/>
  <c r="H66" i="33"/>
  <c r="F66" i="33"/>
  <c r="D66" i="33"/>
  <c r="B66" i="33"/>
  <c r="J195" i="32"/>
  <c r="L195" i="32"/>
  <c r="N195" i="32" s="1"/>
  <c r="H195" i="32"/>
  <c r="F195" i="32"/>
  <c r="D195" i="32"/>
  <c r="B195" i="32"/>
  <c r="J131" i="32"/>
  <c r="L131" i="32"/>
  <c r="H131" i="32"/>
  <c r="F131" i="32"/>
  <c r="D131" i="32"/>
  <c r="B131" i="32"/>
  <c r="J67" i="32"/>
  <c r="L67" i="32"/>
  <c r="H67" i="32"/>
  <c r="F67" i="32"/>
  <c r="D67" i="32"/>
  <c r="B67" i="32"/>
  <c r="T67" i="31"/>
  <c r="V67" i="31"/>
  <c r="R67" i="31"/>
  <c r="P67" i="31"/>
  <c r="N67" i="31"/>
  <c r="L67" i="31"/>
  <c r="J67" i="31"/>
  <c r="H67" i="31"/>
  <c r="F67" i="31"/>
  <c r="D67" i="31"/>
  <c r="B67" i="31"/>
  <c r="F58" i="30"/>
  <c r="N58" i="30" s="1"/>
  <c r="O58" i="30"/>
  <c r="F59" i="30"/>
  <c r="O59" i="30" s="1"/>
  <c r="F60" i="30"/>
  <c r="N60" i="30" s="1"/>
  <c r="F61" i="30"/>
  <c r="O61" i="30" s="1"/>
  <c r="F63" i="30"/>
  <c r="N63" i="30" s="1"/>
  <c r="O63" i="30"/>
  <c r="F64" i="30"/>
  <c r="O64" i="30" s="1"/>
  <c r="F66" i="30"/>
  <c r="N66" i="30" s="1"/>
  <c r="F55" i="30"/>
  <c r="N55" i="30" s="1"/>
  <c r="F56" i="30"/>
  <c r="O56" i="30"/>
  <c r="F54" i="30"/>
  <c r="O54" i="30" s="1"/>
  <c r="F51" i="30"/>
  <c r="N51" i="30" s="1"/>
  <c r="F52" i="30"/>
  <c r="O52" i="30" s="1"/>
  <c r="F50" i="30"/>
  <c r="O50" i="30" s="1"/>
  <c r="N50" i="30"/>
  <c r="F46" i="30"/>
  <c r="O46" i="30" s="1"/>
  <c r="F47" i="30"/>
  <c r="O47" i="30"/>
  <c r="F48" i="30"/>
  <c r="O48" i="30" s="1"/>
  <c r="F45" i="30"/>
  <c r="N45" i="30"/>
  <c r="F39" i="30"/>
  <c r="O39" i="30" s="1"/>
  <c r="F40" i="30"/>
  <c r="N40" i="30" s="1"/>
  <c r="F41" i="30"/>
  <c r="O41" i="30" s="1"/>
  <c r="F42" i="30"/>
  <c r="N42" i="30" s="1"/>
  <c r="O42" i="30"/>
  <c r="F43" i="30"/>
  <c r="O43" i="30" s="1"/>
  <c r="F38" i="30"/>
  <c r="N38" i="30" s="1"/>
  <c r="O38" i="30"/>
  <c r="F30" i="30"/>
  <c r="O30" i="30" s="1"/>
  <c r="F31" i="30"/>
  <c r="O31" i="30" s="1"/>
  <c r="N31" i="30"/>
  <c r="F32" i="30"/>
  <c r="O32" i="30" s="1"/>
  <c r="F33" i="30"/>
  <c r="O33" i="30" s="1"/>
  <c r="F34" i="30"/>
  <c r="O34" i="30" s="1"/>
  <c r="F35" i="30"/>
  <c r="N35" i="30"/>
  <c r="F36" i="30"/>
  <c r="O36" i="30" s="1"/>
  <c r="F29" i="30"/>
  <c r="O29" i="30" s="1"/>
  <c r="F20" i="30"/>
  <c r="O20" i="30" s="1"/>
  <c r="F21" i="30"/>
  <c r="O21" i="30" s="1"/>
  <c r="F22" i="30"/>
  <c r="N22" i="30" s="1"/>
  <c r="F23" i="30"/>
  <c r="O23" i="30" s="1"/>
  <c r="F24" i="30"/>
  <c r="O24" i="30" s="1"/>
  <c r="F25" i="30"/>
  <c r="O25" i="30" s="1"/>
  <c r="F26" i="30"/>
  <c r="N26" i="30" s="1"/>
  <c r="F27" i="30"/>
  <c r="N27" i="30" s="1"/>
  <c r="F19" i="30"/>
  <c r="O19" i="30" s="1"/>
  <c r="F7" i="30"/>
  <c r="N7" i="30" s="1"/>
  <c r="F8" i="30"/>
  <c r="O8" i="30" s="1"/>
  <c r="F9" i="30"/>
  <c r="O9" i="30" s="1"/>
  <c r="F10" i="30"/>
  <c r="O10" i="30" s="1"/>
  <c r="F11" i="30"/>
  <c r="O11" i="30" s="1"/>
  <c r="F12" i="30"/>
  <c r="O12" i="30" s="1"/>
  <c r="F13" i="30"/>
  <c r="O13" i="30" s="1"/>
  <c r="F14" i="30"/>
  <c r="O14" i="30" s="1"/>
  <c r="F15" i="30"/>
  <c r="O15" i="30"/>
  <c r="F16" i="30"/>
  <c r="O16" i="30" s="1"/>
  <c r="F17" i="30"/>
  <c r="N17" i="30" s="1"/>
  <c r="F6" i="30"/>
  <c r="O6" i="30" s="1"/>
  <c r="L7" i="38"/>
  <c r="L8" i="38"/>
  <c r="L9" i="38"/>
  <c r="L10" i="38"/>
  <c r="L11" i="38"/>
  <c r="L12" i="38"/>
  <c r="L13" i="38"/>
  <c r="L14" i="38"/>
  <c r="L15" i="38"/>
  <c r="L16" i="38"/>
  <c r="L17" i="38"/>
  <c r="L6" i="38"/>
  <c r="H15" i="29"/>
  <c r="E15" i="29"/>
  <c r="B15" i="29"/>
  <c r="L7" i="29"/>
  <c r="L8" i="29"/>
  <c r="L9" i="29"/>
  <c r="L10" i="29"/>
  <c r="L11" i="29"/>
  <c r="L12" i="29"/>
  <c r="L13" i="29"/>
  <c r="L14" i="29"/>
  <c r="L6" i="29"/>
  <c r="I7" i="29"/>
  <c r="I8" i="29"/>
  <c r="I9" i="29"/>
  <c r="I10" i="29"/>
  <c r="I11" i="29"/>
  <c r="I12" i="29"/>
  <c r="I13" i="29"/>
  <c r="I14" i="29"/>
  <c r="I6" i="29"/>
  <c r="F7" i="29"/>
  <c r="F8" i="29"/>
  <c r="F9" i="29"/>
  <c r="F10" i="29"/>
  <c r="F11" i="29"/>
  <c r="F12" i="29"/>
  <c r="F13" i="29"/>
  <c r="F14" i="29"/>
  <c r="F6" i="29"/>
  <c r="C7" i="29"/>
  <c r="C8" i="29"/>
  <c r="C9" i="29"/>
  <c r="C10" i="29"/>
  <c r="C11" i="29"/>
  <c r="C12" i="29"/>
  <c r="C13" i="29"/>
  <c r="C14" i="29"/>
  <c r="C6" i="29"/>
  <c r="L7" i="37"/>
  <c r="L8" i="37"/>
  <c r="L9" i="37"/>
  <c r="L10" i="37"/>
  <c r="L11" i="37"/>
  <c r="L12" i="37"/>
  <c r="L13" i="37"/>
  <c r="L14" i="37"/>
  <c r="L15" i="37"/>
  <c r="L16" i="37"/>
  <c r="L17" i="37"/>
  <c r="L19" i="37"/>
  <c r="L20" i="37"/>
  <c r="L21" i="37"/>
  <c r="L22" i="37"/>
  <c r="L23" i="37"/>
  <c r="L24" i="37"/>
  <c r="L25" i="37"/>
  <c r="L26" i="37"/>
  <c r="L27" i="37"/>
  <c r="L29" i="37"/>
  <c r="L30" i="37"/>
  <c r="L31" i="37"/>
  <c r="L32" i="37"/>
  <c r="L33" i="37"/>
  <c r="L34" i="37"/>
  <c r="L35" i="37"/>
  <c r="L36" i="37"/>
  <c r="L38" i="37"/>
  <c r="L39" i="37"/>
  <c r="L40" i="37"/>
  <c r="L41" i="37"/>
  <c r="L42" i="37"/>
  <c r="L43" i="37"/>
  <c r="L45" i="37"/>
  <c r="L46" i="37"/>
  <c r="L47" i="37"/>
  <c r="L48" i="37"/>
  <c r="L50" i="37"/>
  <c r="L51" i="37"/>
  <c r="L52" i="37"/>
  <c r="L54" i="37"/>
  <c r="L55" i="37"/>
  <c r="L56" i="37"/>
  <c r="L58" i="37"/>
  <c r="L59" i="37"/>
  <c r="L60" i="37"/>
  <c r="L61" i="37"/>
  <c r="L63" i="37"/>
  <c r="L64" i="37"/>
  <c r="L6" i="37"/>
  <c r="T67" i="28"/>
  <c r="U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T67" i="27"/>
  <c r="U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R65" i="26"/>
  <c r="S65" i="26"/>
  <c r="P65" i="26"/>
  <c r="O65" i="26"/>
  <c r="N65" i="26"/>
  <c r="L65" i="26"/>
  <c r="K65" i="26"/>
  <c r="J65" i="26"/>
  <c r="H65" i="26"/>
  <c r="G65" i="26"/>
  <c r="F65" i="26"/>
  <c r="D65" i="26"/>
  <c r="C65" i="26"/>
  <c r="B65" i="26"/>
  <c r="R65" i="25"/>
  <c r="S65" i="25"/>
  <c r="P65" i="25"/>
  <c r="O65" i="25"/>
  <c r="N65" i="25"/>
  <c r="L65" i="25"/>
  <c r="K65" i="25"/>
  <c r="J65" i="25"/>
  <c r="H65" i="25"/>
  <c r="G65" i="25"/>
  <c r="F65" i="25"/>
  <c r="D65" i="25"/>
  <c r="C65" i="25"/>
  <c r="B65" i="25"/>
  <c r="O67" i="23"/>
  <c r="N67" i="23"/>
  <c r="P67" i="23" s="1"/>
  <c r="L67" i="23"/>
  <c r="K67" i="23"/>
  <c r="J67" i="23"/>
  <c r="H67" i="23"/>
  <c r="G67" i="23"/>
  <c r="F67" i="23"/>
  <c r="D67" i="23"/>
  <c r="C67" i="23"/>
  <c r="B67" i="23"/>
  <c r="S67" i="22"/>
  <c r="R67" i="22"/>
  <c r="P67" i="22"/>
  <c r="O67" i="22"/>
  <c r="N67" i="22"/>
  <c r="L67" i="22"/>
  <c r="K67" i="22"/>
  <c r="J67" i="22"/>
  <c r="H67" i="22"/>
  <c r="G67" i="22"/>
  <c r="F67" i="22"/>
  <c r="D67" i="22"/>
  <c r="C67" i="22"/>
  <c r="B67" i="22"/>
  <c r="L195" i="21"/>
  <c r="J195" i="21"/>
  <c r="N195" i="21" s="1"/>
  <c r="H195" i="21"/>
  <c r="F195" i="21"/>
  <c r="D195" i="21"/>
  <c r="B195" i="21"/>
  <c r="L131" i="21"/>
  <c r="J131" i="21"/>
  <c r="H131" i="21"/>
  <c r="F131" i="21"/>
  <c r="D131" i="21"/>
  <c r="B131" i="21"/>
  <c r="L67" i="21"/>
  <c r="J67" i="21"/>
  <c r="H67" i="21"/>
  <c r="F67" i="21"/>
  <c r="D67" i="21"/>
  <c r="B67" i="21"/>
  <c r="P67" i="20"/>
  <c r="R67" i="20" s="1"/>
  <c r="N67" i="20"/>
  <c r="L67" i="20"/>
  <c r="J67" i="20"/>
  <c r="H67" i="20"/>
  <c r="F67" i="20"/>
  <c r="D67" i="20"/>
  <c r="B67" i="20"/>
  <c r="H16" i="19"/>
  <c r="K16" i="19" s="1"/>
  <c r="E16" i="19"/>
  <c r="B16" i="19"/>
  <c r="K16" i="18"/>
  <c r="H16" i="18"/>
  <c r="E16" i="18"/>
  <c r="B16" i="18"/>
  <c r="Q16" i="17"/>
  <c r="N16" i="17"/>
  <c r="K16" i="17"/>
  <c r="H16" i="17"/>
  <c r="E16" i="17"/>
  <c r="B16" i="17"/>
  <c r="F16" i="16"/>
  <c r="C16" i="16"/>
  <c r="I16" i="16" s="1"/>
  <c r="L7" i="19"/>
  <c r="L8" i="19"/>
  <c r="L9" i="19"/>
  <c r="L10" i="19"/>
  <c r="L11" i="19"/>
  <c r="L12" i="19"/>
  <c r="L13" i="19"/>
  <c r="L14" i="19"/>
  <c r="L15" i="19"/>
  <c r="L6" i="19"/>
  <c r="I7" i="19"/>
  <c r="I8" i="19"/>
  <c r="I9" i="19"/>
  <c r="I10" i="19"/>
  <c r="I11" i="19"/>
  <c r="I12" i="19"/>
  <c r="I13" i="19"/>
  <c r="I14" i="19"/>
  <c r="I15" i="19"/>
  <c r="I6" i="19"/>
  <c r="F7" i="19"/>
  <c r="F8" i="19"/>
  <c r="F9" i="19"/>
  <c r="F10" i="19"/>
  <c r="F11" i="19"/>
  <c r="F12" i="19"/>
  <c r="F13" i="19"/>
  <c r="F14" i="19"/>
  <c r="F15" i="19"/>
  <c r="F6" i="19"/>
  <c r="C7" i="19"/>
  <c r="C8" i="19"/>
  <c r="C9" i="19"/>
  <c r="C10" i="19"/>
  <c r="C11" i="19"/>
  <c r="C12" i="19"/>
  <c r="C13" i="19"/>
  <c r="C14" i="19"/>
  <c r="C15" i="19"/>
  <c r="C6" i="19"/>
  <c r="O7" i="18"/>
  <c r="O8" i="18"/>
  <c r="O9" i="18"/>
  <c r="O10" i="18"/>
  <c r="O11" i="18"/>
  <c r="O12" i="18"/>
  <c r="O13" i="18"/>
  <c r="O14" i="18"/>
  <c r="O15" i="18"/>
  <c r="O6" i="18"/>
  <c r="L7" i="18"/>
  <c r="L8" i="18"/>
  <c r="L9" i="18"/>
  <c r="L10" i="18"/>
  <c r="L11" i="18"/>
  <c r="L12" i="18"/>
  <c r="L13" i="18"/>
  <c r="L14" i="18"/>
  <c r="L15" i="18"/>
  <c r="L6" i="18"/>
  <c r="I7" i="18"/>
  <c r="I8" i="18"/>
  <c r="I9" i="18"/>
  <c r="I10" i="18"/>
  <c r="I11" i="18"/>
  <c r="I12" i="18"/>
  <c r="I13" i="18"/>
  <c r="I14" i="18"/>
  <c r="I15" i="18"/>
  <c r="I6" i="18"/>
  <c r="F7" i="18"/>
  <c r="F8" i="18"/>
  <c r="F9" i="18"/>
  <c r="F10" i="18"/>
  <c r="F11" i="18"/>
  <c r="F12" i="18"/>
  <c r="F13" i="18"/>
  <c r="F14" i="18"/>
  <c r="F15" i="18"/>
  <c r="F6" i="18"/>
  <c r="C7" i="18"/>
  <c r="C8" i="18"/>
  <c r="C9" i="18"/>
  <c r="C10" i="18"/>
  <c r="C11" i="18"/>
  <c r="C12" i="18"/>
  <c r="C13" i="18"/>
  <c r="C14" i="18"/>
  <c r="C15" i="18"/>
  <c r="C6" i="18"/>
  <c r="J7" i="16"/>
  <c r="J8" i="16"/>
  <c r="J9" i="16"/>
  <c r="J10" i="16"/>
  <c r="J11" i="16"/>
  <c r="J12" i="16"/>
  <c r="J13" i="16"/>
  <c r="J14" i="16"/>
  <c r="J15" i="16"/>
  <c r="J6" i="16"/>
  <c r="G7" i="16"/>
  <c r="G8" i="16"/>
  <c r="G9" i="16"/>
  <c r="G10" i="16"/>
  <c r="G11" i="16"/>
  <c r="G12" i="16"/>
  <c r="G13" i="16"/>
  <c r="G14" i="16"/>
  <c r="G15" i="16"/>
  <c r="G6" i="16"/>
  <c r="D7" i="16"/>
  <c r="D8" i="16"/>
  <c r="D9" i="16"/>
  <c r="D10" i="16"/>
  <c r="D11" i="16"/>
  <c r="D12" i="16"/>
  <c r="D13" i="16"/>
  <c r="D14" i="16"/>
  <c r="D15" i="16"/>
  <c r="D6" i="16"/>
  <c r="U7" i="17"/>
  <c r="U8" i="17"/>
  <c r="U9" i="17"/>
  <c r="U10" i="17"/>
  <c r="U11" i="17"/>
  <c r="U12" i="17"/>
  <c r="U13" i="17"/>
  <c r="U14" i="17"/>
  <c r="U15" i="17"/>
  <c r="U6" i="17"/>
  <c r="R7" i="17"/>
  <c r="R8" i="17"/>
  <c r="R9" i="17"/>
  <c r="R10" i="17"/>
  <c r="R11" i="17"/>
  <c r="R12" i="17"/>
  <c r="R13" i="17"/>
  <c r="R14" i="17"/>
  <c r="R15" i="17"/>
  <c r="R6" i="17"/>
  <c r="O7" i="17"/>
  <c r="O8" i="17"/>
  <c r="O9" i="17"/>
  <c r="O10" i="17"/>
  <c r="O11" i="17"/>
  <c r="O12" i="17"/>
  <c r="O13" i="17"/>
  <c r="O14" i="17"/>
  <c r="O15" i="17"/>
  <c r="O6" i="17"/>
  <c r="L7" i="17"/>
  <c r="L8" i="17"/>
  <c r="L9" i="17"/>
  <c r="L10" i="17"/>
  <c r="L11" i="17"/>
  <c r="L12" i="17"/>
  <c r="L13" i="17"/>
  <c r="L14" i="17"/>
  <c r="L15" i="17"/>
  <c r="L6" i="17"/>
  <c r="I7" i="17"/>
  <c r="I8" i="17"/>
  <c r="I9" i="17"/>
  <c r="I10" i="17"/>
  <c r="I11" i="17"/>
  <c r="I12" i="17"/>
  <c r="I13" i="17"/>
  <c r="I14" i="17"/>
  <c r="I15" i="17"/>
  <c r="I6" i="17"/>
  <c r="F7" i="17"/>
  <c r="F8" i="17"/>
  <c r="F9" i="17"/>
  <c r="F10" i="17"/>
  <c r="F11" i="17"/>
  <c r="F12" i="17"/>
  <c r="F13" i="17"/>
  <c r="F14" i="17"/>
  <c r="F15" i="17"/>
  <c r="F6" i="17"/>
  <c r="C7" i="17"/>
  <c r="C8" i="17"/>
  <c r="C9" i="17"/>
  <c r="C10" i="17"/>
  <c r="C11" i="17"/>
  <c r="C12" i="17"/>
  <c r="C13" i="17"/>
  <c r="C14" i="17"/>
  <c r="C15" i="17"/>
  <c r="C6" i="17"/>
  <c r="F67" i="14"/>
  <c r="H67" i="14"/>
  <c r="D67" i="14"/>
  <c r="B67" i="14"/>
  <c r="N67" i="13"/>
  <c r="J67" i="13"/>
  <c r="H67" i="13"/>
  <c r="F67" i="13"/>
  <c r="D67" i="13"/>
  <c r="B67" i="13"/>
  <c r="O67" i="12"/>
  <c r="N67" i="12"/>
  <c r="L67" i="12"/>
  <c r="K67" i="12"/>
  <c r="J67" i="12"/>
  <c r="H67" i="12"/>
  <c r="G67" i="12"/>
  <c r="F67" i="12"/>
  <c r="D67" i="12"/>
  <c r="C67" i="12"/>
  <c r="B67" i="12"/>
  <c r="R67" i="11"/>
  <c r="Q67" i="11"/>
  <c r="S67" i="11" s="1"/>
  <c r="O67" i="11"/>
  <c r="N67" i="11"/>
  <c r="M67" i="11"/>
  <c r="K67" i="11"/>
  <c r="J67" i="11"/>
  <c r="I67" i="11"/>
  <c r="G67" i="11"/>
  <c r="F67" i="11"/>
  <c r="E67" i="11"/>
  <c r="D67" i="11"/>
  <c r="C67" i="11"/>
  <c r="B67" i="11"/>
  <c r="G195" i="10"/>
  <c r="F195" i="10"/>
  <c r="E195" i="10"/>
  <c r="D195" i="10"/>
  <c r="C195" i="10"/>
  <c r="B195" i="10"/>
  <c r="G131" i="10"/>
  <c r="F131" i="10"/>
  <c r="E131" i="10"/>
  <c r="D131" i="10"/>
  <c r="C131" i="10"/>
  <c r="B131" i="10"/>
  <c r="G67" i="10"/>
  <c r="F67" i="10"/>
  <c r="E67" i="10"/>
  <c r="D67" i="10"/>
  <c r="C67" i="10"/>
  <c r="B67" i="10"/>
  <c r="O67" i="9"/>
  <c r="M67" i="9"/>
  <c r="L67" i="9"/>
  <c r="K67" i="9"/>
  <c r="I67" i="9"/>
  <c r="H67" i="9"/>
  <c r="G67" i="9"/>
  <c r="E67" i="9"/>
  <c r="C67" i="9"/>
  <c r="B67" i="9"/>
  <c r="H16" i="7"/>
  <c r="E16" i="7"/>
  <c r="B16" i="7"/>
  <c r="L7" i="7"/>
  <c r="L8" i="7"/>
  <c r="L9" i="7"/>
  <c r="L10" i="7"/>
  <c r="L11" i="7"/>
  <c r="L12" i="7"/>
  <c r="L13" i="7"/>
  <c r="L14" i="7"/>
  <c r="L15" i="7"/>
  <c r="L6" i="7"/>
  <c r="I15" i="7"/>
  <c r="I7" i="7"/>
  <c r="I8" i="7"/>
  <c r="I9" i="7"/>
  <c r="I10" i="7"/>
  <c r="I11" i="7"/>
  <c r="I12" i="7"/>
  <c r="I13" i="7"/>
  <c r="I14" i="7"/>
  <c r="I6" i="7"/>
  <c r="F7" i="7"/>
  <c r="F8" i="7"/>
  <c r="F9" i="7"/>
  <c r="F10" i="7"/>
  <c r="F11" i="7"/>
  <c r="F12" i="7"/>
  <c r="F13" i="7"/>
  <c r="F14" i="7"/>
  <c r="F15" i="7"/>
  <c r="F6" i="7"/>
  <c r="C7" i="7"/>
  <c r="C8" i="7"/>
  <c r="C9" i="7"/>
  <c r="C10" i="7"/>
  <c r="C11" i="7"/>
  <c r="C12" i="7"/>
  <c r="C13" i="7"/>
  <c r="C14" i="7"/>
  <c r="C15" i="7"/>
  <c r="C6" i="7"/>
  <c r="K16" i="6"/>
  <c r="H16" i="6"/>
  <c r="E16" i="6"/>
  <c r="B16" i="6"/>
  <c r="O7" i="6"/>
  <c r="O8" i="6"/>
  <c r="O9" i="6"/>
  <c r="O10" i="6"/>
  <c r="O11" i="6"/>
  <c r="O12" i="6"/>
  <c r="O13" i="6"/>
  <c r="O14" i="6"/>
  <c r="O15" i="6"/>
  <c r="O6" i="6"/>
  <c r="L7" i="6"/>
  <c r="L8" i="6"/>
  <c r="L9" i="6"/>
  <c r="L10" i="6"/>
  <c r="L11" i="6"/>
  <c r="L12" i="6"/>
  <c r="L13" i="6"/>
  <c r="L14" i="6"/>
  <c r="L15" i="6"/>
  <c r="L6" i="6"/>
  <c r="I7" i="6"/>
  <c r="I8" i="6"/>
  <c r="I9" i="6"/>
  <c r="I10" i="6"/>
  <c r="I11" i="6"/>
  <c r="I12" i="6"/>
  <c r="I13" i="6"/>
  <c r="I14" i="6"/>
  <c r="I15" i="6"/>
  <c r="I6" i="6"/>
  <c r="F7" i="6"/>
  <c r="F8" i="6"/>
  <c r="F9" i="6"/>
  <c r="F10" i="6"/>
  <c r="F11" i="6"/>
  <c r="F12" i="6"/>
  <c r="F13" i="6"/>
  <c r="F14" i="6"/>
  <c r="F15" i="6"/>
  <c r="F6" i="6"/>
  <c r="C7" i="6"/>
  <c r="C8" i="6"/>
  <c r="C9" i="6"/>
  <c r="C10" i="6"/>
  <c r="C11" i="6"/>
  <c r="C12" i="6"/>
  <c r="C13" i="6"/>
  <c r="C14" i="6"/>
  <c r="C15" i="6"/>
  <c r="C6" i="6"/>
  <c r="Q17" i="5"/>
  <c r="N17" i="5"/>
  <c r="K17" i="5"/>
  <c r="H17" i="5"/>
  <c r="E17" i="5"/>
  <c r="B17" i="5"/>
  <c r="U8" i="5"/>
  <c r="U9" i="5"/>
  <c r="U10" i="5"/>
  <c r="U11" i="5"/>
  <c r="U12" i="5"/>
  <c r="U13" i="5"/>
  <c r="U14" i="5"/>
  <c r="U15" i="5"/>
  <c r="U16" i="5"/>
  <c r="U7" i="5"/>
  <c r="R8" i="5"/>
  <c r="R9" i="5"/>
  <c r="R10" i="5"/>
  <c r="R11" i="5"/>
  <c r="R12" i="5"/>
  <c r="R13" i="5"/>
  <c r="R14" i="5"/>
  <c r="R15" i="5"/>
  <c r="R16" i="5"/>
  <c r="R7" i="5"/>
  <c r="O8" i="5"/>
  <c r="O9" i="5"/>
  <c r="O10" i="5"/>
  <c r="O11" i="5"/>
  <c r="O12" i="5"/>
  <c r="O13" i="5"/>
  <c r="O14" i="5"/>
  <c r="O15" i="5"/>
  <c r="O16" i="5"/>
  <c r="O7" i="5"/>
  <c r="L8" i="5"/>
  <c r="L9" i="5"/>
  <c r="L10" i="5"/>
  <c r="L11" i="5"/>
  <c r="L12" i="5"/>
  <c r="L13" i="5"/>
  <c r="L14" i="5"/>
  <c r="L15" i="5"/>
  <c r="L16" i="5"/>
  <c r="L7" i="5"/>
  <c r="I8" i="5"/>
  <c r="I9" i="5"/>
  <c r="I10" i="5"/>
  <c r="I11" i="5"/>
  <c r="I12" i="5"/>
  <c r="I13" i="5"/>
  <c r="I14" i="5"/>
  <c r="I15" i="5"/>
  <c r="I16" i="5"/>
  <c r="I7" i="5"/>
  <c r="F8" i="5"/>
  <c r="F9" i="5"/>
  <c r="F10" i="5"/>
  <c r="F11" i="5"/>
  <c r="F12" i="5"/>
  <c r="F13" i="5"/>
  <c r="F14" i="5"/>
  <c r="F15" i="5"/>
  <c r="F16" i="5"/>
  <c r="F7" i="5"/>
  <c r="C8" i="5"/>
  <c r="C9" i="5"/>
  <c r="C10" i="5"/>
  <c r="C11" i="5"/>
  <c r="C12" i="5"/>
  <c r="C13" i="5"/>
  <c r="C14" i="5"/>
  <c r="C15" i="5"/>
  <c r="C16" i="5"/>
  <c r="C7" i="5"/>
  <c r="H16" i="4"/>
  <c r="E16" i="4"/>
  <c r="B16" i="4"/>
  <c r="L7" i="4"/>
  <c r="L8" i="4"/>
  <c r="L9" i="4"/>
  <c r="L10" i="4"/>
  <c r="L11" i="4"/>
  <c r="L12" i="4"/>
  <c r="L13" i="4"/>
  <c r="L14" i="4"/>
  <c r="L15" i="4"/>
  <c r="L6" i="4"/>
  <c r="I7" i="4"/>
  <c r="I8" i="4"/>
  <c r="I9" i="4"/>
  <c r="I10" i="4"/>
  <c r="I11" i="4"/>
  <c r="I12" i="4"/>
  <c r="I13" i="4"/>
  <c r="I14" i="4"/>
  <c r="I15" i="4"/>
  <c r="I6" i="4"/>
  <c r="F7" i="4"/>
  <c r="F8" i="4"/>
  <c r="F9" i="4"/>
  <c r="F10" i="4"/>
  <c r="F11" i="4"/>
  <c r="F12" i="4"/>
  <c r="F13" i="4"/>
  <c r="F14" i="4"/>
  <c r="F15" i="4"/>
  <c r="F6" i="4"/>
  <c r="C7" i="4"/>
  <c r="C8" i="4"/>
  <c r="C9" i="4"/>
  <c r="C10" i="4"/>
  <c r="C11" i="4"/>
  <c r="C12" i="4"/>
  <c r="C13" i="4"/>
  <c r="C14" i="4"/>
  <c r="C15" i="4"/>
  <c r="C6" i="4"/>
  <c r="L7" i="13"/>
  <c r="L8" i="13"/>
  <c r="L9" i="13"/>
  <c r="L10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6" i="13"/>
  <c r="L27" i="13"/>
  <c r="L29" i="13"/>
  <c r="L30" i="13"/>
  <c r="L31" i="13"/>
  <c r="L32" i="13"/>
  <c r="L33" i="13"/>
  <c r="L34" i="13"/>
  <c r="L35" i="13"/>
  <c r="L36" i="13"/>
  <c r="L38" i="13"/>
  <c r="L39" i="13"/>
  <c r="L40" i="13"/>
  <c r="L41" i="13"/>
  <c r="L42" i="13"/>
  <c r="L43" i="13"/>
  <c r="L45" i="13"/>
  <c r="L46" i="13"/>
  <c r="L47" i="13"/>
  <c r="L48" i="13"/>
  <c r="L50" i="13"/>
  <c r="L51" i="13"/>
  <c r="L52" i="13"/>
  <c r="L54" i="13"/>
  <c r="L55" i="13"/>
  <c r="L56" i="13"/>
  <c r="L58" i="13"/>
  <c r="L59" i="13"/>
  <c r="L60" i="13"/>
  <c r="L61" i="13"/>
  <c r="L63" i="13"/>
  <c r="L64" i="13"/>
  <c r="L66" i="13"/>
  <c r="L67" i="13" s="1"/>
  <c r="P67" i="13" s="1"/>
  <c r="L6" i="13"/>
  <c r="AB67" i="42"/>
  <c r="H67" i="41"/>
  <c r="P67" i="37"/>
  <c r="T67" i="36"/>
  <c r="T66" i="35"/>
  <c r="X67" i="31"/>
  <c r="V67" i="28"/>
  <c r="V67" i="27"/>
  <c r="P67" i="12"/>
  <c r="N64" i="30"/>
  <c r="N59" i="30"/>
  <c r="N43" i="30"/>
  <c r="N39" i="30"/>
  <c r="N34" i="30"/>
  <c r="N25" i="30"/>
  <c r="N21" i="30"/>
  <c r="N12" i="30"/>
  <c r="N8" i="30"/>
  <c r="O35" i="30"/>
  <c r="O26" i="30"/>
  <c r="O66" i="30"/>
  <c r="O45" i="30"/>
  <c r="O40" i="30"/>
  <c r="N52" i="30"/>
  <c r="N47" i="30"/>
  <c r="N29" i="30"/>
  <c r="N24" i="30"/>
  <c r="N15" i="30"/>
  <c r="N11" i="30"/>
  <c r="N6" i="30"/>
  <c r="N61" i="30"/>
  <c r="N56" i="30"/>
  <c r="N46" i="30"/>
  <c r="N41" i="30"/>
  <c r="N36" i="30"/>
  <c r="N32" i="30"/>
  <c r="N23" i="30"/>
  <c r="N10" i="30"/>
  <c r="N13" i="30" l="1"/>
  <c r="O7" i="30"/>
  <c r="O27" i="30"/>
  <c r="K15" i="29"/>
  <c r="T65" i="26"/>
  <c r="T65" i="25"/>
  <c r="T67" i="22"/>
  <c r="N16" i="18"/>
  <c r="T16" i="17"/>
  <c r="K16" i="7"/>
  <c r="T17" i="5"/>
  <c r="K16" i="4"/>
  <c r="T67" i="34"/>
  <c r="N16" i="6"/>
  <c r="Q67" i="9"/>
  <c r="N30" i="30"/>
  <c r="N33" i="30"/>
  <c r="O17" i="30"/>
  <c r="N14" i="30"/>
  <c r="N20" i="30"/>
  <c r="O55" i="30"/>
  <c r="O22" i="30"/>
  <c r="N48" i="30"/>
  <c r="N19" i="30"/>
  <c r="O60" i="30"/>
  <c r="N16" i="30"/>
  <c r="N54" i="30"/>
  <c r="N9" i="30"/>
  <c r="O51" i="30"/>
  <c r="N67" i="32"/>
  <c r="N131" i="32"/>
  <c r="N131" i="21"/>
  <c r="N67" i="21"/>
  <c r="H67" i="10"/>
  <c r="H195" i="10"/>
  <c r="H131" i="10"/>
</calcChain>
</file>

<file path=xl/sharedStrings.xml><?xml version="1.0" encoding="utf-8"?>
<sst xmlns="http://schemas.openxmlformats.org/spreadsheetml/2006/main" count="2937" uniqueCount="327">
  <si>
    <t>&lt;Back to Contents&gt;</t>
  </si>
  <si>
    <t>Full-time</t>
  </si>
  <si>
    <t>Fractional Full-time</t>
  </si>
  <si>
    <t>Estimated Casual</t>
  </si>
  <si>
    <t>TOTAL</t>
  </si>
  <si>
    <t>Year</t>
  </si>
  <si>
    <t>FTE</t>
  </si>
  <si>
    <t>% change on prior year</t>
  </si>
  <si>
    <t>% of Total FTE in 2005</t>
  </si>
  <si>
    <t>Academic Classifications</t>
  </si>
  <si>
    <t>Above Senior Lecturer</t>
  </si>
  <si>
    <t>Senior Lecturer (Level C)</t>
  </si>
  <si>
    <t>Lecturer (Level B)</t>
  </si>
  <si>
    <t>Below Lecturer (Level A)</t>
  </si>
  <si>
    <t>Sub-total Academic Classifications</t>
  </si>
  <si>
    <t>Non-academic Classifications</t>
  </si>
  <si>
    <t>TOTAL FTE</t>
  </si>
  <si>
    <t>Teaching Only</t>
  </si>
  <si>
    <t>Research Only</t>
  </si>
  <si>
    <t>Teaching and Research</t>
  </si>
  <si>
    <t>Other</t>
  </si>
  <si>
    <t>Tenurial Term</t>
  </si>
  <si>
    <t>Limited term</t>
  </si>
  <si>
    <t>Other Term</t>
  </si>
  <si>
    <t>Staff with a Teaching only or Teaching and Research function in an Academic Organisational Unit Group</t>
  </si>
  <si>
    <t>Education</t>
  </si>
  <si>
    <t>No info. on AOU group</t>
  </si>
  <si>
    <t>Full-time plus Fractional Full-time</t>
  </si>
  <si>
    <t>State/Provider</t>
  </si>
  <si>
    <t>Males</t>
  </si>
  <si>
    <t>Females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</si>
  <si>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</si>
  <si>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</si>
  <si>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</si>
  <si>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</si>
  <si>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</si>
  <si>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</si>
  <si>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</si>
  <si>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</si>
  <si>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</si>
  <si>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</si>
  <si>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</si>
  <si>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</si>
  <si>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</si>
  <si>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</si>
  <si>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</si>
  <si>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</si>
  <si>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Monash University</t>
  </si>
  <si>
    <t>RMIT University</t>
  </si>
  <si>
    <t>Swinburne University of Technology</t>
  </si>
  <si>
    <t>The University of Melbourne</t>
  </si>
  <si>
    <t>University of Ballarat</t>
  </si>
  <si>
    <t>Victoria University</t>
  </si>
  <si>
    <t>Total Victoria</t>
  </si>
  <si>
    <t>Queensland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</si>
  <si>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</si>
  <si>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</si>
  <si>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</si>
  <si>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</si>
  <si>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</si>
  <si>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</si>
  <si>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</si>
  <si>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</si>
  <si>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</si>
  <si>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</si>
  <si>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</si>
  <si>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</si>
  <si>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</si>
  <si>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</si>
  <si>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</si>
  <si>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</si>
  <si>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</si>
  <si>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</si>
  <si>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</si>
  <si>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</si>
  <si>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</si>
  <si>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Australian Maritime College</t>
  </si>
  <si>
    <t>University of Tasmania</t>
  </si>
  <si>
    <t>Total Tasmania</t>
  </si>
  <si>
    <t>Northern Territory</t>
  </si>
  <si>
    <t>Batchelor Institute of Indigenous Tertiary Education</t>
  </si>
  <si>
    <t>Charles Darwin University</t>
  </si>
  <si>
    <t>Total Northern Territory</t>
  </si>
  <si>
    <t>Australian Capital Territory</t>
  </si>
  <si>
    <t>Australian Defence Force Academy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</si>
  <si>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</si>
  <si>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</si>
  <si>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</si>
  <si>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</si>
  <si>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</si>
  <si>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</si>
  <si>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>% of Total of FTE in 2005</t>
  </si>
  <si>
    <t>Total FTE</t>
  </si>
  <si>
    <t>Non-Academic Classifications</t>
  </si>
  <si>
    <t>% of Total FTE (Males) in 2005</t>
  </si>
  <si>
    <t>Total Multi State</t>
  </si>
  <si>
    <t>% of Total FTE (Females) in 2005</t>
  </si>
  <si>
    <t>Persons</t>
  </si>
  <si>
    <t>% of Total FTE (All) in 2005</t>
  </si>
  <si>
    <t>Total Australia Capital Territory</t>
  </si>
  <si>
    <t>% of Total FTE in 2004</t>
  </si>
  <si>
    <t>FTE for Non-Academic Organisational Units</t>
  </si>
  <si>
    <t>CRC (Cooperative Research Centres)</t>
  </si>
  <si>
    <t>Academic OU's</t>
  </si>
  <si>
    <t>Academic Support OU's</t>
  </si>
  <si>
    <t>Student Services OU's</t>
  </si>
  <si>
    <t>Public Services OU's</t>
  </si>
  <si>
    <t>General Institution Services and Institution Overhead Services OU's</t>
  </si>
  <si>
    <t>Sub-total Non-Academic FTE</t>
  </si>
  <si>
    <t>Staff FTE (excluding FTE for Independent Operations &amp; TAFE)</t>
  </si>
  <si>
    <t>Staff FTE in Independent Operations</t>
  </si>
  <si>
    <t>Staff FTE in TAFE</t>
  </si>
  <si>
    <t>Contents</t>
  </si>
  <si>
    <t>FTE for Full-time and Fractional Full-time Staff by Current Duties Classification, 1995 to 2005</t>
  </si>
  <si>
    <t>FTE for Full-time and Fractional Full-time Staff by Function, 1995 to 2005</t>
  </si>
  <si>
    <t>FTE for Full-time and Fractional Full-time Staff by Current Duties Term, 1995 to 2005</t>
  </si>
  <si>
    <t>FTE for Full-time and Fractional Full-time Staff by State, Higher Education Provider, Function and Gender, 2005</t>
  </si>
  <si>
    <t>FTE for Full-time and Fractional Full-time Staff by State, Higher Education Provider, Current Duties Term and Gender, 2005</t>
  </si>
  <si>
    <t>FTE for Full-time and Fractional Full-time Staff by State, Higher Education Provider and Type of Organisational Unit, 2005</t>
  </si>
  <si>
    <t>FTE for Full-time, Fractional Full-time and Estimated Casual Staff, including FTE for TAFE and Independent Operations by State and Higher Education Provider, 2005</t>
  </si>
  <si>
    <t>Numbers</t>
  </si>
  <si>
    <t>Number of Full-time and Fractional Full-time Staff by Work Contract, 1995 to 2005</t>
  </si>
  <si>
    <t>Number of Full-time and Fractional Full-time Staff by Current Duties Classification, 1995 to 2005</t>
  </si>
  <si>
    <t>% of Total in 2005</t>
  </si>
  <si>
    <t>Above                       Senior Lecturer</t>
  </si>
  <si>
    <t>Senior Lecturer             (Level C)</t>
  </si>
  <si>
    <t>Lecturer                    (Level B)</t>
  </si>
  <si>
    <t>Below Lecturer             (Level A)</t>
  </si>
  <si>
    <t>Sub-Total Academic Classifications</t>
  </si>
  <si>
    <t>Sub-total                  Non-academic Classifications</t>
  </si>
  <si>
    <t>Number</t>
  </si>
  <si>
    <t>% of Total (Males) in 2005</t>
  </si>
  <si>
    <t>% of Total (Females) in 2005</t>
  </si>
  <si>
    <t>% of Total (Persons) in 2005</t>
  </si>
  <si>
    <t>% of Total  in 2005</t>
  </si>
  <si>
    <t>Gender/Age Group</t>
  </si>
  <si>
    <t>All Classifications</t>
  </si>
  <si>
    <t>&lt;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</si>
  <si>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</si>
  <si>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</si>
  <si>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</si>
  <si>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</si>
  <si>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</si>
  <si>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</si>
  <si>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</si>
  <si>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</si>
  <si>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&gt; 64</t>
  </si>
  <si>
    <t>TOTAL Males</t>
  </si>
  <si>
    <t>TOTAL Females</t>
  </si>
  <si>
    <t>TOTAL Persons</t>
  </si>
  <si>
    <t>FTE for Full-time and Fractional Full-time Indigenous Staff by State, Higher Education Provider, Function and Gender, 2005</t>
  </si>
  <si>
    <t>Number of Full-time and Fractional Full-time Indigenous Staff by State, Higher Education Provider, Function and Gender, 2005</t>
  </si>
  <si>
    <t>FTE for Full-time and Fractional Full-time Academic Staff by State, Higher Education Provider, Highest Qualification and Gender, 2005</t>
  </si>
  <si>
    <t>Doctorate by research or coursework</t>
  </si>
  <si>
    <t>Other Postgraduate</t>
  </si>
  <si>
    <t>Bachelor's</t>
  </si>
  <si>
    <t>No Information</t>
  </si>
  <si>
    <t>Appendix 1.1</t>
  </si>
  <si>
    <t>Appendix 1.2</t>
  </si>
  <si>
    <t>Appendix 1.3</t>
  </si>
  <si>
    <t>FTE for Full-time, Fractional Full-time and Actual Casual Staff by State, Higher Education Provider, Work Contract and Gender, 2004</t>
  </si>
  <si>
    <t>Appendix 1.4</t>
  </si>
  <si>
    <t>FTE for Full-time, Fractional Full-time and Actual Casual Staff by State, Higher Education Provider, Current Duties Classification and Gender, 2004</t>
  </si>
  <si>
    <t>Appendix 1.5</t>
  </si>
  <si>
    <t>FTE for Actual Casual Staff by State, Higher Education Provider and Current Duties Classification, 2004</t>
  </si>
  <si>
    <t>Appendix 1.6</t>
  </si>
  <si>
    <t>FTE for Full-time, Fractional Full-time and Actual Casual Staff by State, Higher Education Provider, Function and Gender, 2004</t>
  </si>
  <si>
    <t>Appendix 1.7</t>
  </si>
  <si>
    <t>FTE for Actual Casual Staff by State, Higher Education Provider, Function and Gender, 2004</t>
  </si>
  <si>
    <t>Appendix 1.8</t>
  </si>
  <si>
    <t>FTE for Full-time, Fractional Full-time and Actual Casual Staff by State, Higher Education Provider, Current Duties Term and Gender, 2004</t>
  </si>
  <si>
    <t>Appendix 1.9</t>
  </si>
  <si>
    <t>FTE for Full-time, Fractional Full-time and Actual Casual Staff by State, Higher Education Provider and Type of Organisational Unit, 2004</t>
  </si>
  <si>
    <t>Appendix 1.10</t>
  </si>
  <si>
    <t>FTE for Actual Casual Staff by State, Higher Education Provider and Type of Organisational Unit, 2004</t>
  </si>
  <si>
    <t>Appendix 1.11</t>
  </si>
  <si>
    <t>FTE for Full-time, Fractional Full-time and Actual Casual Staff by State, Higher Education Provider and Function in an Academic Organisational Unit, 2004</t>
  </si>
  <si>
    <t>Appendix 1.12</t>
  </si>
  <si>
    <t>FTE for Actual Casual Staff by State, Higher Education Providers and Function in an Academic Organisational Unit Group, 2004</t>
  </si>
  <si>
    <t>Appendix 1.13</t>
  </si>
  <si>
    <t>Actual Casual</t>
  </si>
  <si>
    <t>2004 Published FTE</t>
  </si>
  <si>
    <t>2004 Actual FTE</t>
  </si>
  <si>
    <t>Difference (Actual - Published)</t>
  </si>
  <si>
    <t>Full-time, Fractional Full-time FTE</t>
  </si>
  <si>
    <t>Estimated Casual FTE</t>
  </si>
  <si>
    <t>TOTAL FTE including Estimated Casual FTE</t>
  </si>
  <si>
    <t>Actual Casual FTE for 2004</t>
  </si>
  <si>
    <t>Total FTE including Actual Casual FTE</t>
  </si>
  <si>
    <t>%</t>
  </si>
  <si>
    <t>                        </t>
  </si>
  <si>
    <t>Lecturer            (Level B)</t>
  </si>
  <si>
    <t>% of Total (Males) in 2004</t>
  </si>
  <si>
    <t>% of Total (Females) in 2004</t>
  </si>
  <si>
    <t>% of Total (Persons) in 2004</t>
  </si>
  <si>
    <t xml:space="preserve">   Above Senior Lecturer</t>
  </si>
  <si>
    <t>Lecturer             (Level B)</t>
  </si>
  <si>
    <t>Sub-total                                 Non-Academic FTE</t>
  </si>
  <si>
    <t>FTE for Non-Academic Organisational Unit</t>
  </si>
  <si>
    <t>Sub-total                    Non-Academic FTE</t>
  </si>
  <si>
    <t>Staff with a "Teaching Only" or "Teaching and Research" function in an Academic Organisational Unit</t>
  </si>
  <si>
    <t>Staff with "Research Only" function or an "Other" function in an AOU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</si>
  <si>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</si>
  <si>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</si>
  <si>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</si>
  <si>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</si>
  <si>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</si>
  <si>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</si>
  <si>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Management and Commerce</t>
  </si>
  <si>
    <t>Society and Culture</t>
  </si>
  <si>
    <t>Creative Arts</t>
  </si>
  <si>
    <t>Mixed Field Programmes</t>
  </si>
  <si>
    <t>(a) The Total FTE may be less than the sum of all columns because "Staff FTE in Independent Operations" and "Staff FTE in TAFE" are not mutually exclusive.</t>
  </si>
  <si>
    <t>Appendix 2. Academic Organisational Unit Group</t>
  </si>
  <si>
    <t>Appendix 2.1</t>
  </si>
  <si>
    <t>Appendix 2.1  FTE for Full-time and Fractional Full-time Staff by State, Institution and Function in an Academic Organisational Group, 2005</t>
  </si>
  <si>
    <t>Staff with a "Teaching Only" or "Teaching and Research" function in an Academic Organisational Unit Group</t>
  </si>
  <si>
    <t>TOTAL FTE in AOUs</t>
  </si>
  <si>
    <t>TOTAL 2005</t>
  </si>
  <si>
    <t>TOTAL 2004</t>
  </si>
  <si>
    <t>FTE for Full-time, Fractional Full-time and Estimated Casual Staff by Work Contract, 1995 to 2005</t>
  </si>
  <si>
    <t>FTE for Full-time, Fractional Full-time and Actual Casual Staff by Work Contract, 1995 to 2004</t>
  </si>
  <si>
    <t>Number of Full-time and Fractional Full-time Staff by Current Duties Term, 1995 to 2005</t>
  </si>
  <si>
    <t>Number of Full-time and Fractional Full-time Staff by State, Higher Education Provider, Work Contract and Gender, 2005</t>
  </si>
  <si>
    <t>Number of Full-time and Fractional Full-time Staff by State, Higher Education Provider, Current Duties and Gender, 2005</t>
  </si>
  <si>
    <t>Number of Full-time and Fractional Full-time Staff by State, Higher Education Provider, Function and Gender, 2005</t>
  </si>
  <si>
    <t>Number of Full-time and Fractional Full-time Staff by State, Higher Education Provider, Current Duties Term and Gender, 2005</t>
  </si>
  <si>
    <t>Number of Full-time and Fractional Full-time Staff by Age Group, Current Duties Classification and Gender, 2005</t>
  </si>
  <si>
    <t>Number of Full-time and Fractional Full-time Academic Staff by State, Higher Education Provider, Highest Qualification and Gender, 2005</t>
  </si>
  <si>
    <t>Appendix 1. Actual Staff Full-Time Equivalence</t>
  </si>
  <si>
    <t>Section 1. Full-Time Equivalence</t>
  </si>
  <si>
    <t>Section 2. Numbers</t>
  </si>
  <si>
    <t>Section 3. Indigenous Staff</t>
  </si>
  <si>
    <t>Section 4. Highest Qualification</t>
  </si>
  <si>
    <t>Staff with a Research Only or an Other function in an AOU</t>
  </si>
  <si>
    <t>No information on AOU group</t>
  </si>
  <si>
    <t>Total FTE in AOUs</t>
  </si>
  <si>
    <t>% of total FTE in 2004</t>
  </si>
  <si>
    <t>Table 6  FTE for Full-time, Fractional Full-time and Estimated Casual Staff by State, Higher Education Provider, Work Contract and Gender, 2005</t>
  </si>
  <si>
    <t>Table 1  FTE for Full-time, Fractional Full-time and Estimated Casual Staff by Work Contract, 1995 to 2005</t>
  </si>
  <si>
    <t>Table 2  FTE for Full-time and Fractional Full-time Staff by Current Duties Classification, 1995 to 2005</t>
  </si>
  <si>
    <t>Table 3  FTE for Full-time and Fractional Full-time Staff by Function, 1995 to 2005</t>
  </si>
  <si>
    <t>Table 4  FTE for Full-time and Fractional Full-time Staff by Current Duties Term, 1995 to 2005</t>
  </si>
  <si>
    <t>Table 7  FTE for Full-time and Fractional Full-time Staff by State, Higher Education Provider, Current Duties Classification and Gender 2005</t>
  </si>
  <si>
    <t>Table 8  FTE for Full-time and Fractional Full-time Staff by State, Higher Education Provider, Function and Gender, 2005</t>
  </si>
  <si>
    <t>Table 9  FTE for Full-time and Fractional Full-time Staff by State, Higher Education Provider, Current Duties Term and Gender, 2005</t>
  </si>
  <si>
    <t>Table 10  FTE for Full-time and Fractional Full-time Staff by State, Higher Education Provider and Type of Organisational Unit, 2005</t>
  </si>
  <si>
    <t>Table 11  FTE for Full-time, Fractional Full-time and Estimated Casual Staff, including FTE for TAFE and Independent Operations by State and Higher Education Provider, 2005</t>
  </si>
  <si>
    <t>Table 12  Number of Full-time and Fractional Full-time Staff by Work Contract, 1995 to 2005</t>
  </si>
  <si>
    <t>Table 13  Number of Full-time and Fractional Full-time Staff by Current Duties Classification, 1995 to 2005</t>
  </si>
  <si>
    <t>Table 14  Number of Full-time and Fractional Full-time Staff by Function, 1995 to 2005</t>
  </si>
  <si>
    <t>Table 15  Number of Full-time and Fractional Full-time Staff by Current Duties Term, 1995 to 2005</t>
  </si>
  <si>
    <t>Table 16  Number of Full-time and Fractional Full-time Staff by State, Higher Education Provider, Work Contract and Gender, 2005</t>
  </si>
  <si>
    <t>Table 17  Number of Full-time and Fractional Full-time Staff by State, Higher Education Provider, Current Duties and Gender, 2005</t>
  </si>
  <si>
    <t>Table 18  Number of Full-time and Fractional Full-time Staff by State, Higher Education Provider, Function and Gender, 2005</t>
  </si>
  <si>
    <t>Table 19  Number of Full-time and Fractional Full-time Staff by State, Higher Education Provider, Current Duties Term and Gender, 2005</t>
  </si>
  <si>
    <t>Table 20  Number of Full-time and Fractional Full-time Staff by Age Group, Current Duties Classification and Gender, 2005</t>
  </si>
  <si>
    <t>Table 21  FTE for Full-time and Fractional Full-time Indigenous Staff by State, Higher Education Provider, Function and Gender, 2005</t>
  </si>
  <si>
    <t>Table 23  FTE for Full-time and Fractional Full-time Academic Staff by State, Higher Education Provider, Highest Qualification and Gender, 2005</t>
  </si>
  <si>
    <t>Table 24  Number of Full-time and Fractional Full-time Academic Staff by State, Higher Education Provider, Highest Qualification and Gender, 2005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</si>
  <si>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</si>
  <si>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</si>
  <si>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</si>
  <si>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</si>
  <si>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</si>
  <si>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</si>
  <si>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</si>
  <si>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</si>
  <si>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</si>
  <si>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</si>
  <si>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</si>
  <si>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</si>
  <si>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</si>
  <si>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</si>
  <si>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</si>
  <si>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</si>
  <si>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</si>
  <si>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</si>
  <si>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</si>
  <si>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</si>
  <si>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</si>
  <si>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</si>
  <si>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</si>
  <si>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</si>
  <si>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22  Number of Full-time and Fractional Full-time Indigenous Staff by State, Higher Education Provider, Function and Gender, 2005</t>
  </si>
  <si>
    <t>Appendix 1.1  FTE for Full-time, Fractional Full-time and Actual Casual Staff by Work Contract, 1995-2004</t>
  </si>
  <si>
    <t>Appendix 1.2  Comparison of FTE for Full-time and Fractional Full-time Staff, Comparing Published Data for 2004 with Actual Data for 2004, by State and Higher Education Provider 2004</t>
  </si>
  <si>
    <t>Appendix 1.3  FTE for Full-time, Fractional Full-time and Actual Casual Staff by State, Higher Education Provider, Work Contract and Gender, 2004</t>
  </si>
  <si>
    <t>Appendix 1.4  FTE for Full-time, Fractional Full-time and Actual Casual Staff by State, Higher Education Provider, Current Duties Classification and Gender, 2004</t>
  </si>
  <si>
    <t>Appendix 1.5  FTE for Actual Casual Staff by State, Higher Education Provider and Current Duties Classification, 2004</t>
  </si>
  <si>
    <t>Appendix 1.6  FTE for Full-time, Fractional Full-time and Actual Casual Staff by State, Higher Education Provider, Function and Gender, 2004</t>
  </si>
  <si>
    <t>Appendix 1.7  FTE for Actual Casual Staff by State, Higher Education Provider, Function and Gender, 2004</t>
  </si>
  <si>
    <t>Appendix 1.8  FTE for Full-time, Fractional Full-time and Actual Casual Staff by State, Higher Education Provider, Current Duties Term and Gender, 2004</t>
  </si>
  <si>
    <t>Appendix 1.9  FTE for Full-time, Fractional Full-time and Actual Casual Staff by State, Higher Education Provider and Type of Organisational Unit, 2004</t>
  </si>
  <si>
    <t>Appendix 1.10  FTE for Actual Casual Staff by State, Higher Education Provider and Type of Organisational Unit, 2004</t>
  </si>
  <si>
    <t>Appendix 1.11  FTE for Full-time, Fractional Full-time and Actual Casual Staff by State, Higher Education Provider and Function in an Academic Organisational Unit, 2004</t>
  </si>
  <si>
    <t>Appendix 1.12  FTE for Actual Casual Staff by State, Higher Education Providers and Function in an Academic Organisational Unit Group, 2004</t>
  </si>
  <si>
    <t xml:space="preserve">Appendix 1.13  FTE for Full-time, Fractional Full-time and Actual Casual Staff, including FTE for TAFE and Independent Operations, by State and Higher Education Provider 2004                                            </t>
  </si>
  <si>
    <t>FTE for Full-time, Fractional Full-time and Estimated Casual Staff by State, Higher Education Provider, Work Contract and Gender, 2005</t>
  </si>
  <si>
    <t>FTE for Full-time and Fractional Full-time Staff by State, Higher Education Provider, Current Duties Classification and Gender, 2005</t>
  </si>
  <si>
    <t>Number of Full-time and Fractional Full-time Staff by Function, 1995 to 2005</t>
  </si>
  <si>
    <t>Comparison of FTE for Full-time and Fractional Full-time Staff, Comparing Published Data for 2004 with Actual Data for 2004, by State and Higher Education Provider, 2004</t>
  </si>
  <si>
    <t>FTE for Full-time, Fractional Full-time and Actual Casual Staff, including FTE for TAFE and Independent Operations, by State and Higher Education Provider, 2004</t>
  </si>
  <si>
    <t>FTE for Full-time and Fractional Full-time Staff by State, Higher Education Providers and Function in an Academic Organisational Group, 2005</t>
  </si>
  <si>
    <t>TOTAL FTE (a)</t>
  </si>
  <si>
    <t>Lecturer 
(Level B)</t>
  </si>
  <si>
    <t>Doctorate by 
research or coursework</t>
  </si>
  <si>
    <t>Master's by 
research or coursework</t>
  </si>
  <si>
    <t>(a) The total FTE may be less than the sum of the columns because "Staff in Independent Operations" and "Staff FTE in TAFE" 
are not mutually exclusive.</t>
  </si>
  <si>
    <t>Table 5a. FTE for Full-time and Fractional Full-time Staff by Function in an Academic Organisational Unit Group, 1995 to 2000 (a)</t>
  </si>
  <si>
    <t>Staff with a Research Only or an "Other" function in an AOU</t>
  </si>
  <si>
    <t>Staff FTE  in AOUs</t>
  </si>
  <si>
    <t xml:space="preserve">Year </t>
  </si>
  <si>
    <t>Humanities</t>
  </si>
  <si>
    <t>Social Studies</t>
  </si>
  <si>
    <t>Science</t>
  </si>
  <si>
    <t>Mathematics, Computing</t>
  </si>
  <si>
    <t>Visual/
Performing Arts</t>
  </si>
  <si>
    <t>Engineering, Processing</t>
  </si>
  <si>
    <t>Health Sciences</t>
  </si>
  <si>
    <t>Admin., Business, Economics, Law</t>
  </si>
  <si>
    <t>Built Environment</t>
  </si>
  <si>
    <t>Agriculture, Renewable Resources</t>
  </si>
  <si>
    <t>% of Total FTE in 2000</t>
  </si>
  <si>
    <t xml:space="preserve">(a) Academic Organisational Units groups changed in 2001. This table shows the AOU groups as they were in 2000 and preceding years. </t>
  </si>
  <si>
    <t>Table 5b  FTE for Full-time and Fractional Full-time by State, Higher Education Provider and Function in an Academic Organisational Unit Group, 2001-2004</t>
  </si>
  <si>
    <t>FTE for Full-time and Fractional Full-time by State, Higher Education Provider and Function in an Academic Organisational Unit Group, 1995 to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</si>
</sst>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Tw Cen MT Condensed"/>
      <family val="2"/>
    </font>
    <font>
      <sz val="10"/>
      <name val="Tw Cen MT Condensed"/>
      <family val="2"/>
    </font>
    <font>
      <b/>
      <sz val="10"/>
      <name val="Tw Cen MT Condensed"/>
      <family val="2"/>
    </font>
    <font>
      <sz val="8"/>
      <name val="Arial"/>
      <family val="2"/>
    </font>
    <font>
      <sz val="20"/>
      <name val="Tw Cen MT"/>
      <family val="2"/>
    </font>
    <font>
      <sz val="10"/>
      <name val="Tw Cen MT"/>
      <family val="2"/>
    </font>
    <font>
      <sz val="14"/>
      <name val="Tw Cen MT"/>
      <family val="2"/>
    </font>
    <font>
      <u/>
      <sz val="10"/>
      <color indexed="12"/>
      <name val="Tw Cen MT"/>
      <family val="2"/>
    </font>
    <font>
      <sz val="12"/>
      <name val="Tw Cen MT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7" applyNumberFormat="0" applyAlignment="0" applyProtection="0"/>
    <xf numFmtId="0" fontId="23" fillId="7" borderId="8" applyNumberFormat="0" applyAlignment="0" applyProtection="0"/>
    <xf numFmtId="0" fontId="24" fillId="7" borderId="7" applyNumberFormat="0" applyAlignment="0" applyProtection="0"/>
    <xf numFmtId="0" fontId="25" fillId="0" borderId="9" applyNumberFormat="0" applyFill="0" applyAlignment="0" applyProtection="0"/>
    <xf numFmtId="0" fontId="26" fillId="8" borderId="1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2" applyNumberFormat="0" applyFill="0" applyAlignment="0" applyProtection="0"/>
    <xf numFmtId="0" fontId="3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31" fillId="0" borderId="0"/>
    <xf numFmtId="0" fontId="2" fillId="9" borderId="11" applyNumberFormat="0" applyFont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161">
    <xf numFmtId="0" fontId="0" fillId="0" borderId="0" xfId="0"/>
    <xf numFmtId="0" fontId="5" fillId="0" borderId="0" xfId="1" applyFont="1" applyBorder="1" applyAlignment="1" applyProtection="1">
      <alignment horizontal="left"/>
    </xf>
    <xf numFmtId="0" fontId="6" fillId="0" borderId="0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/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0" fontId="6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164" fontId="6" fillId="0" borderId="0" xfId="4" applyNumberFormat="1" applyFont="1" applyBorder="1" applyAlignment="1">
      <alignment horizontal="right" wrapText="1"/>
    </xf>
    <xf numFmtId="164" fontId="6" fillId="0" borderId="0" xfId="4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 wrapText="1"/>
    </xf>
    <xf numFmtId="164" fontId="6" fillId="0" borderId="1" xfId="4" applyNumberFormat="1" applyFont="1" applyBorder="1" applyAlignment="1">
      <alignment horizontal="right" wrapText="1"/>
    </xf>
    <xf numFmtId="164" fontId="6" fillId="0" borderId="1" xfId="4" applyNumberFormat="1" applyFont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right" wrapText="1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3" fontId="7" fillId="0" borderId="0" xfId="0" applyNumberFormat="1" applyFont="1" applyBorder="1" applyAlignment="1">
      <alignment horizontal="right" wrapText="1"/>
    </xf>
    <xf numFmtId="3" fontId="7" fillId="2" borderId="0" xfId="0" applyNumberFormat="1" applyFont="1" applyFill="1" applyBorder="1" applyAlignment="1">
      <alignment horizontal="right" wrapText="1"/>
    </xf>
    <xf numFmtId="3" fontId="7" fillId="0" borderId="1" xfId="0" applyNumberFormat="1" applyFont="1" applyBorder="1" applyAlignment="1">
      <alignment horizontal="right" wrapText="1"/>
    </xf>
    <xf numFmtId="0" fontId="7" fillId="2" borderId="0" xfId="0" applyFont="1" applyFill="1" applyBorder="1" applyAlignment="1">
      <alignment horizontal="left" wrapText="1"/>
    </xf>
    <xf numFmtId="164" fontId="6" fillId="0" borderId="0" xfId="4" applyNumberFormat="1" applyFont="1" applyBorder="1"/>
    <xf numFmtId="164" fontId="6" fillId="0" borderId="0" xfId="4" applyNumberFormat="1" applyFont="1" applyBorder="1" applyAlignment="1">
      <alignment horizontal="left" wrapText="1"/>
    </xf>
    <xf numFmtId="0" fontId="6" fillId="0" borderId="0" xfId="0" applyFont="1" applyBorder="1" applyAlignment="1">
      <alignment horizontal="center"/>
    </xf>
    <xf numFmtId="3" fontId="6" fillId="2" borderId="0" xfId="0" applyNumberFormat="1" applyFont="1" applyFill="1" applyBorder="1" applyAlignment="1">
      <alignment horizontal="right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2" fillId="0" borderId="0" xfId="1" applyFont="1" applyAlignment="1" applyProtection="1">
      <alignment wrapText="1"/>
    </xf>
    <xf numFmtId="0" fontId="10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3" fontId="6" fillId="0" borderId="0" xfId="0" applyNumberFormat="1" applyFont="1" applyBorder="1" applyAlignment="1">
      <alignment vertical="top" wrapText="1"/>
    </xf>
    <xf numFmtId="3" fontId="7" fillId="0" borderId="0" xfId="0" applyNumberFormat="1" applyFont="1" applyBorder="1" applyAlignment="1">
      <alignment vertical="top" wrapText="1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10" fontId="6" fillId="0" borderId="0" xfId="4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10" fontId="7" fillId="0" borderId="0" xfId="4" applyNumberFormat="1" applyFont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10" fontId="6" fillId="2" borderId="0" xfId="4" applyNumberFormat="1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10" fontId="7" fillId="0" borderId="1" xfId="4" applyNumberFormat="1" applyFont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right" wrapText="1"/>
    </xf>
    <xf numFmtId="3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 wrapText="1"/>
    </xf>
    <xf numFmtId="164" fontId="6" fillId="2" borderId="0" xfId="4" applyNumberFormat="1" applyFont="1" applyFill="1" applyBorder="1" applyAlignment="1">
      <alignment horizontal="right" wrapText="1"/>
    </xf>
    <xf numFmtId="0" fontId="13" fillId="0" borderId="0" xfId="0" applyFont="1"/>
    <xf numFmtId="0" fontId="13" fillId="0" borderId="0" xfId="0" applyFont="1" applyAlignment="1"/>
    <xf numFmtId="0" fontId="10" fillId="0" borderId="0" xfId="0" applyFont="1" applyFill="1" applyAlignment="1">
      <alignment vertical="top"/>
    </xf>
    <xf numFmtId="0" fontId="6" fillId="0" borderId="0" xfId="3" applyFont="1" applyBorder="1" applyAlignment="1">
      <alignment horizontal="left" vertical="top" wrapText="1"/>
    </xf>
    <xf numFmtId="0" fontId="6" fillId="0" borderId="0" xfId="3" applyFont="1" applyBorder="1"/>
    <xf numFmtId="0" fontId="6" fillId="0" borderId="1" xfId="3" applyFont="1" applyBorder="1" applyAlignment="1">
      <alignment horizontal="right" wrapText="1"/>
    </xf>
    <xf numFmtId="0" fontId="6" fillId="0" borderId="1" xfId="3" applyFont="1" applyBorder="1" applyAlignment="1">
      <alignment horizontal="left" vertical="top" wrapText="1"/>
    </xf>
    <xf numFmtId="3" fontId="6" fillId="0" borderId="0" xfId="3" applyNumberFormat="1" applyFont="1" applyBorder="1" applyAlignment="1">
      <alignment vertical="top" wrapText="1"/>
    </xf>
    <xf numFmtId="3" fontId="6" fillId="0" borderId="1" xfId="3" applyNumberFormat="1" applyFont="1" applyBorder="1" applyAlignment="1">
      <alignment vertical="top" wrapText="1"/>
    </xf>
    <xf numFmtId="0" fontId="6" fillId="0" borderId="2" xfId="3" applyFont="1" applyBorder="1"/>
    <xf numFmtId="0" fontId="4" fillId="0" borderId="0" xfId="1" applyAlignment="1" applyProtection="1"/>
    <xf numFmtId="164" fontId="6" fillId="0" borderId="0" xfId="5" applyNumberFormat="1" applyFont="1" applyBorder="1" applyAlignment="1">
      <alignment horizontal="right"/>
    </xf>
    <xf numFmtId="0" fontId="4" fillId="0" borderId="0" xfId="1" applyAlignment="1" applyProtection="1">
      <alignment wrapText="1"/>
    </xf>
    <xf numFmtId="0" fontId="4" fillId="0" borderId="0" xfId="1" applyFill="1" applyAlignment="1" applyProtection="1">
      <alignment wrapText="1"/>
    </xf>
    <xf numFmtId="0" fontId="13" fillId="0" borderId="0" xfId="0" applyFont="1" applyAlignment="1">
      <alignment wrapText="1"/>
    </xf>
    <xf numFmtId="3" fontId="6" fillId="0" borderId="0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3" fontId="6" fillId="0" borderId="0" xfId="0" applyNumberFormat="1" applyFont="1" applyBorder="1" applyAlignment="1">
      <alignment horizontal="right" wrapText="1"/>
    </xf>
    <xf numFmtId="3" fontId="7" fillId="0" borderId="0" xfId="0" applyNumberFormat="1" applyFont="1" applyBorder="1"/>
    <xf numFmtId="0" fontId="3" fillId="0" borderId="0" xfId="55"/>
    <xf numFmtId="0" fontId="6" fillId="0" borderId="0" xfId="55" applyFont="1" applyBorder="1"/>
    <xf numFmtId="0" fontId="6" fillId="0" borderId="1" xfId="55" applyFont="1" applyBorder="1" applyAlignment="1">
      <alignment wrapText="1"/>
    </xf>
    <xf numFmtId="164" fontId="6" fillId="0" borderId="0" xfId="55" applyNumberFormat="1" applyFont="1" applyBorder="1"/>
    <xf numFmtId="3" fontId="6" fillId="0" borderId="0" xfId="55" applyNumberFormat="1" applyFont="1" applyBorder="1"/>
    <xf numFmtId="0" fontId="6" fillId="0" borderId="0" xfId="1" applyFont="1" applyBorder="1" applyAlignment="1" applyProtection="1">
      <alignment horizontal="left"/>
    </xf>
    <xf numFmtId="3" fontId="6" fillId="0" borderId="1" xfId="55" applyNumberFormat="1" applyFont="1" applyBorder="1"/>
    <xf numFmtId="0" fontId="6" fillId="0" borderId="1" xfId="55" applyFont="1" applyBorder="1"/>
    <xf numFmtId="0" fontId="7" fillId="0" borderId="1" xfId="55" applyFont="1" applyBorder="1"/>
    <xf numFmtId="0" fontId="6" fillId="0" borderId="1" xfId="1" applyFont="1" applyBorder="1" applyAlignment="1" applyProtection="1">
      <alignment horizontal="left"/>
    </xf>
    <xf numFmtId="0" fontId="7" fillId="0" borderId="1" xfId="1" applyFont="1" applyBorder="1" applyAlignment="1" applyProtection="1">
      <alignment horizontal="left"/>
    </xf>
    <xf numFmtId="0" fontId="11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/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7" fillId="0" borderId="3" xfId="3" applyFont="1" applyBorder="1" applyAlignment="1">
      <alignment horizontal="center" vertical="top" wrapText="1"/>
    </xf>
    <xf numFmtId="0" fontId="7" fillId="0" borderId="2" xfId="3" applyFont="1" applyBorder="1" applyAlignment="1">
      <alignment horizontal="left" wrapText="1"/>
    </xf>
    <xf numFmtId="0" fontId="7" fillId="0" borderId="1" xfId="3" applyFont="1" applyBorder="1" applyAlignment="1">
      <alignment horizontal="left" wrapText="1"/>
    </xf>
    <xf numFmtId="0" fontId="6" fillId="0" borderId="2" xfId="3" applyFont="1" applyBorder="1" applyAlignment="1">
      <alignment horizontal="right" wrapText="1"/>
    </xf>
    <xf numFmtId="0" fontId="14" fillId="0" borderId="1" xfId="3" applyBorder="1" applyAlignment="1">
      <alignment wrapText="1"/>
    </xf>
    <xf numFmtId="0" fontId="7" fillId="0" borderId="1" xfId="55" applyFont="1" applyBorder="1" applyAlignment="1">
      <alignment horizontal="left"/>
    </xf>
    <xf numFmtId="0" fontId="6" fillId="0" borderId="2" xfId="54" applyFont="1" applyBorder="1" applyAlignment="1">
      <alignment wrapText="1"/>
    </xf>
    <xf numFmtId="0" fontId="3" fillId="0" borderId="1" xfId="55" applyBorder="1" applyAlignment="1">
      <alignment wrapText="1"/>
    </xf>
    <xf numFmtId="0" fontId="6" fillId="0" borderId="0" xfId="54" applyFont="1" applyBorder="1" applyAlignment="1">
      <alignment horizontal="right" wrapText="1"/>
    </xf>
    <xf numFmtId="0" fontId="6" fillId="0" borderId="1" xfId="54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7" fillId="0" borderId="0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7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8" fillId="0" borderId="0" xfId="55" applyFont="1" applyAlignment="1">
      <alignment horizontal="left" wrapText="1"/>
    </xf>
    <xf numFmtId="0" fontId="0" fillId="0" borderId="0" xfId="0" applyAlignment="1">
      <alignment wrapText="1"/>
    </xf>
    <xf numFmtId="0" fontId="4" fillId="0" borderId="0" xfId="1" applyBorder="1" applyAlignment="1" applyProtection="1">
      <alignment horizontal="left"/>
    </xf>
    <xf numFmtId="0" fontId="4" fillId="0" borderId="0" xfId="1" applyAlignment="1" applyProtection="1"/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/>
    <xf numFmtId="0" fontId="7" fillId="0" borderId="3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3" fontId="6" fillId="0" borderId="0" xfId="0" applyNumberFormat="1" applyFont="1" applyBorder="1" applyAlignment="1">
      <alignment horizontal="right" wrapText="1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0" xfId="0" applyAlignment="1"/>
  </cellXfs>
  <cellStyles count="101">
    <cellStyle name="20% - Accent1" xfId="23" builtinId="30" customBuiltin="1"/>
    <cellStyle name="20% - Accent1 2" xfId="59" xr:uid="{00000000-0005-0000-0000-000001000000}"/>
    <cellStyle name="20% - Accent1 2 2" xfId="87" xr:uid="{00000000-0005-0000-0000-000002000000}"/>
    <cellStyle name="20% - Accent1 3" xfId="73" xr:uid="{00000000-0005-0000-0000-000003000000}"/>
    <cellStyle name="20% - Accent2" xfId="27" builtinId="34" customBuiltin="1"/>
    <cellStyle name="20% - Accent2 2" xfId="60" xr:uid="{00000000-0005-0000-0000-000005000000}"/>
    <cellStyle name="20% - Accent2 2 2" xfId="88" xr:uid="{00000000-0005-0000-0000-000006000000}"/>
    <cellStyle name="20% - Accent2 3" xfId="75" xr:uid="{00000000-0005-0000-0000-000007000000}"/>
    <cellStyle name="20% - Accent3" xfId="31" builtinId="38" customBuiltin="1"/>
    <cellStyle name="20% - Accent3 2" xfId="61" xr:uid="{00000000-0005-0000-0000-000009000000}"/>
    <cellStyle name="20% - Accent3 2 2" xfId="89" xr:uid="{00000000-0005-0000-0000-00000A000000}"/>
    <cellStyle name="20% - Accent3 3" xfId="77" xr:uid="{00000000-0005-0000-0000-00000B000000}"/>
    <cellStyle name="20% - Accent4" xfId="35" builtinId="42" customBuiltin="1"/>
    <cellStyle name="20% - Accent4 2" xfId="62" xr:uid="{00000000-0005-0000-0000-00000D000000}"/>
    <cellStyle name="20% - Accent4 2 2" xfId="90" xr:uid="{00000000-0005-0000-0000-00000E000000}"/>
    <cellStyle name="20% - Accent4 3" xfId="79" xr:uid="{00000000-0005-0000-0000-00000F000000}"/>
    <cellStyle name="20% - Accent5" xfId="39" builtinId="46" customBuiltin="1"/>
    <cellStyle name="20% - Accent5 2" xfId="63" xr:uid="{00000000-0005-0000-0000-000011000000}"/>
    <cellStyle name="20% - Accent5 2 2" xfId="91" xr:uid="{00000000-0005-0000-0000-000012000000}"/>
    <cellStyle name="20% - Accent5 3" xfId="81" xr:uid="{00000000-0005-0000-0000-000013000000}"/>
    <cellStyle name="20% - Accent6" xfId="43" builtinId="50" customBuiltin="1"/>
    <cellStyle name="20% - Accent6 2" xfId="64" xr:uid="{00000000-0005-0000-0000-000015000000}"/>
    <cellStyle name="20% - Accent6 2 2" xfId="92" xr:uid="{00000000-0005-0000-0000-000016000000}"/>
    <cellStyle name="20% - Accent6 3" xfId="83" xr:uid="{00000000-0005-0000-0000-000017000000}"/>
    <cellStyle name="40% - Accent1" xfId="24" builtinId="31" customBuiltin="1"/>
    <cellStyle name="40% - Accent1 2" xfId="65" xr:uid="{00000000-0005-0000-0000-000019000000}"/>
    <cellStyle name="40% - Accent1 2 2" xfId="93" xr:uid="{00000000-0005-0000-0000-00001A000000}"/>
    <cellStyle name="40% - Accent1 3" xfId="74" xr:uid="{00000000-0005-0000-0000-00001B000000}"/>
    <cellStyle name="40% - Accent2" xfId="28" builtinId="35" customBuiltin="1"/>
    <cellStyle name="40% - Accent2 2" xfId="66" xr:uid="{00000000-0005-0000-0000-00001D000000}"/>
    <cellStyle name="40% - Accent2 2 2" xfId="94" xr:uid="{00000000-0005-0000-0000-00001E000000}"/>
    <cellStyle name="40% - Accent2 3" xfId="76" xr:uid="{00000000-0005-0000-0000-00001F000000}"/>
    <cellStyle name="40% - Accent3" xfId="32" builtinId="39" customBuiltin="1"/>
    <cellStyle name="40% - Accent3 2" xfId="67" xr:uid="{00000000-0005-0000-0000-000021000000}"/>
    <cellStyle name="40% - Accent3 2 2" xfId="95" xr:uid="{00000000-0005-0000-0000-000022000000}"/>
    <cellStyle name="40% - Accent3 3" xfId="78" xr:uid="{00000000-0005-0000-0000-000023000000}"/>
    <cellStyle name="40% - Accent4" xfId="36" builtinId="43" customBuiltin="1"/>
    <cellStyle name="40% - Accent4 2" xfId="68" xr:uid="{00000000-0005-0000-0000-000025000000}"/>
    <cellStyle name="40% - Accent4 2 2" xfId="96" xr:uid="{00000000-0005-0000-0000-000026000000}"/>
    <cellStyle name="40% - Accent4 3" xfId="80" xr:uid="{00000000-0005-0000-0000-000027000000}"/>
    <cellStyle name="40% - Accent5" xfId="40" builtinId="47" customBuiltin="1"/>
    <cellStyle name="40% - Accent5 2" xfId="69" xr:uid="{00000000-0005-0000-0000-000029000000}"/>
    <cellStyle name="40% - Accent5 2 2" xfId="97" xr:uid="{00000000-0005-0000-0000-00002A000000}"/>
    <cellStyle name="40% - Accent5 3" xfId="82" xr:uid="{00000000-0005-0000-0000-00002B000000}"/>
    <cellStyle name="40% - Accent6" xfId="44" builtinId="51" customBuiltin="1"/>
    <cellStyle name="40% - Accent6 2" xfId="70" xr:uid="{00000000-0005-0000-0000-00002D000000}"/>
    <cellStyle name="40% - Accent6 2 2" xfId="98" xr:uid="{00000000-0005-0000-0000-00002E000000}"/>
    <cellStyle name="40% - Accent6 3" xfId="84" xr:uid="{00000000-0005-0000-0000-00002F000000}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2" xr:uid="{00000000-0005-0000-0000-00004A000000}"/>
    <cellStyle name="Normal 2 2" xfId="55" xr:uid="{00000000-0005-0000-0000-00004B000000}"/>
    <cellStyle name="Normal 2 3" xfId="56" xr:uid="{00000000-0005-0000-0000-00004C000000}"/>
    <cellStyle name="Normal 2 3 2" xfId="85" xr:uid="{00000000-0005-0000-0000-00004D000000}"/>
    <cellStyle name="Normal 2 4" xfId="71" xr:uid="{00000000-0005-0000-0000-00004E000000}"/>
    <cellStyle name="Normal 2 4 2" xfId="99" xr:uid="{00000000-0005-0000-0000-00004F000000}"/>
    <cellStyle name="Normal 2 5" xfId="47" xr:uid="{00000000-0005-0000-0000-000050000000}"/>
    <cellStyle name="Normal 3" xfId="3" xr:uid="{00000000-0005-0000-0000-000051000000}"/>
    <cellStyle name="Normal 3 2" xfId="54" xr:uid="{00000000-0005-0000-0000-000052000000}"/>
    <cellStyle name="Normal 3 3" xfId="57" xr:uid="{00000000-0005-0000-0000-000053000000}"/>
    <cellStyle name="Normal 3 4" xfId="48" xr:uid="{00000000-0005-0000-0000-000054000000}"/>
    <cellStyle name="Normal 4" xfId="51" xr:uid="{00000000-0005-0000-0000-000055000000}"/>
    <cellStyle name="Normal 5" xfId="50" xr:uid="{00000000-0005-0000-0000-000056000000}"/>
    <cellStyle name="Normal 6" xfId="46" xr:uid="{00000000-0005-0000-0000-000057000000}"/>
    <cellStyle name="Note 2" xfId="58" xr:uid="{00000000-0005-0000-0000-000058000000}"/>
    <cellStyle name="Note 2 2" xfId="72" xr:uid="{00000000-0005-0000-0000-000059000000}"/>
    <cellStyle name="Note 2 2 2" xfId="100" xr:uid="{00000000-0005-0000-0000-00005A000000}"/>
    <cellStyle name="Note 2 3" xfId="86" xr:uid="{00000000-0005-0000-0000-00005B000000}"/>
    <cellStyle name="Output" xfId="15" builtinId="21" customBuiltin="1"/>
    <cellStyle name="Percent" xfId="4" builtinId="5"/>
    <cellStyle name="Percent 2" xfId="5" xr:uid="{00000000-0005-0000-0000-00005E000000}"/>
    <cellStyle name="Percent 2 2" xfId="52" xr:uid="{00000000-0005-0000-0000-00005F000000}"/>
    <cellStyle name="Percent 2 3" xfId="49" xr:uid="{00000000-0005-0000-0000-000060000000}"/>
    <cellStyle name="Percent 3" xfId="53" xr:uid="{00000000-0005-0000-0000-000061000000}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showGridLines="0" tabSelected="1" topLeftCell="A25" zoomScale="150" zoomScaleNormal="150" workbookViewId="0">
      <selection activeCell="J54" sqref="J54"/>
    </sheetView>
  </sheetViews>
  <sheetFormatPr baseColWidth="10" defaultColWidth="9.1640625" defaultRowHeight="13" x14ac:dyDescent="0.15"/>
  <cols>
    <col min="1" max="1" width="13.5" style="41" customWidth="1"/>
    <col min="2" max="2" width="96.5" style="44" customWidth="1"/>
    <col min="3" max="3" width="9.33203125" style="41" customWidth="1"/>
    <col min="4" max="16384" width="9.1640625" style="41"/>
  </cols>
  <sheetData>
    <row r="1" spans="1:2" ht="26" x14ac:dyDescent="0.3">
      <c r="A1" s="113" t="s">
        <v>112</v>
      </c>
      <c r="B1" s="112"/>
    </row>
    <row r="2" spans="1:2" s="77" customFormat="1" ht="16" x14ac:dyDescent="0.2">
      <c r="A2" s="78"/>
      <c r="B2" s="91"/>
    </row>
    <row r="3" spans="1:2" ht="18" x14ac:dyDescent="0.2">
      <c r="A3" s="111" t="s">
        <v>230</v>
      </c>
      <c r="B3" s="112"/>
    </row>
    <row r="4" spans="1:2" ht="14" x14ac:dyDescent="0.15">
      <c r="A4" s="42" t="s">
        <v>260</v>
      </c>
      <c r="B4" s="89" t="s">
        <v>220</v>
      </c>
    </row>
    <row r="5" spans="1:2" x14ac:dyDescent="0.15">
      <c r="A5" s="42"/>
    </row>
    <row r="6" spans="1:2" ht="14" x14ac:dyDescent="0.15">
      <c r="A6" s="42" t="s">
        <v>261</v>
      </c>
      <c r="B6" s="89" t="s">
        <v>113</v>
      </c>
    </row>
    <row r="7" spans="1:2" x14ac:dyDescent="0.15">
      <c r="A7" s="42"/>
    </row>
    <row r="8" spans="1:2" ht="14" x14ac:dyDescent="0.15">
      <c r="A8" s="42" t="s">
        <v>262</v>
      </c>
      <c r="B8" s="89" t="s">
        <v>114</v>
      </c>
    </row>
    <row r="9" spans="1:2" x14ac:dyDescent="0.15">
      <c r="A9" s="42"/>
    </row>
    <row r="10" spans="1:2" ht="14" x14ac:dyDescent="0.15">
      <c r="A10" s="42" t="s">
        <v>263</v>
      </c>
      <c r="B10" s="89" t="s">
        <v>115</v>
      </c>
    </row>
    <row r="11" spans="1:2" x14ac:dyDescent="0.15">
      <c r="A11" s="42"/>
    </row>
    <row r="12" spans="1:2" ht="28" x14ac:dyDescent="0.15">
      <c r="A12" s="42" t="s">
        <v>264</v>
      </c>
      <c r="B12" s="89" t="s">
        <v>326</v>
      </c>
    </row>
    <row r="13" spans="1:2" ht="10.25" customHeight="1" x14ac:dyDescent="0.15">
      <c r="A13" s="42"/>
    </row>
    <row r="14" spans="1:2" ht="28" x14ac:dyDescent="0.15">
      <c r="A14" s="42" t="s">
        <v>265</v>
      </c>
      <c r="B14" s="89" t="s">
        <v>298</v>
      </c>
    </row>
    <row r="15" spans="1:2" ht="9.5" customHeight="1" x14ac:dyDescent="0.15">
      <c r="A15" s="42"/>
    </row>
    <row r="16" spans="1:2" ht="28" x14ac:dyDescent="0.15">
      <c r="A16" s="42" t="s">
        <v>266</v>
      </c>
      <c r="B16" s="89" t="s">
        <v>299</v>
      </c>
    </row>
    <row r="17" spans="1:2" ht="8.5" customHeight="1" x14ac:dyDescent="0.15">
      <c r="A17" s="42"/>
    </row>
    <row r="18" spans="1:2" ht="14" x14ac:dyDescent="0.15">
      <c r="A18" s="42" t="s">
        <v>267</v>
      </c>
      <c r="B18" s="89" t="s">
        <v>116</v>
      </c>
    </row>
    <row r="19" spans="1:2" x14ac:dyDescent="0.15">
      <c r="A19" s="42"/>
    </row>
    <row r="20" spans="1:2" ht="28" x14ac:dyDescent="0.15">
      <c r="A20" s="42" t="s">
        <v>268</v>
      </c>
      <c r="B20" s="89" t="s">
        <v>117</v>
      </c>
    </row>
    <row r="21" spans="1:2" ht="8.5" customHeight="1" x14ac:dyDescent="0.15">
      <c r="A21" s="42"/>
    </row>
    <row r="22" spans="1:2" ht="28" x14ac:dyDescent="0.15">
      <c r="A22" s="42" t="s">
        <v>269</v>
      </c>
      <c r="B22" s="89" t="s">
        <v>118</v>
      </c>
    </row>
    <row r="23" spans="1:2" ht="7.25" customHeight="1" x14ac:dyDescent="0.15">
      <c r="A23" s="42"/>
    </row>
    <row r="24" spans="1:2" ht="27.5" customHeight="1" x14ac:dyDescent="0.15">
      <c r="A24" s="42" t="s">
        <v>270</v>
      </c>
      <c r="B24" s="89" t="s">
        <v>119</v>
      </c>
    </row>
    <row r="25" spans="1:2" ht="10.25" customHeight="1" x14ac:dyDescent="0.15"/>
    <row r="26" spans="1:2" ht="18" x14ac:dyDescent="0.2">
      <c r="A26" s="111" t="s">
        <v>231</v>
      </c>
      <c r="B26" s="112"/>
    </row>
    <row r="27" spans="1:2" ht="14" x14ac:dyDescent="0.15">
      <c r="A27" s="42" t="s">
        <v>271</v>
      </c>
      <c r="B27" s="89" t="s">
        <v>121</v>
      </c>
    </row>
    <row r="28" spans="1:2" x14ac:dyDescent="0.15">
      <c r="A28" s="42"/>
      <c r="B28" s="43"/>
    </row>
    <row r="29" spans="1:2" ht="14" x14ac:dyDescent="0.15">
      <c r="A29" s="42" t="s">
        <v>272</v>
      </c>
      <c r="B29" s="89" t="s">
        <v>122</v>
      </c>
    </row>
    <row r="30" spans="1:2" x14ac:dyDescent="0.15">
      <c r="A30" s="42"/>
      <c r="B30" s="43"/>
    </row>
    <row r="31" spans="1:2" ht="14" x14ac:dyDescent="0.15">
      <c r="A31" s="42" t="s">
        <v>273</v>
      </c>
      <c r="B31" s="89" t="s">
        <v>300</v>
      </c>
    </row>
    <row r="32" spans="1:2" x14ac:dyDescent="0.15">
      <c r="A32" s="42"/>
      <c r="B32" s="43"/>
    </row>
    <row r="33" spans="1:2" ht="14" x14ac:dyDescent="0.15">
      <c r="A33" s="42" t="s">
        <v>274</v>
      </c>
      <c r="B33" s="89" t="s">
        <v>222</v>
      </c>
    </row>
    <row r="34" spans="1:2" x14ac:dyDescent="0.15">
      <c r="A34" s="42"/>
      <c r="B34" s="43"/>
    </row>
    <row r="35" spans="1:2" ht="14" x14ac:dyDescent="0.15">
      <c r="A35" s="42" t="s">
        <v>275</v>
      </c>
      <c r="B35" s="89" t="s">
        <v>223</v>
      </c>
    </row>
    <row r="36" spans="1:2" x14ac:dyDescent="0.15">
      <c r="A36" s="42"/>
      <c r="B36" s="43"/>
    </row>
    <row r="37" spans="1:2" ht="14" x14ac:dyDescent="0.15">
      <c r="A37" s="42" t="s">
        <v>276</v>
      </c>
      <c r="B37" s="89" t="s">
        <v>224</v>
      </c>
    </row>
    <row r="38" spans="1:2" ht="10.25" customHeight="1" x14ac:dyDescent="0.15">
      <c r="A38" s="42"/>
      <c r="B38" s="43"/>
    </row>
    <row r="39" spans="1:2" ht="14" x14ac:dyDescent="0.15">
      <c r="A39" s="42" t="s">
        <v>277</v>
      </c>
      <c r="B39" s="89" t="s">
        <v>225</v>
      </c>
    </row>
    <row r="40" spans="1:2" x14ac:dyDescent="0.15">
      <c r="A40" s="42"/>
      <c r="B40" s="43"/>
    </row>
    <row r="41" spans="1:2" ht="28" x14ac:dyDescent="0.15">
      <c r="A41" s="42" t="s">
        <v>278</v>
      </c>
      <c r="B41" s="89" t="s">
        <v>226</v>
      </c>
    </row>
    <row r="42" spans="1:2" x14ac:dyDescent="0.15">
      <c r="A42" s="42"/>
      <c r="B42" s="43"/>
    </row>
    <row r="43" spans="1:2" ht="14" x14ac:dyDescent="0.15">
      <c r="A43" s="42" t="s">
        <v>279</v>
      </c>
      <c r="B43" s="89" t="s">
        <v>227</v>
      </c>
    </row>
    <row r="44" spans="1:2" ht="9" customHeight="1" x14ac:dyDescent="0.15"/>
    <row r="45" spans="1:2" ht="18" x14ac:dyDescent="0.2">
      <c r="A45" s="111" t="s">
        <v>232</v>
      </c>
      <c r="B45" s="111"/>
    </row>
    <row r="46" spans="1:2" ht="28" x14ac:dyDescent="0.15">
      <c r="A46" s="42" t="s">
        <v>280</v>
      </c>
      <c r="B46" s="89" t="s">
        <v>150</v>
      </c>
    </row>
    <row r="47" spans="1:2" x14ac:dyDescent="0.15">
      <c r="A47" s="42"/>
    </row>
    <row r="48" spans="1:2" ht="28" x14ac:dyDescent="0.15">
      <c r="A48" s="42" t="s">
        <v>281</v>
      </c>
      <c r="B48" s="89" t="s">
        <v>151</v>
      </c>
    </row>
    <row r="50" spans="1:2" ht="18" x14ac:dyDescent="0.2">
      <c r="A50" s="111" t="s">
        <v>233</v>
      </c>
      <c r="B50" s="111"/>
    </row>
    <row r="51" spans="1:2" ht="28" x14ac:dyDescent="0.15">
      <c r="A51" s="42" t="s">
        <v>282</v>
      </c>
      <c r="B51" s="89" t="s">
        <v>152</v>
      </c>
    </row>
    <row r="52" spans="1:2" ht="8.5" customHeight="1" x14ac:dyDescent="0.15">
      <c r="A52" s="42"/>
      <c r="B52" s="43"/>
    </row>
    <row r="53" spans="1:2" ht="28" x14ac:dyDescent="0.15">
      <c r="A53" s="42" t="s">
        <v>283</v>
      </c>
      <c r="B53" s="89" t="s">
        <v>228</v>
      </c>
    </row>
    <row r="55" spans="1:2" ht="18" x14ac:dyDescent="0.2">
      <c r="A55" s="111" t="s">
        <v>229</v>
      </c>
      <c r="B55" s="112"/>
    </row>
    <row r="56" spans="1:2" ht="14" x14ac:dyDescent="0.15">
      <c r="A56" s="42" t="s">
        <v>157</v>
      </c>
      <c r="B56" s="89" t="s">
        <v>221</v>
      </c>
    </row>
    <row r="57" spans="1:2" x14ac:dyDescent="0.15">
      <c r="A57" s="42"/>
      <c r="B57" s="43"/>
    </row>
    <row r="58" spans="1:2" ht="28" x14ac:dyDescent="0.15">
      <c r="A58" s="79" t="s">
        <v>158</v>
      </c>
      <c r="B58" s="90" t="s">
        <v>301</v>
      </c>
    </row>
    <row r="59" spans="1:2" x14ac:dyDescent="0.15">
      <c r="A59" s="42"/>
      <c r="B59" s="43"/>
    </row>
    <row r="60" spans="1:2" ht="28" x14ac:dyDescent="0.15">
      <c r="A60" s="42" t="s">
        <v>159</v>
      </c>
      <c r="B60" s="89" t="s">
        <v>160</v>
      </c>
    </row>
    <row r="61" spans="1:2" ht="9.5" customHeight="1" x14ac:dyDescent="0.15">
      <c r="A61" s="42"/>
      <c r="B61" s="43"/>
    </row>
    <row r="62" spans="1:2" ht="28" x14ac:dyDescent="0.15">
      <c r="A62" s="42" t="s">
        <v>161</v>
      </c>
      <c r="B62" s="89" t="s">
        <v>162</v>
      </c>
    </row>
    <row r="63" spans="1:2" x14ac:dyDescent="0.15">
      <c r="A63" s="42"/>
      <c r="B63" s="43"/>
    </row>
    <row r="64" spans="1:2" ht="14" x14ac:dyDescent="0.15">
      <c r="A64" s="42" t="s">
        <v>163</v>
      </c>
      <c r="B64" s="89" t="s">
        <v>164</v>
      </c>
    </row>
    <row r="65" spans="1:2" ht="9" customHeight="1" x14ac:dyDescent="0.15">
      <c r="A65" s="42"/>
      <c r="B65" s="43"/>
    </row>
    <row r="66" spans="1:2" ht="28" x14ac:dyDescent="0.15">
      <c r="A66" s="42" t="s">
        <v>165</v>
      </c>
      <c r="B66" s="89" t="s">
        <v>166</v>
      </c>
    </row>
    <row r="67" spans="1:2" x14ac:dyDescent="0.15">
      <c r="A67" s="42"/>
      <c r="B67" s="43"/>
    </row>
    <row r="68" spans="1:2" ht="14" x14ac:dyDescent="0.15">
      <c r="A68" s="42" t="s">
        <v>167</v>
      </c>
      <c r="B68" s="89" t="s">
        <v>168</v>
      </c>
    </row>
    <row r="69" spans="1:2" x14ac:dyDescent="0.15">
      <c r="A69" s="42"/>
      <c r="B69" s="43"/>
    </row>
    <row r="70" spans="1:2" ht="28" x14ac:dyDescent="0.15">
      <c r="A70" s="42" t="s">
        <v>169</v>
      </c>
      <c r="B70" s="89" t="s">
        <v>170</v>
      </c>
    </row>
    <row r="71" spans="1:2" x14ac:dyDescent="0.15">
      <c r="A71" s="42"/>
      <c r="B71" s="43"/>
    </row>
    <row r="72" spans="1:2" ht="28" x14ac:dyDescent="0.15">
      <c r="A72" s="42" t="s">
        <v>171</v>
      </c>
      <c r="B72" s="89" t="s">
        <v>172</v>
      </c>
    </row>
    <row r="73" spans="1:2" x14ac:dyDescent="0.15">
      <c r="A73" s="42"/>
      <c r="B73" s="43"/>
    </row>
    <row r="74" spans="1:2" ht="14" x14ac:dyDescent="0.15">
      <c r="A74" s="42" t="s">
        <v>173</v>
      </c>
      <c r="B74" s="89" t="s">
        <v>174</v>
      </c>
    </row>
    <row r="75" spans="1:2" x14ac:dyDescent="0.15">
      <c r="A75" s="42"/>
      <c r="B75" s="43"/>
    </row>
    <row r="76" spans="1:2" ht="28" x14ac:dyDescent="0.15">
      <c r="A76" s="42" t="s">
        <v>175</v>
      </c>
      <c r="B76" s="89" t="s">
        <v>176</v>
      </c>
    </row>
    <row r="77" spans="1:2" x14ac:dyDescent="0.15">
      <c r="A77" s="42"/>
      <c r="B77" s="43"/>
    </row>
    <row r="78" spans="1:2" ht="28" x14ac:dyDescent="0.15">
      <c r="A78" s="42" t="s">
        <v>177</v>
      </c>
      <c r="B78" s="89" t="s">
        <v>178</v>
      </c>
    </row>
    <row r="79" spans="1:2" x14ac:dyDescent="0.15">
      <c r="A79" s="42"/>
      <c r="B79" s="43"/>
    </row>
    <row r="80" spans="1:2" ht="28" x14ac:dyDescent="0.15">
      <c r="A80" s="42" t="s">
        <v>179</v>
      </c>
      <c r="B80" s="89" t="s">
        <v>302</v>
      </c>
    </row>
    <row r="82" spans="1:2" ht="18" x14ac:dyDescent="0.2">
      <c r="A82" s="111" t="s">
        <v>213</v>
      </c>
      <c r="B82" s="111"/>
    </row>
    <row r="83" spans="1:2" ht="28" x14ac:dyDescent="0.15">
      <c r="A83" s="42" t="s">
        <v>214</v>
      </c>
      <c r="B83" s="89" t="s">
        <v>303</v>
      </c>
    </row>
  </sheetData>
  <mergeCells count="7">
    <mergeCell ref="A50:B50"/>
    <mergeCell ref="A55:B55"/>
    <mergeCell ref="A82:B82"/>
    <mergeCell ref="A1:B1"/>
    <mergeCell ref="A3:B3"/>
    <mergeCell ref="A26:B26"/>
    <mergeCell ref="A45:B45"/>
  </mergeCells>
  <phoneticPr fontId="8" type="noConversion"/>
  <hyperlinks>
    <hyperlink ref="B4" location="'1'!A1" display="FTE for Full-time, Fractional Full-time and Estimated Casual Staff by Work Contract, 1995 to 2005" xr:uid="{00000000-0004-0000-0000-000000000000}"/>
    <hyperlink ref="B6" location="'2'!A1" display="FTE for Full-time and Fractional Full-time Staff by Current Duties Classification, 1995 to 2005" xr:uid="{00000000-0004-0000-0000-000001000000}"/>
    <hyperlink ref="B8" location="'3'!A1" display="FTE for Full-time and Fractional Full-time Staff by Function, 1995 to 2005" xr:uid="{00000000-0004-0000-0000-000002000000}"/>
    <hyperlink ref="B10" location="'4'!A1" display="FTE for Full-time and Fractional Full-time Staff by Current Duties Term, 1995 to 2005" xr:uid="{00000000-0004-0000-0000-000003000000}"/>
    <hyperlink ref="B12" location="'5'!A1" display="FTE for Full-time and Fractional Full-time by State, Higher Education Provider and Function in an Academic Organisational Unit Group, 1995 to 2000" xr:uid="{00000000-0004-0000-0000-000004000000}"/>
    <hyperlink ref="B14" location="'6'!A1" display="FTE for Full-time, Fractional Full-time and Estimated Casual Staff by State,Higher Education Provider, Work Contract and Gender, 2005" xr:uid="{00000000-0004-0000-0000-000005000000}"/>
    <hyperlink ref="B16" location="'7'!A1" display="FTE for Full-time and Fractional Full-time Staff by State, Higher Education Provider, Current Duties Classification and Gender 2005" xr:uid="{00000000-0004-0000-0000-000006000000}"/>
    <hyperlink ref="B18" location="'8'!A1" display="FTE for Full-time and Fractional Full-time Staff by State, Higher Education Provider, Function and Gender, 2005" xr:uid="{00000000-0004-0000-0000-000007000000}"/>
    <hyperlink ref="B20" location="'9'!A1" display="FTE for Full-time and Fractional Full-time Staff by State, Higher Education Provider, Current Duties Term and Gender, 2005" xr:uid="{00000000-0004-0000-0000-000008000000}"/>
    <hyperlink ref="B22" location="'10'!A1" display="FTE for Full-time and Fractional Full-time Staff by State, Higher Education Provider and Type of Organisational Unit, 2005" xr:uid="{00000000-0004-0000-0000-000009000000}"/>
    <hyperlink ref="B24" location="'11'!A1" display="FTE for Full-time, Fractional Full-time and Estimated Casual Staff, including FTE for TAFE and Independent Operations by State and Higher Education Provider, 2005" xr:uid="{00000000-0004-0000-0000-00000A000000}"/>
    <hyperlink ref="B27" location="'12'!A1" display="Number of Full-time and Fractional Full-time Staff by Work Contract, 1995 to 2005" xr:uid="{00000000-0004-0000-0000-00000B000000}"/>
    <hyperlink ref="B29" location="'13'!A1" display="Number of Full-time and Fractional Full-time Staff by Current Duties Classification, 1995 to 2005" xr:uid="{00000000-0004-0000-0000-00000C000000}"/>
    <hyperlink ref="B31" location="'14'!A1" display="Number for Full-time and Fractional Full-time Staff by Function, 1995 to 2005" xr:uid="{00000000-0004-0000-0000-00000D000000}"/>
    <hyperlink ref="B33" location="'15'!A1" display="Number of Full-time and Fractional Full-time Staff by Current Duties Term, 1995 to 2005" xr:uid="{00000000-0004-0000-0000-00000E000000}"/>
    <hyperlink ref="B35" location="'16'!A1" display="Number of Full-time and Fractional Full-time Staff by State, Higher Education Provider, Work Contract and Gender, 2005" xr:uid="{00000000-0004-0000-0000-00000F000000}"/>
    <hyperlink ref="B37" location="'17'!A1" display="Number of Full-time and Fractional Full-time Staff by State, Higher Education Provider, Current Duties and Gender, 2005" xr:uid="{00000000-0004-0000-0000-000010000000}"/>
    <hyperlink ref="B39" location="'18'!A1" display="Number of Full-time and Fractional Full-time Staff by State, Higher Education Provider, Function and Gender, 2005" xr:uid="{00000000-0004-0000-0000-000011000000}"/>
    <hyperlink ref="B41" location="'19'!A1" display="Number of Full-time and Fractional Full-time Staff by State, Higher Education Provider, Current Duties Term and Gender, 2005" xr:uid="{00000000-0004-0000-0000-000012000000}"/>
    <hyperlink ref="B43" location="'20'!A1" display="Number of Full-time and Fractional Full-time Staff by Age Group, Current Duties Classification and Gender, 2005" xr:uid="{00000000-0004-0000-0000-000013000000}"/>
    <hyperlink ref="B46" location="'21'!A1" display="FTE for Full-time and Fractional Full-time Indigenous Staff by State, Higher Education Provider, Function and Gender, 2005" xr:uid="{00000000-0004-0000-0000-000014000000}"/>
    <hyperlink ref="B48" location="'22'!A1" display="Number of Full-time and Fractional Full-time Indigenous Staff by State, Higher Education Provider, Function and Gender, 2005" xr:uid="{00000000-0004-0000-0000-000015000000}"/>
    <hyperlink ref="B51" location="'23'!A1" display="FTE for Full-time and Fractional Full-time Academic Staff by State, Higher Education Provider, Highest Qualification and Gender, 2005" xr:uid="{00000000-0004-0000-0000-000016000000}"/>
    <hyperlink ref="B53" location="'24'!A1" display="Number of Full-time and Fractional Full-time Academic Staff by State, Higher Education Provider, Highest Qualification and Gender, 2005" xr:uid="{00000000-0004-0000-0000-000017000000}"/>
    <hyperlink ref="B56" location="'A1'!A1" display="FTE for Full-time, Fractional Full-time and Actual Casual Staff by Work Contract, 1995 to 2004" xr:uid="{00000000-0004-0000-0000-000018000000}"/>
    <hyperlink ref="B58" location="'A2'!A1" display="Comparison of FTE for Full-time and Fractional Full-time Staff, Comparing Published Data for 2004 with Actual Data for 2004, by State and Higher Education Provider 2004" xr:uid="{00000000-0004-0000-0000-000019000000}"/>
    <hyperlink ref="B60" location="'A3'!A1" display="FTE for Full-time, Fractional Full-time and Actual Casual Staff by State, Higher Education Provider, Work Contract and Gender, 2004" xr:uid="{00000000-0004-0000-0000-00001A000000}"/>
    <hyperlink ref="B62" location="'A4'!A1" display="FTE for Full-time, Fractional Full-time and Actual Casual Staff by State, Higher Education Provider, Current Duties Classification and Gender, 2004" xr:uid="{00000000-0004-0000-0000-00001B000000}"/>
    <hyperlink ref="B64" location="'A5'!A1" display="FTE for Actual Casual Staff by State, Higher Education Provider and Current Duties Classification, 2004" xr:uid="{00000000-0004-0000-0000-00001C000000}"/>
    <hyperlink ref="B66" location="'A6'!A1" display="FTE for Full-time, Fractional Full-time and Actual Casual Staff by State, Higher Education Provider, Function and Gender, 2004" xr:uid="{00000000-0004-0000-0000-00001D000000}"/>
    <hyperlink ref="B68" location="'A7'!A1" display="FTE for Actual Casual Staff by State, Higher Education Provider, Function and Gender, 2004" xr:uid="{00000000-0004-0000-0000-00001E000000}"/>
    <hyperlink ref="B70" location="'A8'!A1" display="FTE for Full-time, Fractional Full-time and Actual Casual Staff by State, Higher Education Provider, Current Duties Term and Gender, 2004" xr:uid="{00000000-0004-0000-0000-00001F000000}"/>
    <hyperlink ref="B72" location="'A9'!A1" display="FTE for Full-time, Fractional Full-time and Actual Casual Staff by State, Higher Education Provider and Type of Organisational Unit, 2004" xr:uid="{00000000-0004-0000-0000-000020000000}"/>
    <hyperlink ref="B74" location="'A10'!A1" display="FTE for Actual Casual Staff by State, Higher Education Provider and Type of Organisational Unit, 2004" xr:uid="{00000000-0004-0000-0000-000021000000}"/>
    <hyperlink ref="B76" location="'A11'!A1" display="FTE for Full-time, Fractional Full-time and Actual Casual Staff by State, Higher Education Provider and Function in an Academic Organisational Unit, 2004" xr:uid="{00000000-0004-0000-0000-000022000000}"/>
    <hyperlink ref="B78" location="'A12'!A1" display="FTE for Actual Casual Staff by State, Higher Education Providers and Function in an Academic Organisational Unit Group, 2004" xr:uid="{00000000-0004-0000-0000-000023000000}"/>
    <hyperlink ref="B80" location="'A13'!A1" display="FTE for Full-time, Fractional Full-time and Actual Casual Staff, including FTE for TAFE and Independent Operations, by State and Higher Education Provider 2004" xr:uid="{00000000-0004-0000-0000-000024000000}"/>
    <hyperlink ref="B83" location="A2_1!A1" display="FTE for Full-time and Fractional Full-time Staff by State, Institution and Function in an Academic Organisational Group, 2005" xr:uid="{00000000-0004-0000-0000-000025000000}"/>
  </hyperlinks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P67"/>
  <sheetViews>
    <sheetView showGridLines="0" zoomScaleNormal="100" workbookViewId="0">
      <selection activeCell="S7" sqref="S7"/>
    </sheetView>
  </sheetViews>
  <sheetFormatPr baseColWidth="10" defaultColWidth="9.1640625" defaultRowHeight="13" x14ac:dyDescent="0.15"/>
  <cols>
    <col min="1" max="1" width="30.6640625" style="10" bestFit="1" customWidth="1"/>
    <col min="2" max="4" width="6.6640625" style="2" customWidth="1"/>
    <col min="5" max="5" width="2.6640625" style="2" customWidth="1"/>
    <col min="6" max="8" width="6.6640625" style="2" customWidth="1"/>
    <col min="9" max="9" width="2.6640625" style="2" customWidth="1"/>
    <col min="10" max="12" width="6.6640625" style="2" customWidth="1"/>
    <col min="13" max="13" width="2.6640625" style="2" customWidth="1"/>
    <col min="14" max="16" width="6.6640625" style="2" customWidth="1"/>
    <col min="17" max="16384" width="9.1640625" style="2"/>
  </cols>
  <sheetData>
    <row r="1" spans="1:16" x14ac:dyDescent="0.15">
      <c r="A1" s="1" t="s">
        <v>0</v>
      </c>
    </row>
    <row r="2" spans="1:16" s="5" customFormat="1" x14ac:dyDescent="0.15">
      <c r="A2" s="114" t="s">
        <v>245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16" ht="20.25" customHeight="1" x14ac:dyDescent="0.15">
      <c r="B3" s="116" t="s">
        <v>21</v>
      </c>
      <c r="C3" s="116"/>
      <c r="D3" s="116"/>
      <c r="E3" s="8"/>
      <c r="F3" s="116" t="s">
        <v>22</v>
      </c>
      <c r="G3" s="116"/>
      <c r="H3" s="116"/>
      <c r="I3" s="8"/>
      <c r="J3" s="116" t="s">
        <v>23</v>
      </c>
      <c r="K3" s="116"/>
      <c r="L3" s="116"/>
      <c r="M3" s="8"/>
      <c r="N3" s="116" t="s">
        <v>16</v>
      </c>
      <c r="O3" s="116"/>
      <c r="P3" s="116"/>
    </row>
    <row r="4" spans="1:16" ht="20.25" customHeight="1" x14ac:dyDescent="0.15">
      <c r="A4" s="27" t="s">
        <v>28</v>
      </c>
      <c r="B4" s="7" t="s">
        <v>29</v>
      </c>
      <c r="C4" s="7" t="s">
        <v>30</v>
      </c>
      <c r="D4" s="7" t="s">
        <v>97</v>
      </c>
      <c r="E4" s="7"/>
      <c r="F4" s="7" t="s">
        <v>29</v>
      </c>
      <c r="G4" s="7" t="s">
        <v>30</v>
      </c>
      <c r="H4" s="7" t="s">
        <v>97</v>
      </c>
      <c r="I4" s="7"/>
      <c r="J4" s="7" t="s">
        <v>29</v>
      </c>
      <c r="K4" s="7" t="s">
        <v>30</v>
      </c>
      <c r="L4" s="7" t="s">
        <v>97</v>
      </c>
      <c r="M4" s="7"/>
      <c r="N4" s="7" t="s">
        <v>29</v>
      </c>
      <c r="O4" s="7" t="s">
        <v>30</v>
      </c>
      <c r="P4" s="7" t="s">
        <v>97</v>
      </c>
    </row>
    <row r="5" spans="1:16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ht="14" x14ac:dyDescent="0.15">
      <c r="A6" s="31" t="s">
        <v>32</v>
      </c>
      <c r="B6" s="11">
        <v>0</v>
      </c>
      <c r="C6" s="11">
        <v>0</v>
      </c>
      <c r="D6" s="11">
        <v>0</v>
      </c>
      <c r="E6" s="11"/>
      <c r="F6" s="11">
        <v>29</v>
      </c>
      <c r="G6" s="11">
        <v>20</v>
      </c>
      <c r="H6" s="11">
        <v>49</v>
      </c>
      <c r="I6" s="11"/>
      <c r="J6" s="11">
        <v>47</v>
      </c>
      <c r="K6" s="11">
        <v>39</v>
      </c>
      <c r="L6" s="11">
        <v>86</v>
      </c>
      <c r="M6" s="11"/>
      <c r="N6" s="11">
        <v>76</v>
      </c>
      <c r="O6" s="11">
        <v>59</v>
      </c>
      <c r="P6" s="11">
        <v>135</v>
      </c>
    </row>
    <row r="7" spans="1:16" ht="14" x14ac:dyDescent="0.15">
      <c r="A7" s="31" t="s">
        <v>33</v>
      </c>
      <c r="B7" s="11">
        <v>600</v>
      </c>
      <c r="C7" s="11">
        <v>705</v>
      </c>
      <c r="D7" s="11">
        <v>1305</v>
      </c>
      <c r="E7" s="11"/>
      <c r="F7" s="11">
        <v>112</v>
      </c>
      <c r="G7" s="11">
        <v>132</v>
      </c>
      <c r="H7" s="11">
        <v>244</v>
      </c>
      <c r="I7" s="11"/>
      <c r="J7" s="11">
        <v>0</v>
      </c>
      <c r="K7" s="11">
        <v>0</v>
      </c>
      <c r="L7" s="11">
        <v>0</v>
      </c>
      <c r="M7" s="11"/>
      <c r="N7" s="11">
        <v>712</v>
      </c>
      <c r="O7" s="11">
        <v>837</v>
      </c>
      <c r="P7" s="11">
        <v>1549</v>
      </c>
    </row>
    <row r="8" spans="1:16" ht="14" x14ac:dyDescent="0.15">
      <c r="A8" s="31" t="s">
        <v>34</v>
      </c>
      <c r="B8" s="11">
        <v>624</v>
      </c>
      <c r="C8" s="11">
        <v>659</v>
      </c>
      <c r="D8" s="11">
        <v>1284</v>
      </c>
      <c r="E8" s="11"/>
      <c r="F8" s="11">
        <v>175</v>
      </c>
      <c r="G8" s="11">
        <v>232</v>
      </c>
      <c r="H8" s="11">
        <v>406</v>
      </c>
      <c r="I8" s="11"/>
      <c r="J8" s="11">
        <v>0</v>
      </c>
      <c r="K8" s="11">
        <v>0</v>
      </c>
      <c r="L8" s="11">
        <v>0</v>
      </c>
      <c r="M8" s="11"/>
      <c r="N8" s="11">
        <v>799</v>
      </c>
      <c r="O8" s="11">
        <v>891</v>
      </c>
      <c r="P8" s="11">
        <v>1690</v>
      </c>
    </row>
    <row r="9" spans="1:16" ht="14" x14ac:dyDescent="0.15">
      <c r="A9" s="31" t="s">
        <v>35</v>
      </c>
      <c r="B9" s="11">
        <v>221</v>
      </c>
      <c r="C9" s="11">
        <v>250</v>
      </c>
      <c r="D9" s="11">
        <v>471</v>
      </c>
      <c r="E9" s="11"/>
      <c r="F9" s="11">
        <v>91</v>
      </c>
      <c r="G9" s="11">
        <v>131</v>
      </c>
      <c r="H9" s="11">
        <v>221</v>
      </c>
      <c r="I9" s="11"/>
      <c r="J9" s="11">
        <v>0</v>
      </c>
      <c r="K9" s="11">
        <v>0</v>
      </c>
      <c r="L9" s="11">
        <v>0</v>
      </c>
      <c r="M9" s="11"/>
      <c r="N9" s="11">
        <v>311</v>
      </c>
      <c r="O9" s="11">
        <v>381</v>
      </c>
      <c r="P9" s="11">
        <v>692</v>
      </c>
    </row>
    <row r="10" spans="1:16" ht="14" x14ac:dyDescent="0.15">
      <c r="A10" s="31" t="s">
        <v>36</v>
      </c>
      <c r="B10" s="11">
        <v>488</v>
      </c>
      <c r="C10" s="11">
        <v>476</v>
      </c>
      <c r="D10" s="11">
        <v>964</v>
      </c>
      <c r="E10" s="11"/>
      <c r="F10" s="11">
        <v>125</v>
      </c>
      <c r="G10" s="11">
        <v>133</v>
      </c>
      <c r="H10" s="11">
        <v>258</v>
      </c>
      <c r="I10" s="11"/>
      <c r="J10" s="11">
        <v>0</v>
      </c>
      <c r="K10" s="11">
        <v>0</v>
      </c>
      <c r="L10" s="11">
        <v>0</v>
      </c>
      <c r="M10" s="11"/>
      <c r="N10" s="11">
        <v>613</v>
      </c>
      <c r="O10" s="11">
        <v>609</v>
      </c>
      <c r="P10" s="11">
        <v>1222</v>
      </c>
    </row>
    <row r="11" spans="1:16" ht="14" x14ac:dyDescent="0.15">
      <c r="A11" s="31" t="s">
        <v>37</v>
      </c>
      <c r="B11" s="11">
        <v>1564</v>
      </c>
      <c r="C11" s="11">
        <v>1301</v>
      </c>
      <c r="D11" s="11">
        <v>2864</v>
      </c>
      <c r="E11" s="11"/>
      <c r="F11" s="11">
        <v>770</v>
      </c>
      <c r="G11" s="11">
        <v>723</v>
      </c>
      <c r="H11" s="11">
        <v>1493</v>
      </c>
      <c r="I11" s="11"/>
      <c r="J11" s="11">
        <v>0</v>
      </c>
      <c r="K11" s="11">
        <v>0</v>
      </c>
      <c r="L11" s="11">
        <v>0</v>
      </c>
      <c r="M11" s="11"/>
      <c r="N11" s="11">
        <v>2334</v>
      </c>
      <c r="O11" s="11">
        <v>2023</v>
      </c>
      <c r="P11" s="11">
        <v>4357</v>
      </c>
    </row>
    <row r="12" spans="1:16" ht="14" x14ac:dyDescent="0.15">
      <c r="A12" s="31" t="s">
        <v>38</v>
      </c>
      <c r="B12" s="11">
        <v>756</v>
      </c>
      <c r="C12" s="11">
        <v>856</v>
      </c>
      <c r="D12" s="11">
        <v>1612</v>
      </c>
      <c r="E12" s="11"/>
      <c r="F12" s="11">
        <v>246</v>
      </c>
      <c r="G12" s="11">
        <v>330</v>
      </c>
      <c r="H12" s="11">
        <v>575</v>
      </c>
      <c r="I12" s="11"/>
      <c r="J12" s="11">
        <v>0</v>
      </c>
      <c r="K12" s="11">
        <v>0</v>
      </c>
      <c r="L12" s="11">
        <v>0</v>
      </c>
      <c r="M12" s="11"/>
      <c r="N12" s="11">
        <v>1002</v>
      </c>
      <c r="O12" s="11">
        <v>1186</v>
      </c>
      <c r="P12" s="11">
        <v>2187</v>
      </c>
    </row>
    <row r="13" spans="1:16" ht="14" x14ac:dyDescent="0.15">
      <c r="A13" s="31" t="s">
        <v>39</v>
      </c>
      <c r="B13" s="11">
        <v>1751</v>
      </c>
      <c r="C13" s="11">
        <v>1676</v>
      </c>
      <c r="D13" s="11">
        <v>3427</v>
      </c>
      <c r="E13" s="11"/>
      <c r="F13" s="11">
        <v>870</v>
      </c>
      <c r="G13" s="11">
        <v>1021</v>
      </c>
      <c r="H13" s="11">
        <v>1892</v>
      </c>
      <c r="I13" s="11"/>
      <c r="J13" s="11">
        <v>1</v>
      </c>
      <c r="K13" s="11">
        <v>0</v>
      </c>
      <c r="L13" s="11">
        <v>1</v>
      </c>
      <c r="M13" s="11"/>
      <c r="N13" s="11">
        <v>2622</v>
      </c>
      <c r="O13" s="11">
        <v>2698</v>
      </c>
      <c r="P13" s="11">
        <v>5320</v>
      </c>
    </row>
    <row r="14" spans="1:16" ht="14" x14ac:dyDescent="0.15">
      <c r="A14" s="31" t="s">
        <v>40</v>
      </c>
      <c r="B14" s="11">
        <v>887</v>
      </c>
      <c r="C14" s="11">
        <v>840</v>
      </c>
      <c r="D14" s="11">
        <v>1727</v>
      </c>
      <c r="E14" s="11"/>
      <c r="F14" s="11">
        <v>167</v>
      </c>
      <c r="G14" s="11">
        <v>150</v>
      </c>
      <c r="H14" s="11">
        <v>317</v>
      </c>
      <c r="I14" s="11"/>
      <c r="J14" s="11">
        <v>0</v>
      </c>
      <c r="K14" s="11">
        <v>0</v>
      </c>
      <c r="L14" s="11">
        <v>0</v>
      </c>
      <c r="M14" s="11"/>
      <c r="N14" s="11">
        <v>1054</v>
      </c>
      <c r="O14" s="11">
        <v>990</v>
      </c>
      <c r="P14" s="11">
        <v>2044</v>
      </c>
    </row>
    <row r="15" spans="1:16" ht="14" x14ac:dyDescent="0.15">
      <c r="A15" s="31" t="s">
        <v>41</v>
      </c>
      <c r="B15" s="11">
        <v>779</v>
      </c>
      <c r="C15" s="11">
        <v>977</v>
      </c>
      <c r="D15" s="11">
        <v>1756</v>
      </c>
      <c r="E15" s="11"/>
      <c r="F15" s="11">
        <v>115</v>
      </c>
      <c r="G15" s="11">
        <v>138</v>
      </c>
      <c r="H15" s="11">
        <v>253</v>
      </c>
      <c r="I15" s="11"/>
      <c r="J15" s="11">
        <v>0</v>
      </c>
      <c r="K15" s="11">
        <v>0</v>
      </c>
      <c r="L15" s="11">
        <v>0</v>
      </c>
      <c r="M15" s="11"/>
      <c r="N15" s="11">
        <v>894</v>
      </c>
      <c r="O15" s="11">
        <v>1115</v>
      </c>
      <c r="P15" s="11">
        <v>2009</v>
      </c>
    </row>
    <row r="16" spans="1:16" ht="14" x14ac:dyDescent="0.15">
      <c r="A16" s="31" t="s">
        <v>42</v>
      </c>
      <c r="B16" s="11">
        <v>618</v>
      </c>
      <c r="C16" s="11">
        <v>511</v>
      </c>
      <c r="D16" s="11">
        <v>1129</v>
      </c>
      <c r="E16" s="11"/>
      <c r="F16" s="11">
        <v>173</v>
      </c>
      <c r="G16" s="11">
        <v>142</v>
      </c>
      <c r="H16" s="11">
        <v>315</v>
      </c>
      <c r="I16" s="11"/>
      <c r="J16" s="11">
        <v>0</v>
      </c>
      <c r="K16" s="11">
        <v>0</v>
      </c>
      <c r="L16" s="11">
        <v>0</v>
      </c>
      <c r="M16" s="11"/>
      <c r="N16" s="11">
        <v>791</v>
      </c>
      <c r="O16" s="11">
        <v>653</v>
      </c>
      <c r="P16" s="11">
        <v>1444</v>
      </c>
    </row>
    <row r="17" spans="1:16" s="5" customFormat="1" ht="14" x14ac:dyDescent="0.15">
      <c r="A17" s="32" t="s">
        <v>43</v>
      </c>
      <c r="B17" s="33">
        <v>8288</v>
      </c>
      <c r="C17" s="33">
        <v>8252</v>
      </c>
      <c r="D17" s="33">
        <v>16539</v>
      </c>
      <c r="E17" s="33"/>
      <c r="F17" s="33">
        <v>2872</v>
      </c>
      <c r="G17" s="33">
        <v>3151</v>
      </c>
      <c r="H17" s="33">
        <v>6023</v>
      </c>
      <c r="I17" s="33"/>
      <c r="J17" s="33">
        <v>48</v>
      </c>
      <c r="K17" s="33">
        <v>39</v>
      </c>
      <c r="L17" s="33">
        <v>87</v>
      </c>
      <c r="M17" s="33"/>
      <c r="N17" s="33">
        <v>11208</v>
      </c>
      <c r="O17" s="33">
        <v>11441</v>
      </c>
      <c r="P17" s="33">
        <v>22649</v>
      </c>
    </row>
    <row r="18" spans="1:16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" x14ac:dyDescent="0.15">
      <c r="A19" s="31" t="s">
        <v>45</v>
      </c>
      <c r="B19" s="11">
        <v>799</v>
      </c>
      <c r="C19" s="11">
        <v>1113</v>
      </c>
      <c r="D19" s="11">
        <v>1912</v>
      </c>
      <c r="E19" s="11"/>
      <c r="F19" s="11">
        <v>176</v>
      </c>
      <c r="G19" s="11">
        <v>192</v>
      </c>
      <c r="H19" s="11">
        <v>368</v>
      </c>
      <c r="I19" s="11"/>
      <c r="J19" s="11">
        <v>0</v>
      </c>
      <c r="K19" s="11">
        <v>0</v>
      </c>
      <c r="L19" s="11">
        <v>0</v>
      </c>
      <c r="M19" s="11"/>
      <c r="N19" s="11">
        <v>976</v>
      </c>
      <c r="O19" s="11">
        <v>1304</v>
      </c>
      <c r="P19" s="11">
        <v>2280</v>
      </c>
    </row>
    <row r="20" spans="1:16" ht="14" x14ac:dyDescent="0.15">
      <c r="A20" s="31" t="s">
        <v>46</v>
      </c>
      <c r="B20" s="11">
        <v>835</v>
      </c>
      <c r="C20" s="11">
        <v>1109</v>
      </c>
      <c r="D20" s="11">
        <v>1944</v>
      </c>
      <c r="E20" s="11"/>
      <c r="F20" s="11">
        <v>157</v>
      </c>
      <c r="G20" s="11">
        <v>205</v>
      </c>
      <c r="H20" s="11">
        <v>362</v>
      </c>
      <c r="I20" s="11"/>
      <c r="J20" s="11">
        <v>0</v>
      </c>
      <c r="K20" s="11">
        <v>0</v>
      </c>
      <c r="L20" s="11">
        <v>0</v>
      </c>
      <c r="M20" s="11"/>
      <c r="N20" s="11">
        <v>992</v>
      </c>
      <c r="O20" s="11">
        <v>1313</v>
      </c>
      <c r="P20" s="11">
        <v>2305</v>
      </c>
    </row>
    <row r="21" spans="1:16" ht="14" x14ac:dyDescent="0.15">
      <c r="A21" s="31" t="s">
        <v>47</v>
      </c>
      <c r="B21" s="11">
        <v>1636</v>
      </c>
      <c r="C21" s="11">
        <v>1800</v>
      </c>
      <c r="D21" s="11">
        <v>3436</v>
      </c>
      <c r="E21" s="11"/>
      <c r="F21" s="11">
        <v>864</v>
      </c>
      <c r="G21" s="11">
        <v>999</v>
      </c>
      <c r="H21" s="11">
        <v>1863</v>
      </c>
      <c r="I21" s="11"/>
      <c r="J21" s="11">
        <v>0</v>
      </c>
      <c r="K21" s="11">
        <v>0</v>
      </c>
      <c r="L21" s="11">
        <v>0</v>
      </c>
      <c r="M21" s="11"/>
      <c r="N21" s="11">
        <v>2500</v>
      </c>
      <c r="O21" s="11">
        <v>2799</v>
      </c>
      <c r="P21" s="11">
        <v>5299</v>
      </c>
    </row>
    <row r="22" spans="1:16" ht="14" x14ac:dyDescent="0.15">
      <c r="A22" s="31" t="s">
        <v>48</v>
      </c>
      <c r="B22" s="11">
        <v>990</v>
      </c>
      <c r="C22" s="11">
        <v>955</v>
      </c>
      <c r="D22" s="11">
        <v>1944</v>
      </c>
      <c r="E22" s="11"/>
      <c r="F22" s="11">
        <v>283</v>
      </c>
      <c r="G22" s="11">
        <v>229</v>
      </c>
      <c r="H22" s="11">
        <v>512</v>
      </c>
      <c r="I22" s="11"/>
      <c r="J22" s="11">
        <v>1</v>
      </c>
      <c r="K22" s="11">
        <v>1</v>
      </c>
      <c r="L22" s="11">
        <v>2</v>
      </c>
      <c r="M22" s="11"/>
      <c r="N22" s="11">
        <v>1273</v>
      </c>
      <c r="O22" s="11">
        <v>1186</v>
      </c>
      <c r="P22" s="11">
        <v>2458</v>
      </c>
    </row>
    <row r="23" spans="1:16" ht="14" x14ac:dyDescent="0.15">
      <c r="A23" s="31" t="s">
        <v>49</v>
      </c>
      <c r="B23" s="11">
        <v>357</v>
      </c>
      <c r="C23" s="11">
        <v>339</v>
      </c>
      <c r="D23" s="11">
        <v>695</v>
      </c>
      <c r="E23" s="11"/>
      <c r="F23" s="11">
        <v>168</v>
      </c>
      <c r="G23" s="11">
        <v>101</v>
      </c>
      <c r="H23" s="11">
        <v>268</v>
      </c>
      <c r="I23" s="11"/>
      <c r="J23" s="11">
        <v>0</v>
      </c>
      <c r="K23" s="11">
        <v>0</v>
      </c>
      <c r="L23" s="11">
        <v>0</v>
      </c>
      <c r="M23" s="11"/>
      <c r="N23" s="11">
        <v>524</v>
      </c>
      <c r="O23" s="11">
        <v>439</v>
      </c>
      <c r="P23" s="11">
        <v>964</v>
      </c>
    </row>
    <row r="24" spans="1:16" ht="14" x14ac:dyDescent="0.15">
      <c r="A24" s="31" t="s">
        <v>50</v>
      </c>
      <c r="B24" s="11">
        <v>1777</v>
      </c>
      <c r="C24" s="11">
        <v>1833</v>
      </c>
      <c r="D24" s="11">
        <v>3610</v>
      </c>
      <c r="E24" s="11"/>
      <c r="F24" s="11">
        <v>850</v>
      </c>
      <c r="G24" s="11">
        <v>1057</v>
      </c>
      <c r="H24" s="11">
        <v>1907</v>
      </c>
      <c r="I24" s="11"/>
      <c r="J24" s="11">
        <v>0</v>
      </c>
      <c r="K24" s="11">
        <v>0</v>
      </c>
      <c r="L24" s="11">
        <v>0</v>
      </c>
      <c r="M24" s="11"/>
      <c r="N24" s="11">
        <v>2627</v>
      </c>
      <c r="O24" s="11">
        <v>2890</v>
      </c>
      <c r="P24" s="11">
        <v>5517</v>
      </c>
    </row>
    <row r="25" spans="1:16" ht="14" x14ac:dyDescent="0.15">
      <c r="A25" s="31" t="s">
        <v>51</v>
      </c>
      <c r="B25" s="11">
        <v>185</v>
      </c>
      <c r="C25" s="11">
        <v>216</v>
      </c>
      <c r="D25" s="11">
        <v>400</v>
      </c>
      <c r="E25" s="11"/>
      <c r="F25" s="11">
        <v>43</v>
      </c>
      <c r="G25" s="11">
        <v>50</v>
      </c>
      <c r="H25" s="11">
        <v>93</v>
      </c>
      <c r="I25" s="11"/>
      <c r="J25" s="11">
        <v>0</v>
      </c>
      <c r="K25" s="11">
        <v>0</v>
      </c>
      <c r="L25" s="11">
        <v>0</v>
      </c>
      <c r="M25" s="11"/>
      <c r="N25" s="11">
        <v>228</v>
      </c>
      <c r="O25" s="11">
        <v>266</v>
      </c>
      <c r="P25" s="11">
        <v>494</v>
      </c>
    </row>
    <row r="26" spans="1:16" ht="14" x14ac:dyDescent="0.15">
      <c r="A26" s="31" t="s">
        <v>52</v>
      </c>
      <c r="B26" s="11">
        <v>450</v>
      </c>
      <c r="C26" s="11">
        <v>524</v>
      </c>
      <c r="D26" s="11">
        <v>974</v>
      </c>
      <c r="E26" s="11"/>
      <c r="F26" s="11">
        <v>137</v>
      </c>
      <c r="G26" s="11">
        <v>150</v>
      </c>
      <c r="H26" s="11">
        <v>286</v>
      </c>
      <c r="I26" s="11"/>
      <c r="J26" s="11">
        <v>0</v>
      </c>
      <c r="K26" s="11">
        <v>0</v>
      </c>
      <c r="L26" s="11">
        <v>0</v>
      </c>
      <c r="M26" s="11"/>
      <c r="N26" s="11">
        <v>587</v>
      </c>
      <c r="O26" s="11">
        <v>673</v>
      </c>
      <c r="P26" s="11">
        <v>1260</v>
      </c>
    </row>
    <row r="27" spans="1:16" s="5" customFormat="1" ht="14" x14ac:dyDescent="0.15">
      <c r="A27" s="32" t="s">
        <v>53</v>
      </c>
      <c r="B27" s="33">
        <v>7028</v>
      </c>
      <c r="C27" s="33">
        <v>7887</v>
      </c>
      <c r="D27" s="33">
        <v>14916</v>
      </c>
      <c r="E27" s="33"/>
      <c r="F27" s="33">
        <v>2678</v>
      </c>
      <c r="G27" s="33">
        <v>2981</v>
      </c>
      <c r="H27" s="33">
        <v>5659</v>
      </c>
      <c r="I27" s="33"/>
      <c r="J27" s="33">
        <v>1</v>
      </c>
      <c r="K27" s="33">
        <v>1</v>
      </c>
      <c r="L27" s="33">
        <v>2</v>
      </c>
      <c r="M27" s="33"/>
      <c r="N27" s="33">
        <v>9707</v>
      </c>
      <c r="O27" s="33">
        <v>10870</v>
      </c>
      <c r="P27" s="33">
        <v>20577</v>
      </c>
    </row>
    <row r="28" spans="1:16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4" x14ac:dyDescent="0.15">
      <c r="A29" s="31" t="s">
        <v>55</v>
      </c>
      <c r="B29" s="11">
        <v>356</v>
      </c>
      <c r="C29" s="11">
        <v>478</v>
      </c>
      <c r="D29" s="11">
        <v>834</v>
      </c>
      <c r="E29" s="11"/>
      <c r="F29" s="11">
        <v>120</v>
      </c>
      <c r="G29" s="11">
        <v>186</v>
      </c>
      <c r="H29" s="11">
        <v>306</v>
      </c>
      <c r="I29" s="11"/>
      <c r="J29" s="11">
        <v>0</v>
      </c>
      <c r="K29" s="11">
        <v>0</v>
      </c>
      <c r="L29" s="11">
        <v>0</v>
      </c>
      <c r="M29" s="11"/>
      <c r="N29" s="11">
        <v>476</v>
      </c>
      <c r="O29" s="11">
        <v>664</v>
      </c>
      <c r="P29" s="11">
        <v>1140</v>
      </c>
    </row>
    <row r="30" spans="1:16" ht="14" x14ac:dyDescent="0.15">
      <c r="A30" s="31" t="s">
        <v>56</v>
      </c>
      <c r="B30" s="11">
        <v>804</v>
      </c>
      <c r="C30" s="11">
        <v>1029</v>
      </c>
      <c r="D30" s="11">
        <v>1833</v>
      </c>
      <c r="E30" s="11"/>
      <c r="F30" s="11">
        <v>423</v>
      </c>
      <c r="G30" s="11">
        <v>539</v>
      </c>
      <c r="H30" s="11">
        <v>962</v>
      </c>
      <c r="I30" s="11"/>
      <c r="J30" s="11">
        <v>0</v>
      </c>
      <c r="K30" s="11">
        <v>0</v>
      </c>
      <c r="L30" s="11">
        <v>0</v>
      </c>
      <c r="M30" s="11"/>
      <c r="N30" s="11">
        <v>1227</v>
      </c>
      <c r="O30" s="11">
        <v>1569</v>
      </c>
      <c r="P30" s="11">
        <v>2796</v>
      </c>
    </row>
    <row r="31" spans="1:16" ht="14" x14ac:dyDescent="0.15">
      <c r="A31" s="31" t="s">
        <v>57</v>
      </c>
      <c r="B31" s="11">
        <v>487</v>
      </c>
      <c r="C31" s="11">
        <v>538</v>
      </c>
      <c r="D31" s="11">
        <v>1025</v>
      </c>
      <c r="E31" s="11"/>
      <c r="F31" s="11">
        <v>200</v>
      </c>
      <c r="G31" s="11">
        <v>219</v>
      </c>
      <c r="H31" s="11">
        <v>418</v>
      </c>
      <c r="I31" s="11"/>
      <c r="J31" s="11">
        <v>0</v>
      </c>
      <c r="K31" s="11">
        <v>0</v>
      </c>
      <c r="L31" s="11">
        <v>0</v>
      </c>
      <c r="M31" s="11"/>
      <c r="N31" s="11">
        <v>687</v>
      </c>
      <c r="O31" s="11">
        <v>757</v>
      </c>
      <c r="P31" s="11">
        <v>1444</v>
      </c>
    </row>
    <row r="32" spans="1:16" ht="14" x14ac:dyDescent="0.15">
      <c r="A32" s="31" t="s">
        <v>58</v>
      </c>
      <c r="B32" s="11">
        <v>860</v>
      </c>
      <c r="C32" s="11">
        <v>879</v>
      </c>
      <c r="D32" s="11">
        <v>1739</v>
      </c>
      <c r="E32" s="11"/>
      <c r="F32" s="11">
        <v>553</v>
      </c>
      <c r="G32" s="11">
        <v>671</v>
      </c>
      <c r="H32" s="11">
        <v>1223</v>
      </c>
      <c r="I32" s="11"/>
      <c r="J32" s="11">
        <v>0</v>
      </c>
      <c r="K32" s="11">
        <v>0</v>
      </c>
      <c r="L32" s="11">
        <v>0</v>
      </c>
      <c r="M32" s="11"/>
      <c r="N32" s="11">
        <v>1412</v>
      </c>
      <c r="O32" s="11">
        <v>1550</v>
      </c>
      <c r="P32" s="11">
        <v>2963</v>
      </c>
    </row>
    <row r="33" spans="1:16" ht="14" x14ac:dyDescent="0.15">
      <c r="A33" s="31" t="s">
        <v>59</v>
      </c>
      <c r="B33" s="11">
        <v>1569</v>
      </c>
      <c r="C33" s="11">
        <v>1427</v>
      </c>
      <c r="D33" s="11">
        <v>2996</v>
      </c>
      <c r="E33" s="11"/>
      <c r="F33" s="11">
        <v>1121</v>
      </c>
      <c r="G33" s="11">
        <v>1134</v>
      </c>
      <c r="H33" s="11">
        <v>2255</v>
      </c>
      <c r="I33" s="11"/>
      <c r="J33" s="11">
        <v>0</v>
      </c>
      <c r="K33" s="11">
        <v>0</v>
      </c>
      <c r="L33" s="11">
        <v>0</v>
      </c>
      <c r="M33" s="11"/>
      <c r="N33" s="11">
        <v>2690</v>
      </c>
      <c r="O33" s="11">
        <v>2561</v>
      </c>
      <c r="P33" s="11">
        <v>5251</v>
      </c>
    </row>
    <row r="34" spans="1:16" ht="14" x14ac:dyDescent="0.15">
      <c r="A34" s="31" t="s">
        <v>60</v>
      </c>
      <c r="B34" s="11">
        <v>436</v>
      </c>
      <c r="C34" s="11">
        <v>502</v>
      </c>
      <c r="D34" s="11">
        <v>938</v>
      </c>
      <c r="E34" s="11"/>
      <c r="F34" s="11">
        <v>98</v>
      </c>
      <c r="G34" s="11">
        <v>81</v>
      </c>
      <c r="H34" s="11">
        <v>179</v>
      </c>
      <c r="I34" s="11"/>
      <c r="J34" s="11">
        <v>23</v>
      </c>
      <c r="K34" s="11">
        <v>55</v>
      </c>
      <c r="L34" s="11">
        <v>78</v>
      </c>
      <c r="M34" s="11"/>
      <c r="N34" s="11">
        <v>556</v>
      </c>
      <c r="O34" s="11">
        <v>638</v>
      </c>
      <c r="P34" s="11">
        <v>1195</v>
      </c>
    </row>
    <row r="35" spans="1:16" s="5" customFormat="1" ht="14" x14ac:dyDescent="0.15">
      <c r="A35" s="31" t="s">
        <v>61</v>
      </c>
      <c r="B35" s="33">
        <v>119</v>
      </c>
      <c r="C35" s="33">
        <v>153</v>
      </c>
      <c r="D35" s="33">
        <v>272</v>
      </c>
      <c r="E35" s="33"/>
      <c r="F35" s="33">
        <v>15</v>
      </c>
      <c r="G35" s="33">
        <v>41</v>
      </c>
      <c r="H35" s="33">
        <v>56</v>
      </c>
      <c r="I35" s="33"/>
      <c r="J35" s="33">
        <v>0</v>
      </c>
      <c r="K35" s="33">
        <v>0</v>
      </c>
      <c r="L35" s="33">
        <v>0</v>
      </c>
      <c r="M35" s="33"/>
      <c r="N35" s="33">
        <v>134</v>
      </c>
      <c r="O35" s="33">
        <v>194</v>
      </c>
      <c r="P35" s="33">
        <v>328</v>
      </c>
    </row>
    <row r="36" spans="1:16" s="5" customFormat="1" ht="14" x14ac:dyDescent="0.15">
      <c r="A36" s="27" t="s">
        <v>62</v>
      </c>
      <c r="B36" s="35">
        <v>4631</v>
      </c>
      <c r="C36" s="35">
        <v>5007</v>
      </c>
      <c r="D36" s="35">
        <v>9638</v>
      </c>
      <c r="E36" s="35"/>
      <c r="F36" s="35">
        <v>2528</v>
      </c>
      <c r="G36" s="35">
        <v>2871</v>
      </c>
      <c r="H36" s="35">
        <v>5399</v>
      </c>
      <c r="I36" s="35"/>
      <c r="J36" s="35">
        <v>23</v>
      </c>
      <c r="K36" s="35">
        <v>55</v>
      </c>
      <c r="L36" s="35">
        <v>78</v>
      </c>
      <c r="M36" s="35"/>
      <c r="N36" s="35">
        <v>7183</v>
      </c>
      <c r="O36" s="35">
        <v>7932</v>
      </c>
      <c r="P36" s="35">
        <v>15115</v>
      </c>
    </row>
    <row r="37" spans="1:16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4" x14ac:dyDescent="0.15">
      <c r="A38" s="31" t="s">
        <v>64</v>
      </c>
      <c r="B38" s="11">
        <v>925</v>
      </c>
      <c r="C38" s="11">
        <v>932</v>
      </c>
      <c r="D38" s="11">
        <v>1857</v>
      </c>
      <c r="E38" s="11"/>
      <c r="F38" s="11">
        <v>353</v>
      </c>
      <c r="G38" s="11">
        <v>377</v>
      </c>
      <c r="H38" s="11">
        <v>730</v>
      </c>
      <c r="I38" s="11"/>
      <c r="J38" s="11">
        <v>0</v>
      </c>
      <c r="K38" s="11">
        <v>0</v>
      </c>
      <c r="L38" s="11">
        <v>0</v>
      </c>
      <c r="M38" s="11"/>
      <c r="N38" s="11">
        <v>1279</v>
      </c>
      <c r="O38" s="11">
        <v>1308</v>
      </c>
      <c r="P38" s="11">
        <v>2587</v>
      </c>
    </row>
    <row r="39" spans="1:16" ht="14" x14ac:dyDescent="0.15">
      <c r="A39" s="31" t="s">
        <v>65</v>
      </c>
      <c r="B39" s="11">
        <v>508</v>
      </c>
      <c r="C39" s="11">
        <v>664</v>
      </c>
      <c r="D39" s="11">
        <v>1172</v>
      </c>
      <c r="E39" s="11"/>
      <c r="F39" s="11">
        <v>147</v>
      </c>
      <c r="G39" s="11">
        <v>230</v>
      </c>
      <c r="H39" s="11">
        <v>377</v>
      </c>
      <c r="I39" s="11"/>
      <c r="J39" s="11">
        <v>0</v>
      </c>
      <c r="K39" s="11">
        <v>0</v>
      </c>
      <c r="L39" s="11">
        <v>0</v>
      </c>
      <c r="M39" s="11"/>
      <c r="N39" s="11">
        <v>655</v>
      </c>
      <c r="O39" s="11">
        <v>895</v>
      </c>
      <c r="P39" s="11">
        <v>1549</v>
      </c>
    </row>
    <row r="40" spans="1:16" ht="14" x14ac:dyDescent="0.15">
      <c r="A40" s="31" t="s">
        <v>66</v>
      </c>
      <c r="B40" s="11">
        <v>389</v>
      </c>
      <c r="C40" s="11">
        <v>401</v>
      </c>
      <c r="D40" s="11">
        <v>789</v>
      </c>
      <c r="E40" s="11"/>
      <c r="F40" s="11">
        <v>190</v>
      </c>
      <c r="G40" s="11">
        <v>219</v>
      </c>
      <c r="H40" s="11">
        <v>409</v>
      </c>
      <c r="I40" s="11"/>
      <c r="J40" s="11">
        <v>0</v>
      </c>
      <c r="K40" s="11">
        <v>0</v>
      </c>
      <c r="L40" s="11">
        <v>0</v>
      </c>
      <c r="M40" s="11"/>
      <c r="N40" s="11">
        <v>579</v>
      </c>
      <c r="O40" s="11">
        <v>620</v>
      </c>
      <c r="P40" s="11">
        <v>1199</v>
      </c>
    </row>
    <row r="41" spans="1:16" ht="14" x14ac:dyDescent="0.15">
      <c r="A41" s="31" t="s">
        <v>67</v>
      </c>
      <c r="B41" s="11">
        <v>0</v>
      </c>
      <c r="C41" s="11">
        <v>0</v>
      </c>
      <c r="D41" s="11">
        <v>0</v>
      </c>
      <c r="E41" s="11"/>
      <c r="F41" s="11">
        <v>80</v>
      </c>
      <c r="G41" s="11">
        <v>153</v>
      </c>
      <c r="H41" s="11">
        <v>233</v>
      </c>
      <c r="I41" s="11"/>
      <c r="J41" s="11">
        <v>0</v>
      </c>
      <c r="K41" s="11">
        <v>0</v>
      </c>
      <c r="L41" s="11">
        <v>0</v>
      </c>
      <c r="M41" s="11"/>
      <c r="N41" s="11">
        <v>80</v>
      </c>
      <c r="O41" s="11">
        <v>153</v>
      </c>
      <c r="P41" s="11">
        <v>233</v>
      </c>
    </row>
    <row r="42" spans="1:16" ht="14" x14ac:dyDescent="0.15">
      <c r="A42" s="31" t="s">
        <v>68</v>
      </c>
      <c r="B42" s="11">
        <v>875</v>
      </c>
      <c r="C42" s="11">
        <v>790</v>
      </c>
      <c r="D42" s="11">
        <v>1665</v>
      </c>
      <c r="E42" s="11"/>
      <c r="F42" s="11">
        <v>533</v>
      </c>
      <c r="G42" s="11">
        <v>644</v>
      </c>
      <c r="H42" s="11">
        <v>1176</v>
      </c>
      <c r="I42" s="11"/>
      <c r="J42" s="11">
        <v>2</v>
      </c>
      <c r="K42" s="11">
        <v>4</v>
      </c>
      <c r="L42" s="11">
        <v>6</v>
      </c>
      <c r="M42" s="11"/>
      <c r="N42" s="11">
        <v>1410</v>
      </c>
      <c r="O42" s="11">
        <v>1438</v>
      </c>
      <c r="P42" s="11">
        <v>2847</v>
      </c>
    </row>
    <row r="43" spans="1:16" s="5" customFormat="1" ht="14" x14ac:dyDescent="0.15">
      <c r="A43" s="32" t="s">
        <v>69</v>
      </c>
      <c r="B43" s="33">
        <v>2697</v>
      </c>
      <c r="C43" s="33">
        <v>2786</v>
      </c>
      <c r="D43" s="33">
        <v>5484</v>
      </c>
      <c r="E43" s="33"/>
      <c r="F43" s="33">
        <v>1303</v>
      </c>
      <c r="G43" s="33">
        <v>1623</v>
      </c>
      <c r="H43" s="33">
        <v>2926</v>
      </c>
      <c r="I43" s="33"/>
      <c r="J43" s="33">
        <v>2</v>
      </c>
      <c r="K43" s="33">
        <v>4</v>
      </c>
      <c r="L43" s="33">
        <v>6</v>
      </c>
      <c r="M43" s="33"/>
      <c r="N43" s="33">
        <v>4002</v>
      </c>
      <c r="O43" s="33">
        <v>4413</v>
      </c>
      <c r="P43" s="33">
        <v>8415</v>
      </c>
    </row>
    <row r="44" spans="1:16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4" x14ac:dyDescent="0.15">
      <c r="A45" s="31" t="s">
        <v>71</v>
      </c>
      <c r="B45" s="11">
        <v>458</v>
      </c>
      <c r="C45" s="11">
        <v>557</v>
      </c>
      <c r="D45" s="11">
        <v>1015</v>
      </c>
      <c r="E45" s="11"/>
      <c r="F45" s="11">
        <v>146</v>
      </c>
      <c r="G45" s="11">
        <v>295</v>
      </c>
      <c r="H45" s="11">
        <v>441</v>
      </c>
      <c r="I45" s="11"/>
      <c r="J45" s="11">
        <v>0</v>
      </c>
      <c r="K45" s="11">
        <v>0</v>
      </c>
      <c r="L45" s="11">
        <v>0</v>
      </c>
      <c r="M45" s="11"/>
      <c r="N45" s="11">
        <v>604</v>
      </c>
      <c r="O45" s="11">
        <v>851</v>
      </c>
      <c r="P45" s="11">
        <v>1455</v>
      </c>
    </row>
    <row r="46" spans="1:16" ht="14" x14ac:dyDescent="0.15">
      <c r="A46" s="31" t="s">
        <v>72</v>
      </c>
      <c r="B46" s="11">
        <v>692</v>
      </c>
      <c r="C46" s="11">
        <v>623</v>
      </c>
      <c r="D46" s="11">
        <v>1315</v>
      </c>
      <c r="E46" s="11"/>
      <c r="F46" s="11">
        <v>466</v>
      </c>
      <c r="G46" s="11">
        <v>501</v>
      </c>
      <c r="H46" s="11">
        <v>967</v>
      </c>
      <c r="I46" s="11"/>
      <c r="J46" s="11">
        <v>0</v>
      </c>
      <c r="K46" s="11">
        <v>0</v>
      </c>
      <c r="L46" s="11">
        <v>0</v>
      </c>
      <c r="M46" s="11"/>
      <c r="N46" s="11">
        <v>1159</v>
      </c>
      <c r="O46" s="11">
        <v>1123</v>
      </c>
      <c r="P46" s="11">
        <v>2282</v>
      </c>
    </row>
    <row r="47" spans="1:16" ht="14" x14ac:dyDescent="0.15">
      <c r="A47" s="31" t="s">
        <v>73</v>
      </c>
      <c r="B47" s="11">
        <v>575</v>
      </c>
      <c r="C47" s="11">
        <v>825</v>
      </c>
      <c r="D47" s="11">
        <v>1400</v>
      </c>
      <c r="E47" s="11"/>
      <c r="F47" s="11">
        <v>380</v>
      </c>
      <c r="G47" s="11">
        <v>323</v>
      </c>
      <c r="H47" s="11">
        <v>703</v>
      </c>
      <c r="I47" s="11"/>
      <c r="J47" s="11">
        <v>0</v>
      </c>
      <c r="K47" s="11">
        <v>0</v>
      </c>
      <c r="L47" s="11">
        <v>0</v>
      </c>
      <c r="M47" s="11"/>
      <c r="N47" s="11">
        <v>955</v>
      </c>
      <c r="O47" s="11">
        <v>1148</v>
      </c>
      <c r="P47" s="11">
        <v>2103</v>
      </c>
    </row>
    <row r="48" spans="1:16" s="5" customFormat="1" ht="14" x14ac:dyDescent="0.15">
      <c r="A48" s="32" t="s">
        <v>74</v>
      </c>
      <c r="B48" s="33">
        <v>1725</v>
      </c>
      <c r="C48" s="33">
        <v>2004</v>
      </c>
      <c r="D48" s="33">
        <v>3730</v>
      </c>
      <c r="E48" s="33"/>
      <c r="F48" s="33">
        <v>992</v>
      </c>
      <c r="G48" s="33">
        <v>1118</v>
      </c>
      <c r="H48" s="33">
        <v>2110</v>
      </c>
      <c r="I48" s="33"/>
      <c r="J48" s="33">
        <v>0</v>
      </c>
      <c r="K48" s="33">
        <v>0</v>
      </c>
      <c r="L48" s="33">
        <v>0</v>
      </c>
      <c r="M48" s="33"/>
      <c r="N48" s="33">
        <v>2718</v>
      </c>
      <c r="O48" s="33">
        <v>3122</v>
      </c>
      <c r="P48" s="33">
        <v>5840</v>
      </c>
    </row>
    <row r="49" spans="1:16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4" x14ac:dyDescent="0.15">
      <c r="A50" s="31" t="s">
        <v>76</v>
      </c>
      <c r="B50" s="11">
        <v>73</v>
      </c>
      <c r="C50" s="11">
        <v>36</v>
      </c>
      <c r="D50" s="11">
        <v>109</v>
      </c>
      <c r="E50" s="11"/>
      <c r="F50" s="11">
        <v>47</v>
      </c>
      <c r="G50" s="11">
        <v>23</v>
      </c>
      <c r="H50" s="11">
        <v>70</v>
      </c>
      <c r="I50" s="11"/>
      <c r="J50" s="11">
        <v>0</v>
      </c>
      <c r="K50" s="11">
        <v>0</v>
      </c>
      <c r="L50" s="11">
        <v>0</v>
      </c>
      <c r="M50" s="11"/>
      <c r="N50" s="11">
        <v>120</v>
      </c>
      <c r="O50" s="11">
        <v>59</v>
      </c>
      <c r="P50" s="11">
        <v>179</v>
      </c>
    </row>
    <row r="51" spans="1:16" ht="14" x14ac:dyDescent="0.15">
      <c r="A51" s="31" t="s">
        <v>77</v>
      </c>
      <c r="B51" s="11">
        <v>508</v>
      </c>
      <c r="C51" s="11">
        <v>463</v>
      </c>
      <c r="D51" s="11">
        <v>971</v>
      </c>
      <c r="E51" s="11"/>
      <c r="F51" s="11">
        <v>309</v>
      </c>
      <c r="G51" s="11">
        <v>335</v>
      </c>
      <c r="H51" s="11">
        <v>644</v>
      </c>
      <c r="I51" s="11"/>
      <c r="J51" s="11">
        <v>0</v>
      </c>
      <c r="K51" s="11">
        <v>0</v>
      </c>
      <c r="L51" s="11">
        <v>0</v>
      </c>
      <c r="M51" s="11"/>
      <c r="N51" s="11">
        <v>817</v>
      </c>
      <c r="O51" s="11">
        <v>797</v>
      </c>
      <c r="P51" s="11">
        <v>1615</v>
      </c>
    </row>
    <row r="52" spans="1:16" s="5" customFormat="1" ht="14" x14ac:dyDescent="0.15">
      <c r="A52" s="32" t="s">
        <v>78</v>
      </c>
      <c r="B52" s="33">
        <v>581</v>
      </c>
      <c r="C52" s="33">
        <v>499</v>
      </c>
      <c r="D52" s="33">
        <v>1080</v>
      </c>
      <c r="E52" s="33"/>
      <c r="F52" s="33">
        <v>356</v>
      </c>
      <c r="G52" s="33">
        <v>358</v>
      </c>
      <c r="H52" s="33">
        <v>714</v>
      </c>
      <c r="I52" s="33"/>
      <c r="J52" s="33">
        <v>0</v>
      </c>
      <c r="K52" s="33">
        <v>0</v>
      </c>
      <c r="L52" s="33">
        <v>0</v>
      </c>
      <c r="M52" s="33"/>
      <c r="N52" s="33">
        <v>937</v>
      </c>
      <c r="O52" s="33">
        <v>856</v>
      </c>
      <c r="P52" s="33">
        <v>1794</v>
      </c>
    </row>
    <row r="53" spans="1:16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4" x14ac:dyDescent="0.15">
      <c r="A54" s="31" t="s">
        <v>80</v>
      </c>
      <c r="B54" s="11">
        <v>31</v>
      </c>
      <c r="C54" s="11">
        <v>47</v>
      </c>
      <c r="D54" s="11">
        <v>78</v>
      </c>
      <c r="E54" s="11"/>
      <c r="F54" s="11">
        <v>0</v>
      </c>
      <c r="G54" s="11">
        <v>5</v>
      </c>
      <c r="H54" s="11">
        <v>5</v>
      </c>
      <c r="I54" s="11"/>
      <c r="J54" s="11">
        <v>10</v>
      </c>
      <c r="K54" s="11">
        <v>9</v>
      </c>
      <c r="L54" s="11">
        <v>19</v>
      </c>
      <c r="M54" s="11"/>
      <c r="N54" s="11">
        <v>41</v>
      </c>
      <c r="O54" s="11">
        <v>61</v>
      </c>
      <c r="P54" s="11">
        <v>102</v>
      </c>
    </row>
    <row r="55" spans="1:16" ht="14" x14ac:dyDescent="0.15">
      <c r="A55" s="31" t="s">
        <v>81</v>
      </c>
      <c r="B55" s="11">
        <v>105</v>
      </c>
      <c r="C55" s="11">
        <v>136</v>
      </c>
      <c r="D55" s="11">
        <v>242</v>
      </c>
      <c r="E55" s="11"/>
      <c r="F55" s="11">
        <v>53</v>
      </c>
      <c r="G55" s="11">
        <v>65</v>
      </c>
      <c r="H55" s="11">
        <v>118</v>
      </c>
      <c r="I55" s="11"/>
      <c r="J55" s="11">
        <v>0</v>
      </c>
      <c r="K55" s="11">
        <v>0</v>
      </c>
      <c r="L55" s="11">
        <v>0</v>
      </c>
      <c r="M55" s="11"/>
      <c r="N55" s="11">
        <v>158</v>
      </c>
      <c r="O55" s="11">
        <v>201</v>
      </c>
      <c r="P55" s="11">
        <v>359</v>
      </c>
    </row>
    <row r="56" spans="1:16" s="5" customFormat="1" ht="14" x14ac:dyDescent="0.15">
      <c r="A56" s="32" t="s">
        <v>82</v>
      </c>
      <c r="B56" s="33">
        <v>136</v>
      </c>
      <c r="C56" s="33">
        <v>183</v>
      </c>
      <c r="D56" s="33">
        <v>320</v>
      </c>
      <c r="E56" s="33"/>
      <c r="F56" s="33">
        <v>53</v>
      </c>
      <c r="G56" s="33">
        <v>70</v>
      </c>
      <c r="H56" s="33">
        <v>123</v>
      </c>
      <c r="I56" s="33"/>
      <c r="J56" s="33">
        <v>10</v>
      </c>
      <c r="K56" s="33">
        <v>9</v>
      </c>
      <c r="L56" s="33">
        <v>19</v>
      </c>
      <c r="M56" s="33"/>
      <c r="N56" s="33">
        <v>199</v>
      </c>
      <c r="O56" s="33">
        <v>262</v>
      </c>
      <c r="P56" s="33">
        <v>461</v>
      </c>
    </row>
    <row r="57" spans="1:16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4" x14ac:dyDescent="0.15">
      <c r="A58" s="31" t="s">
        <v>84</v>
      </c>
      <c r="B58" s="11">
        <v>220</v>
      </c>
      <c r="C58" s="11">
        <v>106</v>
      </c>
      <c r="D58" s="11">
        <v>326</v>
      </c>
      <c r="E58" s="11"/>
      <c r="F58" s="11">
        <v>43</v>
      </c>
      <c r="G58" s="11">
        <v>18</v>
      </c>
      <c r="H58" s="11">
        <v>61</v>
      </c>
      <c r="I58" s="11"/>
      <c r="J58" s="11">
        <v>0</v>
      </c>
      <c r="K58" s="11">
        <v>0</v>
      </c>
      <c r="L58" s="11">
        <v>0</v>
      </c>
      <c r="M58" s="11"/>
      <c r="N58" s="11">
        <v>263</v>
      </c>
      <c r="O58" s="11">
        <v>124</v>
      </c>
      <c r="P58" s="11">
        <v>387</v>
      </c>
    </row>
    <row r="59" spans="1:16" ht="14" x14ac:dyDescent="0.15">
      <c r="A59" s="31" t="s">
        <v>85</v>
      </c>
      <c r="B59" s="11">
        <v>1360</v>
      </c>
      <c r="C59" s="11">
        <v>1167</v>
      </c>
      <c r="D59" s="11">
        <v>2528</v>
      </c>
      <c r="E59" s="11"/>
      <c r="F59" s="11">
        <v>647</v>
      </c>
      <c r="G59" s="11">
        <v>395</v>
      </c>
      <c r="H59" s="11">
        <v>1042</v>
      </c>
      <c r="I59" s="11"/>
      <c r="J59" s="11">
        <v>0</v>
      </c>
      <c r="K59" s="11">
        <v>0</v>
      </c>
      <c r="L59" s="11">
        <v>0</v>
      </c>
      <c r="M59" s="11"/>
      <c r="N59" s="11">
        <v>2007</v>
      </c>
      <c r="O59" s="11">
        <v>1563</v>
      </c>
      <c r="P59" s="11">
        <v>3570</v>
      </c>
    </row>
    <row r="60" spans="1:16" ht="14" x14ac:dyDescent="0.15">
      <c r="A60" s="31" t="s">
        <v>86</v>
      </c>
      <c r="B60" s="11">
        <v>291</v>
      </c>
      <c r="C60" s="11">
        <v>313</v>
      </c>
      <c r="D60" s="11">
        <v>604</v>
      </c>
      <c r="E60" s="11"/>
      <c r="F60" s="11">
        <v>74</v>
      </c>
      <c r="G60" s="11">
        <v>119</v>
      </c>
      <c r="H60" s="11">
        <v>193</v>
      </c>
      <c r="I60" s="11"/>
      <c r="J60" s="11">
        <v>0</v>
      </c>
      <c r="K60" s="11">
        <v>0</v>
      </c>
      <c r="L60" s="11">
        <v>0</v>
      </c>
      <c r="M60" s="11"/>
      <c r="N60" s="11">
        <v>365</v>
      </c>
      <c r="O60" s="11">
        <v>432</v>
      </c>
      <c r="P60" s="11">
        <v>797</v>
      </c>
    </row>
    <row r="61" spans="1:16" s="5" customFormat="1" ht="14" x14ac:dyDescent="0.15">
      <c r="A61" s="32" t="s">
        <v>99</v>
      </c>
      <c r="B61" s="33">
        <v>1872</v>
      </c>
      <c r="C61" s="33">
        <v>1587</v>
      </c>
      <c r="D61" s="33">
        <v>3458</v>
      </c>
      <c r="E61" s="33"/>
      <c r="F61" s="33">
        <v>764</v>
      </c>
      <c r="G61" s="33">
        <v>532</v>
      </c>
      <c r="H61" s="33">
        <v>1296</v>
      </c>
      <c r="I61" s="33"/>
      <c r="J61" s="33">
        <v>0</v>
      </c>
      <c r="K61" s="33">
        <v>0</v>
      </c>
      <c r="L61" s="33">
        <v>0</v>
      </c>
      <c r="M61" s="33"/>
      <c r="N61" s="33">
        <v>2635</v>
      </c>
      <c r="O61" s="33">
        <v>2119</v>
      </c>
      <c r="P61" s="33">
        <v>4754</v>
      </c>
    </row>
    <row r="62" spans="1:16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4" x14ac:dyDescent="0.15">
      <c r="A63" s="31" t="s">
        <v>89</v>
      </c>
      <c r="B63" s="11">
        <v>244</v>
      </c>
      <c r="C63" s="11">
        <v>419</v>
      </c>
      <c r="D63" s="11">
        <v>663</v>
      </c>
      <c r="E63" s="11"/>
      <c r="F63" s="11">
        <v>79</v>
      </c>
      <c r="G63" s="11">
        <v>118</v>
      </c>
      <c r="H63" s="11">
        <v>197</v>
      </c>
      <c r="I63" s="11"/>
      <c r="J63" s="11">
        <v>0</v>
      </c>
      <c r="K63" s="11">
        <v>0</v>
      </c>
      <c r="L63" s="11">
        <v>0</v>
      </c>
      <c r="M63" s="11"/>
      <c r="N63" s="11">
        <v>323</v>
      </c>
      <c r="O63" s="11">
        <v>537</v>
      </c>
      <c r="P63" s="11">
        <v>859</v>
      </c>
    </row>
    <row r="64" spans="1:16" s="5" customFormat="1" ht="14" x14ac:dyDescent="0.15">
      <c r="A64" s="32" t="s">
        <v>90</v>
      </c>
      <c r="B64" s="33">
        <v>244</v>
      </c>
      <c r="C64" s="33">
        <v>419</v>
      </c>
      <c r="D64" s="33">
        <v>663</v>
      </c>
      <c r="E64" s="33"/>
      <c r="F64" s="33">
        <v>79</v>
      </c>
      <c r="G64" s="33">
        <v>118</v>
      </c>
      <c r="H64" s="33">
        <v>197</v>
      </c>
      <c r="I64" s="33"/>
      <c r="J64" s="33">
        <v>0</v>
      </c>
      <c r="K64" s="33">
        <v>0</v>
      </c>
      <c r="L64" s="33">
        <v>0</v>
      </c>
      <c r="M64" s="33"/>
      <c r="N64" s="33">
        <v>323</v>
      </c>
      <c r="O64" s="33">
        <v>537</v>
      </c>
      <c r="P64" s="33">
        <v>859</v>
      </c>
    </row>
    <row r="65" spans="1:16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s="5" customFormat="1" ht="14" x14ac:dyDescent="0.15">
      <c r="A66" s="27" t="s">
        <v>4</v>
      </c>
      <c r="B66" s="35">
        <v>27203</v>
      </c>
      <c r="C66" s="35">
        <v>28624</v>
      </c>
      <c r="D66" s="35">
        <v>55826</v>
      </c>
      <c r="E66" s="35"/>
      <c r="F66" s="35">
        <v>11624</v>
      </c>
      <c r="G66" s="35">
        <v>12822</v>
      </c>
      <c r="H66" s="35">
        <v>24446</v>
      </c>
      <c r="I66" s="35"/>
      <c r="J66" s="35">
        <v>84</v>
      </c>
      <c r="K66" s="35">
        <v>108</v>
      </c>
      <c r="L66" s="35">
        <v>192</v>
      </c>
      <c r="M66" s="35"/>
      <c r="N66" s="35">
        <v>38911</v>
      </c>
      <c r="O66" s="35">
        <v>41554</v>
      </c>
      <c r="P66" s="35">
        <v>80464</v>
      </c>
    </row>
    <row r="67" spans="1:16" x14ac:dyDescent="0.15">
      <c r="A67" s="10" t="s">
        <v>100</v>
      </c>
      <c r="B67" s="37">
        <f>B66/P66</f>
        <v>0.33807665539868759</v>
      </c>
      <c r="C67" s="37">
        <f>C66/P66</f>
        <v>0.35573672698349573</v>
      </c>
      <c r="D67" s="37">
        <f>D66/P66</f>
        <v>0.69380095446410817</v>
      </c>
      <c r="E67" s="37"/>
      <c r="F67" s="37">
        <f>F66/P66</f>
        <v>0.14446211970570691</v>
      </c>
      <c r="G67" s="37">
        <f>G66/P66</f>
        <v>0.15935076555975344</v>
      </c>
      <c r="H67" s="37">
        <f>H66/P66</f>
        <v>0.30381288526546035</v>
      </c>
      <c r="I67" s="37"/>
      <c r="J67" s="37">
        <f>J66/P66</f>
        <v>1.0439451183137801E-3</v>
      </c>
      <c r="K67" s="37">
        <f>K66/P66</f>
        <v>1.3422151521177172E-3</v>
      </c>
      <c r="L67" s="37">
        <f>L66/P66</f>
        <v>2.3861602704314975E-3</v>
      </c>
      <c r="M67" s="37"/>
      <c r="N67" s="37">
        <f>N66/P66</f>
        <v>0.48358272022270832</v>
      </c>
      <c r="O67" s="37">
        <f>O66/P66</f>
        <v>0.51642970769536689</v>
      </c>
      <c r="P67" s="37">
        <f>O67+N67</f>
        <v>1.0000124279180751</v>
      </c>
    </row>
  </sheetData>
  <mergeCells count="5">
    <mergeCell ref="A2:P2"/>
    <mergeCell ref="N3:P3"/>
    <mergeCell ref="B3:D3"/>
    <mergeCell ref="F3:H3"/>
    <mergeCell ref="J3:L3"/>
  </mergeCells>
  <phoneticPr fontId="0" type="noConversion"/>
  <hyperlinks>
    <hyperlink ref="A1" location="Contents!A1" display="&lt;Back to Contents&gt;" xr:uid="{00000000-0004-0000-0900-000000000000}"/>
  </hyperlinks>
  <pageMargins left="0.74803149606299213" right="0.74803149606299213" top="0.98425196850393704" bottom="0.98425196850393704" header="0.51181102362204722" footer="0.51181102362204722"/>
  <pageSetup paperSize="9" scale="93" fitToHeight="2" orientation="landscape" r:id="rId1"/>
  <headerFooter alignWithMargins="0"/>
  <rowBreaks count="1" manualBreakCount="1">
    <brk id="36" max="2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P67"/>
  <sheetViews>
    <sheetView showGridLines="0" zoomScaleNormal="100" workbookViewId="0"/>
  </sheetViews>
  <sheetFormatPr baseColWidth="10" defaultColWidth="12.5" defaultRowHeight="13" x14ac:dyDescent="0.15"/>
  <cols>
    <col min="1" max="1" width="30.6640625" style="10" customWidth="1"/>
    <col min="2" max="2" width="10.6640625" style="2" customWidth="1"/>
    <col min="3" max="3" width="0.83203125" style="2" customWidth="1"/>
    <col min="4" max="4" width="11.33203125" style="2" customWidth="1"/>
    <col min="5" max="5" width="0.83203125" style="2" customWidth="1"/>
    <col min="6" max="6" width="11.33203125" style="2" customWidth="1"/>
    <col min="7" max="7" width="0.83203125" style="2" customWidth="1"/>
    <col min="8" max="8" width="11.33203125" style="2" customWidth="1"/>
    <col min="9" max="9" width="0.83203125" style="2" customWidth="1"/>
    <col min="10" max="10" width="14.6640625" style="2" customWidth="1"/>
    <col min="11" max="11" width="0.83203125" style="2" customWidth="1"/>
    <col min="12" max="12" width="11.33203125" style="2" customWidth="1"/>
    <col min="13" max="13" width="0.83203125" style="2" customWidth="1"/>
    <col min="14" max="14" width="11.33203125" style="2" customWidth="1"/>
    <col min="15" max="15" width="0.83203125" style="2" customWidth="1"/>
    <col min="16" max="16" width="11.33203125" style="2" customWidth="1"/>
    <col min="17" max="16384" width="12.5" style="2"/>
  </cols>
  <sheetData>
    <row r="1" spans="1:16" x14ac:dyDescent="0.15">
      <c r="A1" s="1" t="s">
        <v>0</v>
      </c>
    </row>
    <row r="2" spans="1:16" s="5" customFormat="1" x14ac:dyDescent="0.15">
      <c r="A2" s="114" t="s">
        <v>246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</row>
    <row r="3" spans="1:16" x14ac:dyDescent="0.15">
      <c r="D3" s="138" t="s">
        <v>101</v>
      </c>
      <c r="E3" s="138"/>
      <c r="F3" s="139"/>
      <c r="G3" s="139"/>
      <c r="H3" s="139"/>
      <c r="I3" s="139"/>
      <c r="J3" s="139"/>
      <c r="K3" s="139"/>
      <c r="L3" s="139"/>
      <c r="M3" s="39"/>
      <c r="N3" s="140" t="s">
        <v>102</v>
      </c>
    </row>
    <row r="4" spans="1:16" ht="42" x14ac:dyDescent="0.15">
      <c r="A4" s="27" t="s">
        <v>28</v>
      </c>
      <c r="B4" s="9" t="s">
        <v>103</v>
      </c>
      <c r="C4" s="9"/>
      <c r="D4" s="9" t="s">
        <v>104</v>
      </c>
      <c r="E4" s="9"/>
      <c r="F4" s="9" t="s">
        <v>105</v>
      </c>
      <c r="G4" s="9"/>
      <c r="H4" s="9" t="s">
        <v>106</v>
      </c>
      <c r="I4" s="9"/>
      <c r="J4" s="9" t="s">
        <v>107</v>
      </c>
      <c r="K4" s="9"/>
      <c r="L4" s="9" t="s">
        <v>108</v>
      </c>
      <c r="M4" s="7"/>
      <c r="N4" s="141"/>
      <c r="O4" s="25"/>
      <c r="P4" s="9" t="s">
        <v>16</v>
      </c>
    </row>
    <row r="5" spans="1:16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ht="14" x14ac:dyDescent="0.15">
      <c r="A6" s="31" t="s">
        <v>32</v>
      </c>
      <c r="B6" s="11">
        <v>69.510000000000005</v>
      </c>
      <c r="C6" s="11"/>
      <c r="D6" s="11">
        <v>16.97</v>
      </c>
      <c r="E6" s="11"/>
      <c r="F6" s="11">
        <v>15</v>
      </c>
      <c r="G6" s="11"/>
      <c r="H6" s="11">
        <v>0</v>
      </c>
      <c r="I6" s="11"/>
      <c r="J6" s="11">
        <v>33.200000000000003</v>
      </c>
      <c r="K6" s="11"/>
      <c r="L6" s="11">
        <f>SUM(D6:J6)</f>
        <v>65.17</v>
      </c>
      <c r="M6" s="11"/>
      <c r="N6" s="11">
        <v>0</v>
      </c>
      <c r="O6" s="11"/>
      <c r="P6" s="11">
        <v>134.68</v>
      </c>
    </row>
    <row r="7" spans="1:16" ht="14" x14ac:dyDescent="0.15">
      <c r="A7" s="31" t="s">
        <v>33</v>
      </c>
      <c r="B7" s="11">
        <v>734.35</v>
      </c>
      <c r="C7" s="11"/>
      <c r="D7" s="11">
        <v>281.16000000000003</v>
      </c>
      <c r="E7" s="11"/>
      <c r="F7" s="11">
        <v>117.19</v>
      </c>
      <c r="G7" s="11"/>
      <c r="H7" s="11">
        <v>2</v>
      </c>
      <c r="I7" s="11"/>
      <c r="J7" s="11">
        <v>406.95</v>
      </c>
      <c r="K7" s="11"/>
      <c r="L7" s="11">
        <f t="shared" ref="L7:L66" si="0">SUM(D7:J7)</f>
        <v>807.3</v>
      </c>
      <c r="M7" s="11"/>
      <c r="N7" s="11">
        <v>7.3</v>
      </c>
      <c r="O7" s="11"/>
      <c r="P7" s="11">
        <v>1548.95</v>
      </c>
    </row>
    <row r="8" spans="1:16" ht="14" x14ac:dyDescent="0.15">
      <c r="A8" s="31" t="s">
        <v>34</v>
      </c>
      <c r="B8" s="11">
        <v>1088.18</v>
      </c>
      <c r="C8" s="11"/>
      <c r="D8" s="11">
        <v>316</v>
      </c>
      <c r="E8" s="11"/>
      <c r="F8" s="11">
        <v>14.8</v>
      </c>
      <c r="G8" s="11"/>
      <c r="H8" s="11">
        <v>0</v>
      </c>
      <c r="I8" s="11"/>
      <c r="J8" s="11">
        <v>268.86</v>
      </c>
      <c r="K8" s="11"/>
      <c r="L8" s="11">
        <f t="shared" si="0"/>
        <v>599.66000000000008</v>
      </c>
      <c r="M8" s="11"/>
      <c r="N8" s="11">
        <v>2</v>
      </c>
      <c r="O8" s="11"/>
      <c r="P8" s="11">
        <v>1689.84</v>
      </c>
    </row>
    <row r="9" spans="1:16" ht="14" x14ac:dyDescent="0.15">
      <c r="A9" s="31" t="s">
        <v>35</v>
      </c>
      <c r="B9" s="11">
        <v>395.48</v>
      </c>
      <c r="C9" s="11"/>
      <c r="D9" s="11">
        <v>103.9</v>
      </c>
      <c r="E9" s="11"/>
      <c r="F9" s="11">
        <v>11.1</v>
      </c>
      <c r="G9" s="11"/>
      <c r="H9" s="11">
        <v>0</v>
      </c>
      <c r="I9" s="11"/>
      <c r="J9" s="11">
        <v>139.88999999999999</v>
      </c>
      <c r="K9" s="11"/>
      <c r="L9" s="11">
        <f t="shared" si="0"/>
        <v>254.89</v>
      </c>
      <c r="M9" s="11"/>
      <c r="N9" s="11">
        <v>41.2</v>
      </c>
      <c r="O9" s="11"/>
      <c r="P9" s="11">
        <v>691.57</v>
      </c>
    </row>
    <row r="10" spans="1:16" ht="14" x14ac:dyDescent="0.15">
      <c r="A10" s="31" t="s">
        <v>36</v>
      </c>
      <c r="B10" s="11">
        <v>669.48</v>
      </c>
      <c r="C10" s="11"/>
      <c r="D10" s="11">
        <v>160.77000000000001</v>
      </c>
      <c r="E10" s="11"/>
      <c r="F10" s="11">
        <v>152.34</v>
      </c>
      <c r="G10" s="11"/>
      <c r="H10" s="11">
        <v>3</v>
      </c>
      <c r="I10" s="11"/>
      <c r="J10" s="11">
        <v>232.53</v>
      </c>
      <c r="K10" s="11"/>
      <c r="L10" s="11">
        <f t="shared" si="0"/>
        <v>548.64</v>
      </c>
      <c r="M10" s="11"/>
      <c r="N10" s="11">
        <v>4</v>
      </c>
      <c r="O10" s="11"/>
      <c r="P10" s="11">
        <v>1222.1199999999999</v>
      </c>
    </row>
    <row r="11" spans="1:16" ht="14" x14ac:dyDescent="0.15">
      <c r="A11" s="31" t="s">
        <v>37</v>
      </c>
      <c r="B11" s="11">
        <v>3075.32</v>
      </c>
      <c r="C11" s="11"/>
      <c r="D11" s="11">
        <v>414.08</v>
      </c>
      <c r="E11" s="11"/>
      <c r="F11" s="11">
        <v>59.06</v>
      </c>
      <c r="G11" s="11"/>
      <c r="H11" s="11">
        <v>59.73</v>
      </c>
      <c r="I11" s="11"/>
      <c r="J11" s="11">
        <v>731.55</v>
      </c>
      <c r="K11" s="11"/>
      <c r="L11" s="11">
        <f t="shared" si="0"/>
        <v>1264.42</v>
      </c>
      <c r="M11" s="11"/>
      <c r="N11" s="11">
        <v>17.399999999999999</v>
      </c>
      <c r="O11" s="11"/>
      <c r="P11" s="11">
        <v>4357.1400000000003</v>
      </c>
    </row>
    <row r="12" spans="1:16" ht="14" x14ac:dyDescent="0.15">
      <c r="A12" s="31" t="s">
        <v>38</v>
      </c>
      <c r="B12" s="11">
        <v>1456.51</v>
      </c>
      <c r="C12" s="11"/>
      <c r="D12" s="11">
        <v>243.37</v>
      </c>
      <c r="E12" s="11"/>
      <c r="F12" s="11">
        <v>78.58</v>
      </c>
      <c r="G12" s="11"/>
      <c r="H12" s="11">
        <v>8.1</v>
      </c>
      <c r="I12" s="11"/>
      <c r="J12" s="11">
        <v>400.9</v>
      </c>
      <c r="K12" s="11"/>
      <c r="L12" s="11">
        <f t="shared" si="0"/>
        <v>730.95</v>
      </c>
      <c r="M12" s="11"/>
      <c r="N12" s="11">
        <v>0</v>
      </c>
      <c r="O12" s="11"/>
      <c r="P12" s="11">
        <v>2187.46</v>
      </c>
    </row>
    <row r="13" spans="1:16" ht="14" x14ac:dyDescent="0.15">
      <c r="A13" s="31" t="s">
        <v>39</v>
      </c>
      <c r="B13" s="11">
        <v>3752.76</v>
      </c>
      <c r="C13" s="11"/>
      <c r="D13" s="11">
        <v>486.28</v>
      </c>
      <c r="E13" s="11"/>
      <c r="F13" s="11">
        <v>72.39</v>
      </c>
      <c r="G13" s="11"/>
      <c r="H13" s="11">
        <v>40.51</v>
      </c>
      <c r="I13" s="11"/>
      <c r="J13" s="11">
        <v>947.14</v>
      </c>
      <c r="K13" s="11"/>
      <c r="L13" s="11">
        <f t="shared" si="0"/>
        <v>1546.32</v>
      </c>
      <c r="M13" s="11"/>
      <c r="N13" s="11">
        <v>20.73</v>
      </c>
      <c r="O13" s="11"/>
      <c r="P13" s="11">
        <v>5319.81</v>
      </c>
    </row>
    <row r="14" spans="1:16" ht="14" x14ac:dyDescent="0.15">
      <c r="A14" s="31" t="s">
        <v>40</v>
      </c>
      <c r="B14" s="11">
        <v>1306.44</v>
      </c>
      <c r="C14" s="11"/>
      <c r="D14" s="11">
        <v>168.98</v>
      </c>
      <c r="E14" s="11"/>
      <c r="F14" s="11">
        <v>28.57</v>
      </c>
      <c r="G14" s="11"/>
      <c r="H14" s="11">
        <v>0</v>
      </c>
      <c r="I14" s="11"/>
      <c r="J14" s="11">
        <v>540.08000000000004</v>
      </c>
      <c r="K14" s="11"/>
      <c r="L14" s="11">
        <f t="shared" si="0"/>
        <v>737.63</v>
      </c>
      <c r="M14" s="11"/>
      <c r="N14" s="11">
        <v>0</v>
      </c>
      <c r="O14" s="11"/>
      <c r="P14" s="11">
        <v>2044.07</v>
      </c>
    </row>
    <row r="15" spans="1:16" ht="14" x14ac:dyDescent="0.15">
      <c r="A15" s="31" t="s">
        <v>41</v>
      </c>
      <c r="B15" s="11">
        <v>1065.08</v>
      </c>
      <c r="C15" s="11"/>
      <c r="D15" s="11">
        <v>410.81</v>
      </c>
      <c r="E15" s="11"/>
      <c r="F15" s="11">
        <v>46.9</v>
      </c>
      <c r="G15" s="11"/>
      <c r="H15" s="11">
        <v>0</v>
      </c>
      <c r="I15" s="11"/>
      <c r="J15" s="11">
        <v>486.45</v>
      </c>
      <c r="K15" s="11"/>
      <c r="L15" s="11">
        <f t="shared" si="0"/>
        <v>944.16</v>
      </c>
      <c r="M15" s="11"/>
      <c r="N15" s="11">
        <v>0</v>
      </c>
      <c r="O15" s="11"/>
      <c r="P15" s="11">
        <v>2009.24</v>
      </c>
    </row>
    <row r="16" spans="1:16" ht="14" x14ac:dyDescent="0.15">
      <c r="A16" s="31" t="s">
        <v>42</v>
      </c>
      <c r="B16" s="11">
        <v>961.89</v>
      </c>
      <c r="C16" s="11"/>
      <c r="D16" s="11">
        <v>193.33</v>
      </c>
      <c r="E16" s="11"/>
      <c r="F16" s="11">
        <v>72.260000000000005</v>
      </c>
      <c r="G16" s="11"/>
      <c r="H16" s="11">
        <v>8.1999999999999993</v>
      </c>
      <c r="I16" s="11"/>
      <c r="J16" s="11">
        <v>208.44</v>
      </c>
      <c r="K16" s="11"/>
      <c r="L16" s="11">
        <f t="shared" si="0"/>
        <v>482.23</v>
      </c>
      <c r="M16" s="11"/>
      <c r="N16" s="11">
        <v>0</v>
      </c>
      <c r="O16" s="11"/>
      <c r="P16" s="11">
        <v>1444.12</v>
      </c>
    </row>
    <row r="17" spans="1:16" s="5" customFormat="1" ht="14" x14ac:dyDescent="0.15">
      <c r="A17" s="32" t="s">
        <v>43</v>
      </c>
      <c r="B17" s="33">
        <v>14575</v>
      </c>
      <c r="C17" s="33"/>
      <c r="D17" s="33">
        <v>2795.65</v>
      </c>
      <c r="E17" s="33"/>
      <c r="F17" s="33">
        <v>668.19</v>
      </c>
      <c r="G17" s="33"/>
      <c r="H17" s="33">
        <v>121.54</v>
      </c>
      <c r="I17" s="33"/>
      <c r="J17" s="33">
        <v>4395.99</v>
      </c>
      <c r="K17" s="33"/>
      <c r="L17" s="33">
        <f t="shared" si="0"/>
        <v>7981.37</v>
      </c>
      <c r="M17" s="33"/>
      <c r="N17" s="33">
        <v>92.63</v>
      </c>
      <c r="O17" s="33"/>
      <c r="P17" s="33">
        <v>22649</v>
      </c>
    </row>
    <row r="18" spans="1:16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" x14ac:dyDescent="0.15">
      <c r="A19" s="31" t="s">
        <v>45</v>
      </c>
      <c r="B19" s="11">
        <v>1271.92</v>
      </c>
      <c r="C19" s="11"/>
      <c r="D19" s="11">
        <v>415.79</v>
      </c>
      <c r="E19" s="11"/>
      <c r="F19" s="11">
        <v>63.3</v>
      </c>
      <c r="G19" s="11"/>
      <c r="H19" s="11">
        <v>0</v>
      </c>
      <c r="I19" s="11"/>
      <c r="J19" s="11">
        <v>528.88</v>
      </c>
      <c r="K19" s="11"/>
      <c r="L19" s="11">
        <f t="shared" si="0"/>
        <v>1007.97</v>
      </c>
      <c r="M19" s="11"/>
      <c r="N19" s="11">
        <v>0</v>
      </c>
      <c r="O19" s="11"/>
      <c r="P19" s="11">
        <v>2279.89</v>
      </c>
    </row>
    <row r="20" spans="1:16" ht="14" x14ac:dyDescent="0.15">
      <c r="A20" s="31" t="s">
        <v>46</v>
      </c>
      <c r="B20" s="11">
        <v>1367.17</v>
      </c>
      <c r="C20" s="11"/>
      <c r="D20" s="11">
        <v>272.58999999999997</v>
      </c>
      <c r="E20" s="11"/>
      <c r="F20" s="11">
        <v>166.68</v>
      </c>
      <c r="G20" s="11"/>
      <c r="H20" s="11">
        <v>0</v>
      </c>
      <c r="I20" s="11"/>
      <c r="J20" s="11">
        <v>492.26</v>
      </c>
      <c r="K20" s="11"/>
      <c r="L20" s="11">
        <f t="shared" si="0"/>
        <v>931.53</v>
      </c>
      <c r="M20" s="11"/>
      <c r="N20" s="11">
        <v>6.75</v>
      </c>
      <c r="O20" s="11"/>
      <c r="P20" s="11">
        <v>2305.4499999999998</v>
      </c>
    </row>
    <row r="21" spans="1:16" ht="14" x14ac:dyDescent="0.15">
      <c r="A21" s="31" t="s">
        <v>47</v>
      </c>
      <c r="B21" s="11">
        <v>3688.95</v>
      </c>
      <c r="C21" s="11"/>
      <c r="D21" s="11">
        <v>581.09</v>
      </c>
      <c r="E21" s="11"/>
      <c r="F21" s="11">
        <v>38.69</v>
      </c>
      <c r="G21" s="11"/>
      <c r="H21" s="11">
        <v>0</v>
      </c>
      <c r="I21" s="11"/>
      <c r="J21" s="11">
        <v>919.86</v>
      </c>
      <c r="K21" s="11"/>
      <c r="L21" s="11">
        <f t="shared" si="0"/>
        <v>1539.6399999999999</v>
      </c>
      <c r="M21" s="11"/>
      <c r="N21" s="11">
        <v>70.03</v>
      </c>
      <c r="O21" s="11"/>
      <c r="P21" s="11">
        <v>5298.62</v>
      </c>
    </row>
    <row r="22" spans="1:16" ht="14" x14ac:dyDescent="0.15">
      <c r="A22" s="31" t="s">
        <v>48</v>
      </c>
      <c r="B22" s="11">
        <v>1568.88</v>
      </c>
      <c r="C22" s="11"/>
      <c r="D22" s="11">
        <v>313.61</v>
      </c>
      <c r="E22" s="11"/>
      <c r="F22" s="11">
        <v>90.7</v>
      </c>
      <c r="G22" s="11"/>
      <c r="H22" s="11">
        <v>18.22</v>
      </c>
      <c r="I22" s="11"/>
      <c r="J22" s="11">
        <v>467.09</v>
      </c>
      <c r="K22" s="11"/>
      <c r="L22" s="11">
        <f t="shared" si="0"/>
        <v>889.61999999999989</v>
      </c>
      <c r="M22" s="11"/>
      <c r="N22" s="11">
        <v>0</v>
      </c>
      <c r="O22" s="11"/>
      <c r="P22" s="11">
        <v>2458.5</v>
      </c>
    </row>
    <row r="23" spans="1:16" ht="14" x14ac:dyDescent="0.15">
      <c r="A23" s="31" t="s">
        <v>49</v>
      </c>
      <c r="B23" s="11">
        <v>642.92999999999995</v>
      </c>
      <c r="C23" s="11"/>
      <c r="D23" s="11">
        <v>95.08</v>
      </c>
      <c r="E23" s="11"/>
      <c r="F23" s="11">
        <v>26.12</v>
      </c>
      <c r="G23" s="11"/>
      <c r="H23" s="11">
        <v>0</v>
      </c>
      <c r="I23" s="11"/>
      <c r="J23" s="11">
        <v>180.89</v>
      </c>
      <c r="K23" s="11"/>
      <c r="L23" s="11">
        <f t="shared" si="0"/>
        <v>302.08999999999997</v>
      </c>
      <c r="M23" s="11"/>
      <c r="N23" s="11">
        <v>18.54</v>
      </c>
      <c r="O23" s="11"/>
      <c r="P23" s="11">
        <v>963.56</v>
      </c>
    </row>
    <row r="24" spans="1:16" ht="14" x14ac:dyDescent="0.15">
      <c r="A24" s="31" t="s">
        <v>50</v>
      </c>
      <c r="B24" s="11">
        <v>4178.79</v>
      </c>
      <c r="C24" s="11"/>
      <c r="D24" s="11">
        <v>361.39</v>
      </c>
      <c r="E24" s="11"/>
      <c r="F24" s="11">
        <v>159.12</v>
      </c>
      <c r="G24" s="11"/>
      <c r="H24" s="11">
        <v>88.93</v>
      </c>
      <c r="I24" s="11"/>
      <c r="J24" s="11">
        <v>728.76</v>
      </c>
      <c r="K24" s="11"/>
      <c r="L24" s="11">
        <f t="shared" si="0"/>
        <v>1338.2</v>
      </c>
      <c r="M24" s="11"/>
      <c r="N24" s="11">
        <v>0</v>
      </c>
      <c r="O24" s="11"/>
      <c r="P24" s="11">
        <v>5516.99</v>
      </c>
    </row>
    <row r="25" spans="1:16" ht="14" x14ac:dyDescent="0.15">
      <c r="A25" s="31" t="s">
        <v>51</v>
      </c>
      <c r="B25" s="11">
        <v>288</v>
      </c>
      <c r="C25" s="11"/>
      <c r="D25" s="11">
        <v>56</v>
      </c>
      <c r="E25" s="11"/>
      <c r="F25" s="11">
        <v>34.74</v>
      </c>
      <c r="G25" s="11"/>
      <c r="H25" s="11">
        <v>0</v>
      </c>
      <c r="I25" s="11"/>
      <c r="J25" s="11">
        <v>114.77</v>
      </c>
      <c r="K25" s="11"/>
      <c r="L25" s="11">
        <f t="shared" si="0"/>
        <v>205.51</v>
      </c>
      <c r="M25" s="11"/>
      <c r="N25" s="11">
        <v>0</v>
      </c>
      <c r="O25" s="11"/>
      <c r="P25" s="11">
        <v>493.51</v>
      </c>
    </row>
    <row r="26" spans="1:16" ht="14" x14ac:dyDescent="0.15">
      <c r="A26" s="31" t="s">
        <v>52</v>
      </c>
      <c r="B26" s="11">
        <v>699.84</v>
      </c>
      <c r="C26" s="11"/>
      <c r="D26" s="11">
        <v>170.17</v>
      </c>
      <c r="E26" s="11"/>
      <c r="F26" s="11">
        <v>97.87</v>
      </c>
      <c r="G26" s="11"/>
      <c r="H26" s="11">
        <v>0</v>
      </c>
      <c r="I26" s="11"/>
      <c r="J26" s="11">
        <v>292.13</v>
      </c>
      <c r="K26" s="11"/>
      <c r="L26" s="11">
        <f t="shared" si="0"/>
        <v>560.16999999999996</v>
      </c>
      <c r="M26" s="11"/>
      <c r="N26" s="11">
        <v>0</v>
      </c>
      <c r="O26" s="11"/>
      <c r="P26" s="11">
        <v>1260.01</v>
      </c>
    </row>
    <row r="27" spans="1:16" s="5" customFormat="1" ht="14" x14ac:dyDescent="0.15">
      <c r="A27" s="32" t="s">
        <v>53</v>
      </c>
      <c r="B27" s="33">
        <v>13706.48</v>
      </c>
      <c r="C27" s="33"/>
      <c r="D27" s="33">
        <v>2265.7199999999998</v>
      </c>
      <c r="E27" s="33"/>
      <c r="F27" s="33">
        <v>677.22</v>
      </c>
      <c r="G27" s="33"/>
      <c r="H27" s="33">
        <v>107.15</v>
      </c>
      <c r="I27" s="33"/>
      <c r="J27" s="33">
        <v>3724.64</v>
      </c>
      <c r="K27" s="33"/>
      <c r="L27" s="33">
        <f t="shared" si="0"/>
        <v>6774.73</v>
      </c>
      <c r="M27" s="33"/>
      <c r="N27" s="33">
        <v>95.32</v>
      </c>
      <c r="O27" s="33"/>
      <c r="P27" s="33">
        <v>20576.53</v>
      </c>
    </row>
    <row r="28" spans="1:16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4" x14ac:dyDescent="0.15">
      <c r="A29" s="31" t="s">
        <v>55</v>
      </c>
      <c r="B29" s="11">
        <v>623.52</v>
      </c>
      <c r="C29" s="11"/>
      <c r="D29" s="11">
        <v>158.09</v>
      </c>
      <c r="E29" s="11"/>
      <c r="F29" s="11">
        <v>33.76</v>
      </c>
      <c r="G29" s="11"/>
      <c r="H29" s="11">
        <v>33.57</v>
      </c>
      <c r="I29" s="11"/>
      <c r="J29" s="11">
        <v>282.51</v>
      </c>
      <c r="K29" s="11"/>
      <c r="L29" s="11">
        <f t="shared" si="0"/>
        <v>507.92999999999995</v>
      </c>
      <c r="M29" s="11"/>
      <c r="N29" s="11">
        <v>8.1999999999999993</v>
      </c>
      <c r="O29" s="11"/>
      <c r="P29" s="11">
        <v>1139.6500000000001</v>
      </c>
    </row>
    <row r="30" spans="1:16" ht="14" x14ac:dyDescent="0.15">
      <c r="A30" s="31" t="s">
        <v>56</v>
      </c>
      <c r="B30" s="11">
        <v>1426.85</v>
      </c>
      <c r="C30" s="11"/>
      <c r="D30" s="11">
        <v>532.62</v>
      </c>
      <c r="E30" s="11"/>
      <c r="F30" s="11">
        <v>76.06</v>
      </c>
      <c r="G30" s="11"/>
      <c r="H30" s="11">
        <v>0</v>
      </c>
      <c r="I30" s="11"/>
      <c r="J30" s="11">
        <v>757.02</v>
      </c>
      <c r="K30" s="11"/>
      <c r="L30" s="11">
        <f t="shared" si="0"/>
        <v>1365.7</v>
      </c>
      <c r="M30" s="11"/>
      <c r="N30" s="11">
        <v>3</v>
      </c>
      <c r="O30" s="11"/>
      <c r="P30" s="11">
        <v>2795.55</v>
      </c>
    </row>
    <row r="31" spans="1:16" ht="14" x14ac:dyDescent="0.15">
      <c r="A31" s="31" t="s">
        <v>57</v>
      </c>
      <c r="B31" s="11">
        <v>826.61</v>
      </c>
      <c r="C31" s="11"/>
      <c r="D31" s="11">
        <v>197.98</v>
      </c>
      <c r="E31" s="11"/>
      <c r="F31" s="11">
        <v>78.48</v>
      </c>
      <c r="G31" s="11"/>
      <c r="H31" s="11">
        <v>0</v>
      </c>
      <c r="I31" s="11"/>
      <c r="J31" s="11">
        <v>327.36</v>
      </c>
      <c r="K31" s="11"/>
      <c r="L31" s="11">
        <f t="shared" si="0"/>
        <v>603.81999999999994</v>
      </c>
      <c r="M31" s="11"/>
      <c r="N31" s="11">
        <v>13.26</v>
      </c>
      <c r="O31" s="11"/>
      <c r="P31" s="11">
        <v>1443.69</v>
      </c>
    </row>
    <row r="32" spans="1:16" ht="14" x14ac:dyDescent="0.15">
      <c r="A32" s="31" t="s">
        <v>58</v>
      </c>
      <c r="B32" s="11">
        <v>1736.37</v>
      </c>
      <c r="C32" s="11"/>
      <c r="D32" s="11">
        <v>374.88</v>
      </c>
      <c r="E32" s="11"/>
      <c r="F32" s="11">
        <v>212.92</v>
      </c>
      <c r="G32" s="11"/>
      <c r="H32" s="11">
        <v>82</v>
      </c>
      <c r="I32" s="11"/>
      <c r="J32" s="11">
        <v>531.54</v>
      </c>
      <c r="K32" s="11"/>
      <c r="L32" s="11">
        <f t="shared" si="0"/>
        <v>1201.3399999999999</v>
      </c>
      <c r="M32" s="11"/>
      <c r="N32" s="11">
        <v>24.9</v>
      </c>
      <c r="O32" s="11"/>
      <c r="P32" s="11">
        <v>2962.61</v>
      </c>
    </row>
    <row r="33" spans="1:16" ht="14" x14ac:dyDescent="0.15">
      <c r="A33" s="31" t="s">
        <v>59</v>
      </c>
      <c r="B33" s="11">
        <v>3773.51</v>
      </c>
      <c r="C33" s="11"/>
      <c r="D33" s="11">
        <v>553.97</v>
      </c>
      <c r="E33" s="11"/>
      <c r="F33" s="11">
        <v>80.53</v>
      </c>
      <c r="G33" s="11"/>
      <c r="H33" s="11">
        <v>93.75</v>
      </c>
      <c r="I33" s="11"/>
      <c r="J33" s="11">
        <v>709.42</v>
      </c>
      <c r="K33" s="11"/>
      <c r="L33" s="11">
        <f t="shared" si="0"/>
        <v>1437.67</v>
      </c>
      <c r="M33" s="11"/>
      <c r="N33" s="11">
        <v>39.6</v>
      </c>
      <c r="O33" s="11"/>
      <c r="P33" s="11">
        <v>5250.78</v>
      </c>
    </row>
    <row r="34" spans="1:16" ht="14" x14ac:dyDescent="0.15">
      <c r="A34" s="31" t="s">
        <v>60</v>
      </c>
      <c r="B34" s="11">
        <v>642.67999999999995</v>
      </c>
      <c r="C34" s="11"/>
      <c r="D34" s="11">
        <v>225.46</v>
      </c>
      <c r="E34" s="11"/>
      <c r="F34" s="11">
        <v>83.65</v>
      </c>
      <c r="G34" s="11"/>
      <c r="H34" s="11">
        <v>0</v>
      </c>
      <c r="I34" s="11"/>
      <c r="J34" s="11">
        <v>242.73</v>
      </c>
      <c r="K34" s="11"/>
      <c r="L34" s="11">
        <f t="shared" si="0"/>
        <v>551.84</v>
      </c>
      <c r="M34" s="11"/>
      <c r="N34" s="11">
        <v>0</v>
      </c>
      <c r="O34" s="11"/>
      <c r="P34" s="11">
        <v>1194.52</v>
      </c>
    </row>
    <row r="35" spans="1:16" ht="14" x14ac:dyDescent="0.15">
      <c r="A35" s="31" t="s">
        <v>61</v>
      </c>
      <c r="B35" s="11">
        <v>145.91999999999999</v>
      </c>
      <c r="C35" s="11"/>
      <c r="D35" s="11">
        <v>86.38</v>
      </c>
      <c r="E35" s="11"/>
      <c r="F35" s="11">
        <v>9.5</v>
      </c>
      <c r="G35" s="11"/>
      <c r="H35" s="11">
        <v>0</v>
      </c>
      <c r="I35" s="11"/>
      <c r="J35" s="11">
        <v>86.43</v>
      </c>
      <c r="K35" s="11"/>
      <c r="L35" s="11">
        <f t="shared" si="0"/>
        <v>182.31</v>
      </c>
      <c r="M35" s="11"/>
      <c r="N35" s="11">
        <v>0</v>
      </c>
      <c r="O35" s="11"/>
      <c r="P35" s="11">
        <v>328.23</v>
      </c>
    </row>
    <row r="36" spans="1:16" s="5" customFormat="1" ht="14" x14ac:dyDescent="0.15">
      <c r="A36" s="27" t="s">
        <v>62</v>
      </c>
      <c r="B36" s="35">
        <v>9175.4599999999991</v>
      </c>
      <c r="C36" s="35"/>
      <c r="D36" s="35">
        <v>2129.38</v>
      </c>
      <c r="E36" s="35"/>
      <c r="F36" s="35">
        <v>574.9</v>
      </c>
      <c r="G36" s="35"/>
      <c r="H36" s="35">
        <v>209.32</v>
      </c>
      <c r="I36" s="35"/>
      <c r="J36" s="35">
        <v>2937.01</v>
      </c>
      <c r="K36" s="35"/>
      <c r="L36" s="35">
        <f t="shared" si="0"/>
        <v>5850.6100000000006</v>
      </c>
      <c r="M36" s="35"/>
      <c r="N36" s="35">
        <v>88.96</v>
      </c>
      <c r="O36" s="35"/>
      <c r="P36" s="35">
        <v>15115.03</v>
      </c>
    </row>
    <row r="37" spans="1:16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4" x14ac:dyDescent="0.15">
      <c r="A38" s="31" t="s">
        <v>64</v>
      </c>
      <c r="B38" s="11">
        <v>1676.99</v>
      </c>
      <c r="C38" s="11"/>
      <c r="D38" s="11">
        <v>297.25</v>
      </c>
      <c r="E38" s="11"/>
      <c r="F38" s="11">
        <v>52.2</v>
      </c>
      <c r="G38" s="11"/>
      <c r="H38" s="11">
        <v>25.35</v>
      </c>
      <c r="I38" s="11"/>
      <c r="J38" s="11">
        <v>527.16</v>
      </c>
      <c r="K38" s="11"/>
      <c r="L38" s="11">
        <f t="shared" si="0"/>
        <v>901.96</v>
      </c>
      <c r="M38" s="11"/>
      <c r="N38" s="11">
        <v>8</v>
      </c>
      <c r="O38" s="11"/>
      <c r="P38" s="11">
        <v>2586.9499999999998</v>
      </c>
    </row>
    <row r="39" spans="1:16" ht="14" x14ac:dyDescent="0.15">
      <c r="A39" s="31" t="s">
        <v>65</v>
      </c>
      <c r="B39" s="11">
        <v>842.28</v>
      </c>
      <c r="C39" s="11"/>
      <c r="D39" s="11">
        <v>170.81</v>
      </c>
      <c r="E39" s="11"/>
      <c r="F39" s="11">
        <v>92.81</v>
      </c>
      <c r="G39" s="11"/>
      <c r="H39" s="11">
        <v>25.6</v>
      </c>
      <c r="I39" s="11"/>
      <c r="J39" s="11">
        <v>416.96</v>
      </c>
      <c r="K39" s="11"/>
      <c r="L39" s="11">
        <f t="shared" si="0"/>
        <v>706.18000000000006</v>
      </c>
      <c r="M39" s="11"/>
      <c r="N39" s="11">
        <v>1</v>
      </c>
      <c r="O39" s="11"/>
      <c r="P39" s="11">
        <v>1549.46</v>
      </c>
    </row>
    <row r="40" spans="1:16" ht="14" x14ac:dyDescent="0.15">
      <c r="A40" s="31" t="s">
        <v>66</v>
      </c>
      <c r="B40" s="11">
        <v>782.25</v>
      </c>
      <c r="C40" s="11"/>
      <c r="D40" s="11">
        <v>143.63</v>
      </c>
      <c r="E40" s="11"/>
      <c r="F40" s="11">
        <v>7.2</v>
      </c>
      <c r="G40" s="11"/>
      <c r="H40" s="11">
        <v>0</v>
      </c>
      <c r="I40" s="11"/>
      <c r="J40" s="11">
        <v>261.11</v>
      </c>
      <c r="K40" s="11"/>
      <c r="L40" s="11">
        <f t="shared" si="0"/>
        <v>411.94</v>
      </c>
      <c r="M40" s="11"/>
      <c r="N40" s="11">
        <v>4.5999999999999996</v>
      </c>
      <c r="O40" s="11"/>
      <c r="P40" s="11">
        <v>1198.79</v>
      </c>
    </row>
    <row r="41" spans="1:16" ht="14" x14ac:dyDescent="0.15">
      <c r="A41" s="31" t="s">
        <v>67</v>
      </c>
      <c r="B41" s="11">
        <v>85.53</v>
      </c>
      <c r="C41" s="11"/>
      <c r="D41" s="11">
        <v>86.41</v>
      </c>
      <c r="E41" s="11"/>
      <c r="F41" s="11">
        <v>6.75</v>
      </c>
      <c r="G41" s="11"/>
      <c r="H41" s="11">
        <v>0</v>
      </c>
      <c r="I41" s="11"/>
      <c r="J41" s="11">
        <v>54.03</v>
      </c>
      <c r="K41" s="11"/>
      <c r="L41" s="11">
        <f t="shared" si="0"/>
        <v>147.19</v>
      </c>
      <c r="M41" s="11"/>
      <c r="N41" s="11">
        <v>0</v>
      </c>
      <c r="O41" s="11"/>
      <c r="P41" s="11">
        <v>232.72</v>
      </c>
    </row>
    <row r="42" spans="1:16" ht="14" x14ac:dyDescent="0.15">
      <c r="A42" s="31" t="s">
        <v>68</v>
      </c>
      <c r="B42" s="11">
        <v>2011.32</v>
      </c>
      <c r="C42" s="11"/>
      <c r="D42" s="11">
        <v>174.13</v>
      </c>
      <c r="E42" s="11"/>
      <c r="F42" s="11">
        <v>57.41</v>
      </c>
      <c r="G42" s="11"/>
      <c r="H42" s="11">
        <v>25.76</v>
      </c>
      <c r="I42" s="11"/>
      <c r="J42" s="11">
        <v>549.25</v>
      </c>
      <c r="K42" s="11"/>
      <c r="L42" s="11">
        <f t="shared" si="0"/>
        <v>806.55</v>
      </c>
      <c r="M42" s="11"/>
      <c r="N42" s="11">
        <v>29.59</v>
      </c>
      <c r="O42" s="11"/>
      <c r="P42" s="11">
        <v>2847.46</v>
      </c>
    </row>
    <row r="43" spans="1:16" s="5" customFormat="1" ht="14" x14ac:dyDescent="0.15">
      <c r="A43" s="32" t="s">
        <v>69</v>
      </c>
      <c r="B43" s="33">
        <v>5398.37</v>
      </c>
      <c r="C43" s="33"/>
      <c r="D43" s="33">
        <v>872.23</v>
      </c>
      <c r="E43" s="33"/>
      <c r="F43" s="33">
        <v>216.37</v>
      </c>
      <c r="G43" s="33"/>
      <c r="H43" s="33">
        <v>76.709999999999994</v>
      </c>
      <c r="I43" s="33"/>
      <c r="J43" s="33">
        <v>1808.51</v>
      </c>
      <c r="K43" s="33"/>
      <c r="L43" s="33">
        <f t="shared" si="0"/>
        <v>2973.8199999999997</v>
      </c>
      <c r="M43" s="33"/>
      <c r="N43" s="33">
        <v>43.19</v>
      </c>
      <c r="O43" s="33"/>
      <c r="P43" s="33">
        <v>8415.3799999999992</v>
      </c>
    </row>
    <row r="44" spans="1:16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4" x14ac:dyDescent="0.15">
      <c r="A45" s="31" t="s">
        <v>71</v>
      </c>
      <c r="B45" s="11">
        <v>1033.4100000000001</v>
      </c>
      <c r="C45" s="11"/>
      <c r="D45" s="11">
        <v>110.56</v>
      </c>
      <c r="E45" s="11"/>
      <c r="F45" s="11">
        <v>37.28</v>
      </c>
      <c r="G45" s="11"/>
      <c r="H45" s="11">
        <v>0</v>
      </c>
      <c r="I45" s="11"/>
      <c r="J45" s="11">
        <v>274.11</v>
      </c>
      <c r="K45" s="11"/>
      <c r="L45" s="11">
        <f t="shared" si="0"/>
        <v>421.95000000000005</v>
      </c>
      <c r="M45" s="11"/>
      <c r="N45" s="11">
        <v>0</v>
      </c>
      <c r="O45" s="11"/>
      <c r="P45" s="11">
        <v>1455.36</v>
      </c>
    </row>
    <row r="46" spans="1:16" ht="14" x14ac:dyDescent="0.15">
      <c r="A46" s="31" t="s">
        <v>72</v>
      </c>
      <c r="B46" s="11">
        <v>1616.93</v>
      </c>
      <c r="C46" s="11"/>
      <c r="D46" s="11">
        <v>251.16</v>
      </c>
      <c r="E46" s="11"/>
      <c r="F46" s="11">
        <v>39.46</v>
      </c>
      <c r="G46" s="11"/>
      <c r="H46" s="11">
        <v>62.15</v>
      </c>
      <c r="I46" s="11"/>
      <c r="J46" s="11">
        <v>299.62</v>
      </c>
      <c r="K46" s="11"/>
      <c r="L46" s="11">
        <f t="shared" si="0"/>
        <v>652.39</v>
      </c>
      <c r="M46" s="11"/>
      <c r="N46" s="11">
        <v>12.57</v>
      </c>
      <c r="O46" s="11"/>
      <c r="P46" s="11">
        <v>2281.89</v>
      </c>
    </row>
    <row r="47" spans="1:16" ht="14" x14ac:dyDescent="0.15">
      <c r="A47" s="31" t="s">
        <v>73</v>
      </c>
      <c r="B47" s="11">
        <v>1491.32</v>
      </c>
      <c r="C47" s="11"/>
      <c r="D47" s="11">
        <v>200.54</v>
      </c>
      <c r="E47" s="11"/>
      <c r="F47" s="11">
        <v>0</v>
      </c>
      <c r="G47" s="11"/>
      <c r="H47" s="11">
        <v>0</v>
      </c>
      <c r="I47" s="11"/>
      <c r="J47" s="11">
        <v>401.18</v>
      </c>
      <c r="K47" s="11"/>
      <c r="L47" s="11">
        <f t="shared" si="0"/>
        <v>601.72</v>
      </c>
      <c r="M47" s="11"/>
      <c r="N47" s="11">
        <v>9.6999999999999993</v>
      </c>
      <c r="O47" s="11"/>
      <c r="P47" s="11">
        <v>2102.7399999999998</v>
      </c>
    </row>
    <row r="48" spans="1:16" s="5" customFormat="1" ht="14" x14ac:dyDescent="0.15">
      <c r="A48" s="32" t="s">
        <v>74</v>
      </c>
      <c r="B48" s="33">
        <v>4141.66</v>
      </c>
      <c r="C48" s="33"/>
      <c r="D48" s="33">
        <v>562.26</v>
      </c>
      <c r="E48" s="33"/>
      <c r="F48" s="33">
        <v>76.739999999999995</v>
      </c>
      <c r="G48" s="33"/>
      <c r="H48" s="33">
        <v>62.15</v>
      </c>
      <c r="I48" s="33"/>
      <c r="J48" s="33">
        <v>974.91</v>
      </c>
      <c r="K48" s="33"/>
      <c r="L48" s="11">
        <f t="shared" si="0"/>
        <v>1676.06</v>
      </c>
      <c r="M48" s="11"/>
      <c r="N48" s="33">
        <v>22.27</v>
      </c>
      <c r="O48" s="33"/>
      <c r="P48" s="33">
        <v>5839.99</v>
      </c>
    </row>
    <row r="49" spans="1:16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40"/>
      <c r="M49" s="40"/>
      <c r="N49" s="34"/>
      <c r="O49" s="34"/>
      <c r="P49" s="34"/>
    </row>
    <row r="50" spans="1:16" ht="14" x14ac:dyDescent="0.15">
      <c r="A50" s="31" t="s">
        <v>76</v>
      </c>
      <c r="B50" s="11">
        <v>77</v>
      </c>
      <c r="C50" s="11"/>
      <c r="D50" s="11">
        <v>30</v>
      </c>
      <c r="E50" s="11"/>
      <c r="F50" s="11">
        <v>15</v>
      </c>
      <c r="G50" s="11"/>
      <c r="H50" s="11">
        <v>0</v>
      </c>
      <c r="I50" s="11"/>
      <c r="J50" s="11">
        <v>57</v>
      </c>
      <c r="K50" s="11"/>
      <c r="L50" s="11">
        <f t="shared" si="0"/>
        <v>102</v>
      </c>
      <c r="M50" s="11"/>
      <c r="N50" s="11">
        <v>0</v>
      </c>
      <c r="O50" s="11"/>
      <c r="P50" s="11">
        <v>179</v>
      </c>
    </row>
    <row r="51" spans="1:16" ht="14" x14ac:dyDescent="0.15">
      <c r="A51" s="31" t="s">
        <v>77</v>
      </c>
      <c r="B51" s="11">
        <v>1077.01</v>
      </c>
      <c r="C51" s="11"/>
      <c r="D51" s="11">
        <v>167.09</v>
      </c>
      <c r="E51" s="11"/>
      <c r="F51" s="11">
        <v>32.21</v>
      </c>
      <c r="G51" s="11"/>
      <c r="H51" s="11">
        <v>0</v>
      </c>
      <c r="I51" s="11"/>
      <c r="J51" s="11">
        <v>307.73</v>
      </c>
      <c r="K51" s="11"/>
      <c r="L51" s="11">
        <f t="shared" si="0"/>
        <v>507.03000000000003</v>
      </c>
      <c r="M51" s="11"/>
      <c r="N51" s="11">
        <v>30.55</v>
      </c>
      <c r="O51" s="11"/>
      <c r="P51" s="11">
        <v>1614.59</v>
      </c>
    </row>
    <row r="52" spans="1:16" s="5" customFormat="1" ht="14" x14ac:dyDescent="0.15">
      <c r="A52" s="32" t="s">
        <v>78</v>
      </c>
      <c r="B52" s="33">
        <v>1154.01</v>
      </c>
      <c r="C52" s="33"/>
      <c r="D52" s="33">
        <v>197.09</v>
      </c>
      <c r="E52" s="33"/>
      <c r="F52" s="33">
        <v>47.21</v>
      </c>
      <c r="G52" s="33"/>
      <c r="H52" s="33">
        <v>0</v>
      </c>
      <c r="I52" s="33"/>
      <c r="J52" s="33">
        <v>364.73</v>
      </c>
      <c r="K52" s="33"/>
      <c r="L52" s="33">
        <f t="shared" si="0"/>
        <v>609.03</v>
      </c>
      <c r="M52" s="33"/>
      <c r="N52" s="33">
        <v>30.55</v>
      </c>
      <c r="O52" s="33"/>
      <c r="P52" s="33">
        <v>1793.59</v>
      </c>
    </row>
    <row r="53" spans="1:16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4" x14ac:dyDescent="0.15">
      <c r="A54" s="31" t="s">
        <v>80</v>
      </c>
      <c r="B54" s="11">
        <v>51</v>
      </c>
      <c r="C54" s="11"/>
      <c r="D54" s="11">
        <v>7</v>
      </c>
      <c r="E54" s="11"/>
      <c r="F54" s="11">
        <v>0</v>
      </c>
      <c r="G54" s="11"/>
      <c r="H54" s="11">
        <v>0</v>
      </c>
      <c r="I54" s="11"/>
      <c r="J54" s="11">
        <v>44</v>
      </c>
      <c r="K54" s="11"/>
      <c r="L54" s="11">
        <f t="shared" si="0"/>
        <v>51</v>
      </c>
      <c r="M54" s="11"/>
      <c r="N54" s="11">
        <v>0</v>
      </c>
      <c r="O54" s="11"/>
      <c r="P54" s="11">
        <v>102</v>
      </c>
    </row>
    <row r="55" spans="1:16" ht="14" x14ac:dyDescent="0.15">
      <c r="A55" s="31" t="s">
        <v>81</v>
      </c>
      <c r="B55" s="11">
        <v>213.37</v>
      </c>
      <c r="C55" s="11"/>
      <c r="D55" s="11">
        <v>31.65</v>
      </c>
      <c r="E55" s="11"/>
      <c r="F55" s="11">
        <v>31.93</v>
      </c>
      <c r="G55" s="11"/>
      <c r="H55" s="11">
        <v>0</v>
      </c>
      <c r="I55" s="11"/>
      <c r="J55" s="11">
        <v>60.2</v>
      </c>
      <c r="K55" s="11"/>
      <c r="L55" s="11">
        <f t="shared" si="0"/>
        <v>123.78</v>
      </c>
      <c r="M55" s="11"/>
      <c r="N55" s="11">
        <v>22</v>
      </c>
      <c r="O55" s="11"/>
      <c r="P55" s="11">
        <v>359.15</v>
      </c>
    </row>
    <row r="56" spans="1:16" s="5" customFormat="1" ht="14" x14ac:dyDescent="0.15">
      <c r="A56" s="32" t="s">
        <v>82</v>
      </c>
      <c r="B56" s="33">
        <v>264.37</v>
      </c>
      <c r="C56" s="33"/>
      <c r="D56" s="33">
        <v>38.65</v>
      </c>
      <c r="E56" s="33"/>
      <c r="F56" s="33">
        <v>31.93</v>
      </c>
      <c r="G56" s="33"/>
      <c r="H56" s="33">
        <v>0</v>
      </c>
      <c r="I56" s="33"/>
      <c r="J56" s="33">
        <v>104.2</v>
      </c>
      <c r="K56" s="33"/>
      <c r="L56" s="33">
        <f t="shared" si="0"/>
        <v>174.78</v>
      </c>
      <c r="M56" s="33"/>
      <c r="N56" s="33">
        <v>22</v>
      </c>
      <c r="O56" s="33"/>
      <c r="P56" s="33">
        <v>461.15</v>
      </c>
    </row>
    <row r="57" spans="1:16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4" x14ac:dyDescent="0.15">
      <c r="A58" s="31" t="s">
        <v>84</v>
      </c>
      <c r="B58" s="11">
        <v>237.77</v>
      </c>
      <c r="C58" s="11"/>
      <c r="D58" s="11">
        <v>74.87</v>
      </c>
      <c r="E58" s="11"/>
      <c r="F58" s="11">
        <v>0</v>
      </c>
      <c r="G58" s="11"/>
      <c r="H58" s="11">
        <v>0</v>
      </c>
      <c r="I58" s="11"/>
      <c r="J58" s="11">
        <v>74.290000000000006</v>
      </c>
      <c r="K58" s="11"/>
      <c r="L58" s="11">
        <f t="shared" si="0"/>
        <v>149.16000000000003</v>
      </c>
      <c r="M58" s="11"/>
      <c r="N58" s="11">
        <v>0</v>
      </c>
      <c r="O58" s="11"/>
      <c r="P58" s="11">
        <v>386.93</v>
      </c>
    </row>
    <row r="59" spans="1:16" ht="14" x14ac:dyDescent="0.15">
      <c r="A59" s="31" t="s">
        <v>85</v>
      </c>
      <c r="B59" s="11">
        <v>2709.48</v>
      </c>
      <c r="C59" s="11"/>
      <c r="D59" s="11">
        <v>267.02999999999997</v>
      </c>
      <c r="E59" s="11"/>
      <c r="F59" s="11">
        <v>87.14</v>
      </c>
      <c r="G59" s="11"/>
      <c r="H59" s="11">
        <v>5.59</v>
      </c>
      <c r="I59" s="11"/>
      <c r="J59" s="11">
        <v>501.03</v>
      </c>
      <c r="K59" s="11"/>
      <c r="L59" s="11">
        <f t="shared" si="0"/>
        <v>860.79</v>
      </c>
      <c r="M59" s="11"/>
      <c r="N59" s="11">
        <v>0</v>
      </c>
      <c r="O59" s="11"/>
      <c r="P59" s="11">
        <v>3570.27</v>
      </c>
    </row>
    <row r="60" spans="1:16" ht="14" x14ac:dyDescent="0.15">
      <c r="A60" s="31" t="s">
        <v>86</v>
      </c>
      <c r="B60" s="11">
        <v>461.13</v>
      </c>
      <c r="C60" s="11"/>
      <c r="D60" s="11">
        <v>113.85</v>
      </c>
      <c r="E60" s="11"/>
      <c r="F60" s="11">
        <v>21.3</v>
      </c>
      <c r="G60" s="11"/>
      <c r="H60" s="11">
        <v>0</v>
      </c>
      <c r="I60" s="11"/>
      <c r="J60" s="11">
        <v>178.86</v>
      </c>
      <c r="K60" s="11"/>
      <c r="L60" s="11">
        <f t="shared" si="0"/>
        <v>314.01</v>
      </c>
      <c r="M60" s="11"/>
      <c r="N60" s="11">
        <v>21.88</v>
      </c>
      <c r="O60" s="11"/>
      <c r="P60" s="11">
        <v>797.02</v>
      </c>
    </row>
    <row r="61" spans="1:16" s="5" customFormat="1" ht="14" x14ac:dyDescent="0.15">
      <c r="A61" s="32" t="s">
        <v>87</v>
      </c>
      <c r="B61" s="33">
        <v>3408.38</v>
      </c>
      <c r="C61" s="33"/>
      <c r="D61" s="33">
        <v>455.75</v>
      </c>
      <c r="E61" s="33"/>
      <c r="F61" s="33">
        <v>108.44</v>
      </c>
      <c r="G61" s="33"/>
      <c r="H61" s="33">
        <v>5.59</v>
      </c>
      <c r="I61" s="33"/>
      <c r="J61" s="33">
        <v>754.18</v>
      </c>
      <c r="K61" s="33"/>
      <c r="L61" s="33">
        <f t="shared" si="0"/>
        <v>1323.96</v>
      </c>
      <c r="M61" s="33"/>
      <c r="N61" s="33">
        <v>21.88</v>
      </c>
      <c r="O61" s="33"/>
      <c r="P61" s="33">
        <v>4754.22</v>
      </c>
    </row>
    <row r="62" spans="1:16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4" x14ac:dyDescent="0.15">
      <c r="A63" s="31" t="s">
        <v>89</v>
      </c>
      <c r="B63" s="11">
        <v>469.48</v>
      </c>
      <c r="C63" s="11"/>
      <c r="D63" s="11">
        <v>155.13999999999999</v>
      </c>
      <c r="E63" s="11"/>
      <c r="F63" s="11">
        <v>32.64</v>
      </c>
      <c r="G63" s="11"/>
      <c r="H63" s="11">
        <v>20.399999999999999</v>
      </c>
      <c r="I63" s="11"/>
      <c r="J63" s="11">
        <v>181.72</v>
      </c>
      <c r="K63" s="11"/>
      <c r="L63" s="11">
        <f t="shared" si="0"/>
        <v>389.9</v>
      </c>
      <c r="M63" s="11"/>
      <c r="N63" s="11">
        <v>0</v>
      </c>
      <c r="O63" s="11"/>
      <c r="P63" s="11">
        <v>859.38</v>
      </c>
    </row>
    <row r="64" spans="1:16" s="5" customFormat="1" ht="14" x14ac:dyDescent="0.15">
      <c r="A64" s="32" t="s">
        <v>90</v>
      </c>
      <c r="B64" s="33">
        <v>469.48</v>
      </c>
      <c r="C64" s="33"/>
      <c r="D64" s="33">
        <v>155.13999999999999</v>
      </c>
      <c r="E64" s="33"/>
      <c r="F64" s="33">
        <v>32.64</v>
      </c>
      <c r="G64" s="33"/>
      <c r="H64" s="33">
        <v>20.399999999999999</v>
      </c>
      <c r="I64" s="33"/>
      <c r="J64" s="33">
        <v>181.72</v>
      </c>
      <c r="K64" s="33"/>
      <c r="L64" s="33">
        <f t="shared" si="0"/>
        <v>389.9</v>
      </c>
      <c r="M64" s="33"/>
      <c r="N64" s="33">
        <v>0</v>
      </c>
      <c r="O64" s="33"/>
      <c r="P64" s="33">
        <v>859.38</v>
      </c>
    </row>
    <row r="65" spans="1:16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s="5" customFormat="1" ht="14" x14ac:dyDescent="0.15">
      <c r="A66" s="27" t="s">
        <v>4</v>
      </c>
      <c r="B66" s="35">
        <v>52293.21</v>
      </c>
      <c r="C66" s="35"/>
      <c r="D66" s="35">
        <v>9471.8700000000008</v>
      </c>
      <c r="E66" s="35"/>
      <c r="F66" s="35">
        <v>2433.64</v>
      </c>
      <c r="G66" s="35"/>
      <c r="H66" s="35">
        <v>602.86</v>
      </c>
      <c r="I66" s="35"/>
      <c r="J66" s="35">
        <v>15245.89</v>
      </c>
      <c r="K66" s="35"/>
      <c r="L66" s="35">
        <f t="shared" si="0"/>
        <v>27754.260000000002</v>
      </c>
      <c r="M66" s="35"/>
      <c r="N66" s="35">
        <v>416.8</v>
      </c>
      <c r="O66" s="35"/>
      <c r="P66" s="35">
        <v>80464.27</v>
      </c>
    </row>
    <row r="67" spans="1:16" x14ac:dyDescent="0.15">
      <c r="A67" s="10" t="s">
        <v>8</v>
      </c>
      <c r="B67" s="37">
        <f>B66/P66</f>
        <v>0.64989354902492746</v>
      </c>
      <c r="C67" s="37"/>
      <c r="D67" s="37">
        <f>D66/P66</f>
        <v>0.11771522938069283</v>
      </c>
      <c r="E67" s="37"/>
      <c r="F67" s="37">
        <f>F66/P66</f>
        <v>3.0244977056276032E-2</v>
      </c>
      <c r="G67" s="37"/>
      <c r="H67" s="37">
        <f>H66/P66</f>
        <v>7.492269550199113E-3</v>
      </c>
      <c r="I67" s="37"/>
      <c r="J67" s="37">
        <f>J66/P66</f>
        <v>0.18947403611565727</v>
      </c>
      <c r="K67" s="37"/>
      <c r="L67" s="37">
        <f>L66/P66</f>
        <v>0.34492651210282527</v>
      </c>
      <c r="M67" s="37"/>
      <c r="N67" s="37">
        <f>N66/P66</f>
        <v>5.1799388722472721E-3</v>
      </c>
      <c r="O67" s="37"/>
      <c r="P67" s="37">
        <f>N67+L67+B67</f>
        <v>1</v>
      </c>
    </row>
  </sheetData>
  <mergeCells count="3">
    <mergeCell ref="A2:P2"/>
    <mergeCell ref="D3:L3"/>
    <mergeCell ref="N3:N4"/>
  </mergeCells>
  <phoneticPr fontId="0" type="noConversion"/>
  <hyperlinks>
    <hyperlink ref="A1" location="Contents!A1" display="&lt;Back to Contents&gt;" xr:uid="{00000000-0004-0000-0A00-000000000000}"/>
  </hyperlinks>
  <pageMargins left="0.74803149606299213" right="0.74803149606299213" top="0.98425196850393704" bottom="0.98425196850393704" header="0.51181102362204722" footer="0.51181102362204722"/>
  <pageSetup paperSize="9" scale="91" fitToHeight="2" orientation="landscape" r:id="rId1"/>
  <headerFooter alignWithMargins="0"/>
  <rowBreaks count="1" manualBreakCount="1">
    <brk id="36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H69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10" customWidth="1"/>
    <col min="2" max="2" width="23" style="2" bestFit="1" customWidth="1"/>
    <col min="3" max="3" width="0.83203125" style="2" customWidth="1"/>
    <col min="4" max="4" width="17.6640625" style="2" bestFit="1" customWidth="1"/>
    <col min="5" max="5" width="0.83203125" style="2" customWidth="1"/>
    <col min="6" max="6" width="12.33203125" style="2" bestFit="1" customWidth="1"/>
    <col min="7" max="7" width="0.83203125" style="2" customWidth="1"/>
    <col min="8" max="8" width="9.6640625" style="2" bestFit="1" customWidth="1"/>
    <col min="9" max="9" width="5" style="2" customWidth="1"/>
    <col min="10" max="16384" width="9.1640625" style="2"/>
  </cols>
  <sheetData>
    <row r="1" spans="1:8" x14ac:dyDescent="0.15">
      <c r="A1" s="1" t="s">
        <v>0</v>
      </c>
    </row>
    <row r="2" spans="1:8" s="5" customFormat="1" ht="26.25" customHeight="1" x14ac:dyDescent="0.15">
      <c r="A2" s="142" t="s">
        <v>247</v>
      </c>
      <c r="B2" s="143"/>
      <c r="C2" s="143"/>
      <c r="D2" s="143"/>
      <c r="E2" s="143"/>
      <c r="F2" s="143"/>
      <c r="G2" s="143"/>
      <c r="H2" s="143"/>
    </row>
    <row r="3" spans="1:8" s="5" customFormat="1" ht="8.5" customHeight="1" x14ac:dyDescent="0.15">
      <c r="A3" s="93"/>
      <c r="B3" s="94"/>
      <c r="C3" s="94"/>
      <c r="D3" s="94"/>
      <c r="E3" s="94"/>
      <c r="F3" s="94"/>
      <c r="G3" s="94"/>
      <c r="H3" s="94"/>
    </row>
    <row r="4" spans="1:8" ht="28" x14ac:dyDescent="0.15">
      <c r="A4" s="27" t="s">
        <v>28</v>
      </c>
      <c r="B4" s="7" t="s">
        <v>109</v>
      </c>
      <c r="C4" s="7"/>
      <c r="D4" s="7" t="s">
        <v>110</v>
      </c>
      <c r="E4" s="7"/>
      <c r="F4" s="7" t="s">
        <v>111</v>
      </c>
      <c r="G4" s="7"/>
      <c r="H4" s="7" t="s">
        <v>304</v>
      </c>
    </row>
    <row r="5" spans="1:8" x14ac:dyDescent="0.15">
      <c r="A5" s="29" t="s">
        <v>31</v>
      </c>
      <c r="B5" s="30"/>
      <c r="C5" s="30"/>
      <c r="D5" s="30"/>
      <c r="E5" s="30"/>
      <c r="F5" s="30"/>
      <c r="G5" s="30"/>
      <c r="H5" s="30"/>
    </row>
    <row r="6" spans="1:8" ht="14" x14ac:dyDescent="0.15">
      <c r="A6" s="31" t="s">
        <v>32</v>
      </c>
      <c r="B6" s="11">
        <v>161</v>
      </c>
      <c r="C6" s="11"/>
      <c r="D6" s="11">
        <v>1</v>
      </c>
      <c r="E6" s="11"/>
      <c r="F6" s="11">
        <v>0</v>
      </c>
      <c r="G6" s="11"/>
      <c r="H6" s="11">
        <v>162</v>
      </c>
    </row>
    <row r="7" spans="1:8" ht="14" x14ac:dyDescent="0.15">
      <c r="A7" s="31" t="s">
        <v>33</v>
      </c>
      <c r="B7" s="11">
        <v>1783</v>
      </c>
      <c r="C7" s="11"/>
      <c r="D7" s="11">
        <v>0</v>
      </c>
      <c r="E7" s="11"/>
      <c r="F7" s="11">
        <v>0</v>
      </c>
      <c r="G7" s="11"/>
      <c r="H7" s="11">
        <v>1783</v>
      </c>
    </row>
    <row r="8" spans="1:8" ht="14" x14ac:dyDescent="0.15">
      <c r="A8" s="31" t="s">
        <v>34</v>
      </c>
      <c r="B8" s="11">
        <v>2137</v>
      </c>
      <c r="C8" s="11"/>
      <c r="D8" s="11">
        <v>0</v>
      </c>
      <c r="E8" s="11"/>
      <c r="F8" s="11">
        <v>0</v>
      </c>
      <c r="G8" s="11"/>
      <c r="H8" s="11">
        <v>2137</v>
      </c>
    </row>
    <row r="9" spans="1:8" ht="14" x14ac:dyDescent="0.15">
      <c r="A9" s="31" t="s">
        <v>35</v>
      </c>
      <c r="B9" s="11">
        <v>905</v>
      </c>
      <c r="C9" s="11"/>
      <c r="D9" s="11">
        <v>21</v>
      </c>
      <c r="E9" s="11"/>
      <c r="F9" s="11">
        <v>0</v>
      </c>
      <c r="G9" s="11"/>
      <c r="H9" s="11">
        <v>925</v>
      </c>
    </row>
    <row r="10" spans="1:8" ht="14" x14ac:dyDescent="0.15">
      <c r="A10" s="31" t="s">
        <v>36</v>
      </c>
      <c r="B10" s="11">
        <v>1297</v>
      </c>
      <c r="C10" s="11"/>
      <c r="D10" s="11">
        <v>18</v>
      </c>
      <c r="E10" s="11"/>
      <c r="F10" s="11">
        <v>0</v>
      </c>
      <c r="G10" s="11"/>
      <c r="H10" s="11">
        <v>1315</v>
      </c>
    </row>
    <row r="11" spans="1:8" ht="14" x14ac:dyDescent="0.15">
      <c r="A11" s="31" t="s">
        <v>37</v>
      </c>
      <c r="B11" s="11">
        <v>5009</v>
      </c>
      <c r="C11" s="11"/>
      <c r="D11" s="11">
        <v>20</v>
      </c>
      <c r="E11" s="11"/>
      <c r="F11" s="11">
        <v>0</v>
      </c>
      <c r="G11" s="11"/>
      <c r="H11" s="11">
        <v>5029</v>
      </c>
    </row>
    <row r="12" spans="1:8" ht="14" x14ac:dyDescent="0.15">
      <c r="A12" s="31" t="s">
        <v>38</v>
      </c>
      <c r="B12" s="11">
        <v>2434</v>
      </c>
      <c r="C12" s="11"/>
      <c r="D12" s="11">
        <v>89</v>
      </c>
      <c r="E12" s="11"/>
      <c r="F12" s="11">
        <v>0</v>
      </c>
      <c r="G12" s="11"/>
      <c r="H12" s="11">
        <v>2523</v>
      </c>
    </row>
    <row r="13" spans="1:8" ht="14" x14ac:dyDescent="0.15">
      <c r="A13" s="31" t="s">
        <v>39</v>
      </c>
      <c r="B13" s="11">
        <v>6443</v>
      </c>
      <c r="C13" s="11"/>
      <c r="D13" s="11">
        <v>8</v>
      </c>
      <c r="E13" s="11"/>
      <c r="F13" s="11">
        <v>0</v>
      </c>
      <c r="G13" s="11"/>
      <c r="H13" s="11">
        <v>6451</v>
      </c>
    </row>
    <row r="14" spans="1:8" ht="14" x14ac:dyDescent="0.15">
      <c r="A14" s="31" t="s">
        <v>40</v>
      </c>
      <c r="B14" s="11">
        <v>2635</v>
      </c>
      <c r="C14" s="11"/>
      <c r="D14" s="11">
        <v>0</v>
      </c>
      <c r="E14" s="11"/>
      <c r="F14" s="11">
        <v>0</v>
      </c>
      <c r="G14" s="11"/>
      <c r="H14" s="11">
        <v>2635</v>
      </c>
    </row>
    <row r="15" spans="1:8" ht="14" x14ac:dyDescent="0.15">
      <c r="A15" s="31" t="s">
        <v>41</v>
      </c>
      <c r="B15" s="11">
        <v>2559</v>
      </c>
      <c r="C15" s="11"/>
      <c r="D15" s="11">
        <v>78</v>
      </c>
      <c r="E15" s="11"/>
      <c r="F15" s="11">
        <v>0</v>
      </c>
      <c r="G15" s="11"/>
      <c r="H15" s="11">
        <v>2637</v>
      </c>
    </row>
    <row r="16" spans="1:8" ht="14" x14ac:dyDescent="0.15">
      <c r="A16" s="31" t="s">
        <v>42</v>
      </c>
      <c r="B16" s="11">
        <v>1744</v>
      </c>
      <c r="C16" s="11"/>
      <c r="D16" s="11">
        <v>6</v>
      </c>
      <c r="E16" s="11"/>
      <c r="F16" s="11">
        <v>0</v>
      </c>
      <c r="G16" s="11"/>
      <c r="H16" s="11">
        <v>1750</v>
      </c>
    </row>
    <row r="17" spans="1:8" s="5" customFormat="1" ht="14" x14ac:dyDescent="0.15">
      <c r="A17" s="32" t="s">
        <v>43</v>
      </c>
      <c r="B17" s="33">
        <v>27107</v>
      </c>
      <c r="C17" s="33"/>
      <c r="D17" s="33">
        <v>240</v>
      </c>
      <c r="E17" s="33"/>
      <c r="F17" s="33">
        <v>0</v>
      </c>
      <c r="G17" s="33"/>
      <c r="H17" s="33">
        <v>27347</v>
      </c>
    </row>
    <row r="18" spans="1:8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</row>
    <row r="19" spans="1:8" ht="14" x14ac:dyDescent="0.15">
      <c r="A19" s="31" t="s">
        <v>45</v>
      </c>
      <c r="B19" s="11">
        <v>2840</v>
      </c>
      <c r="C19" s="11"/>
      <c r="D19" s="11">
        <v>204</v>
      </c>
      <c r="E19" s="11"/>
      <c r="F19" s="11">
        <v>0</v>
      </c>
      <c r="G19" s="11"/>
      <c r="H19" s="11">
        <v>3044</v>
      </c>
    </row>
    <row r="20" spans="1:8" ht="14" x14ac:dyDescent="0.15">
      <c r="A20" s="31" t="s">
        <v>46</v>
      </c>
      <c r="B20" s="11">
        <v>2816</v>
      </c>
      <c r="C20" s="11"/>
      <c r="D20" s="11">
        <v>3</v>
      </c>
      <c r="E20" s="11"/>
      <c r="F20" s="11">
        <v>0</v>
      </c>
      <c r="G20" s="11"/>
      <c r="H20" s="11">
        <v>2819</v>
      </c>
    </row>
    <row r="21" spans="1:8" ht="14" x14ac:dyDescent="0.15">
      <c r="A21" s="31" t="s">
        <v>47</v>
      </c>
      <c r="B21" s="11">
        <v>6249</v>
      </c>
      <c r="C21" s="11"/>
      <c r="D21" s="11">
        <v>242</v>
      </c>
      <c r="E21" s="11"/>
      <c r="F21" s="11">
        <v>0</v>
      </c>
      <c r="G21" s="11"/>
      <c r="H21" s="11">
        <v>6491</v>
      </c>
    </row>
    <row r="22" spans="1:8" ht="14" x14ac:dyDescent="0.15">
      <c r="A22" s="31" t="s">
        <v>48</v>
      </c>
      <c r="B22" s="11">
        <v>2804</v>
      </c>
      <c r="C22" s="11"/>
      <c r="D22" s="11">
        <v>0</v>
      </c>
      <c r="E22" s="11"/>
      <c r="F22" s="11">
        <v>213</v>
      </c>
      <c r="G22" s="11"/>
      <c r="H22" s="11">
        <v>3016</v>
      </c>
    </row>
    <row r="23" spans="1:8" ht="14" x14ac:dyDescent="0.15">
      <c r="A23" s="31" t="s">
        <v>49</v>
      </c>
      <c r="B23" s="11">
        <v>1194</v>
      </c>
      <c r="C23" s="11"/>
      <c r="D23" s="11">
        <v>0</v>
      </c>
      <c r="E23" s="11"/>
      <c r="F23" s="11">
        <v>223</v>
      </c>
      <c r="G23" s="11"/>
      <c r="H23" s="11">
        <v>1416</v>
      </c>
    </row>
    <row r="24" spans="1:8" ht="14" x14ac:dyDescent="0.15">
      <c r="A24" s="31" t="s">
        <v>50</v>
      </c>
      <c r="B24" s="11">
        <v>6527</v>
      </c>
      <c r="C24" s="11"/>
      <c r="D24" s="11">
        <v>59</v>
      </c>
      <c r="E24" s="11"/>
      <c r="F24" s="11">
        <v>54</v>
      </c>
      <c r="G24" s="11"/>
      <c r="H24" s="11">
        <v>6640</v>
      </c>
    </row>
    <row r="25" spans="1:8" ht="14" x14ac:dyDescent="0.15">
      <c r="A25" s="31" t="s">
        <v>51</v>
      </c>
      <c r="B25" s="11">
        <v>619</v>
      </c>
      <c r="C25" s="11"/>
      <c r="D25" s="11">
        <v>3</v>
      </c>
      <c r="E25" s="11"/>
      <c r="F25" s="11">
        <v>0</v>
      </c>
      <c r="G25" s="11"/>
      <c r="H25" s="11">
        <v>622</v>
      </c>
    </row>
    <row r="26" spans="1:8" ht="14" x14ac:dyDescent="0.15">
      <c r="A26" s="31" t="s">
        <v>52</v>
      </c>
      <c r="B26" s="11">
        <v>1540</v>
      </c>
      <c r="C26" s="11"/>
      <c r="D26" s="11">
        <v>21</v>
      </c>
      <c r="E26" s="11"/>
      <c r="F26" s="11">
        <v>0</v>
      </c>
      <c r="G26" s="11"/>
      <c r="H26" s="11">
        <v>1561</v>
      </c>
    </row>
    <row r="27" spans="1:8" s="5" customFormat="1" ht="14" x14ac:dyDescent="0.15">
      <c r="A27" s="32" t="s">
        <v>53</v>
      </c>
      <c r="B27" s="33">
        <v>24588</v>
      </c>
      <c r="C27" s="33"/>
      <c r="D27" s="33">
        <v>532</v>
      </c>
      <c r="E27" s="33"/>
      <c r="F27" s="33">
        <v>490</v>
      </c>
      <c r="G27" s="33"/>
      <c r="H27" s="33">
        <v>25609</v>
      </c>
    </row>
    <row r="28" spans="1:8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</row>
    <row r="29" spans="1:8" ht="14" x14ac:dyDescent="0.15">
      <c r="A29" s="31" t="s">
        <v>55</v>
      </c>
      <c r="B29" s="11">
        <v>1315</v>
      </c>
      <c r="C29" s="11"/>
      <c r="D29" s="11">
        <v>0</v>
      </c>
      <c r="E29" s="11"/>
      <c r="F29" s="11">
        <v>0</v>
      </c>
      <c r="G29" s="11"/>
      <c r="H29" s="11">
        <v>1315</v>
      </c>
    </row>
    <row r="30" spans="1:8" ht="14" x14ac:dyDescent="0.15">
      <c r="A30" s="31" t="s">
        <v>56</v>
      </c>
      <c r="B30" s="11">
        <v>3446</v>
      </c>
      <c r="C30" s="11"/>
      <c r="D30" s="11">
        <v>1</v>
      </c>
      <c r="E30" s="11"/>
      <c r="F30" s="11">
        <v>0</v>
      </c>
      <c r="G30" s="11"/>
      <c r="H30" s="11">
        <v>3447</v>
      </c>
    </row>
    <row r="31" spans="1:8" ht="14" x14ac:dyDescent="0.15">
      <c r="A31" s="31" t="s">
        <v>57</v>
      </c>
      <c r="B31" s="11">
        <v>1563</v>
      </c>
      <c r="C31" s="11"/>
      <c r="D31" s="11">
        <v>0</v>
      </c>
      <c r="E31" s="11"/>
      <c r="F31" s="11">
        <v>0</v>
      </c>
      <c r="G31" s="11"/>
      <c r="H31" s="11">
        <v>1563</v>
      </c>
    </row>
    <row r="32" spans="1:8" ht="14" x14ac:dyDescent="0.15">
      <c r="A32" s="31" t="s">
        <v>58</v>
      </c>
      <c r="B32" s="11">
        <v>3665</v>
      </c>
      <c r="C32" s="11"/>
      <c r="D32" s="11">
        <v>0</v>
      </c>
      <c r="E32" s="11"/>
      <c r="F32" s="11">
        <v>0</v>
      </c>
      <c r="G32" s="11"/>
      <c r="H32" s="11">
        <v>3665</v>
      </c>
    </row>
    <row r="33" spans="1:8" ht="14" x14ac:dyDescent="0.15">
      <c r="A33" s="31" t="s">
        <v>59</v>
      </c>
      <c r="B33" s="11">
        <v>5906</v>
      </c>
      <c r="C33" s="11"/>
      <c r="D33" s="11">
        <v>0</v>
      </c>
      <c r="E33" s="11"/>
      <c r="F33" s="11">
        <v>0</v>
      </c>
      <c r="G33" s="11"/>
      <c r="H33" s="11">
        <v>5906</v>
      </c>
    </row>
    <row r="34" spans="1:8" ht="14" x14ac:dyDescent="0.15">
      <c r="A34" s="31" t="s">
        <v>60</v>
      </c>
      <c r="B34" s="11">
        <v>1385</v>
      </c>
      <c r="C34" s="11"/>
      <c r="D34" s="11">
        <v>18</v>
      </c>
      <c r="E34" s="11"/>
      <c r="F34" s="11">
        <v>0</v>
      </c>
      <c r="G34" s="11"/>
      <c r="H34" s="11">
        <v>1403</v>
      </c>
    </row>
    <row r="35" spans="1:8" ht="14" x14ac:dyDescent="0.15">
      <c r="A35" s="31" t="s">
        <v>61</v>
      </c>
      <c r="B35" s="11">
        <v>408</v>
      </c>
      <c r="C35" s="11"/>
      <c r="D35" s="11">
        <v>0</v>
      </c>
      <c r="E35" s="11"/>
      <c r="F35" s="11">
        <v>0</v>
      </c>
      <c r="G35" s="11"/>
      <c r="H35" s="11">
        <v>408</v>
      </c>
    </row>
    <row r="36" spans="1:8" s="5" customFormat="1" ht="14" x14ac:dyDescent="0.15">
      <c r="A36" s="27" t="s">
        <v>62</v>
      </c>
      <c r="B36" s="35">
        <v>17686</v>
      </c>
      <c r="C36" s="35"/>
      <c r="D36" s="35">
        <v>19</v>
      </c>
      <c r="E36" s="35"/>
      <c r="F36" s="35">
        <v>0</v>
      </c>
      <c r="G36" s="35"/>
      <c r="H36" s="35">
        <v>17705</v>
      </c>
    </row>
    <row r="37" spans="1:8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</row>
    <row r="38" spans="1:8" ht="14" x14ac:dyDescent="0.15">
      <c r="A38" s="31" t="s">
        <v>64</v>
      </c>
      <c r="B38" s="11">
        <v>2932</v>
      </c>
      <c r="C38" s="11"/>
      <c r="D38" s="11">
        <v>0</v>
      </c>
      <c r="E38" s="11"/>
      <c r="F38" s="11">
        <v>0</v>
      </c>
      <c r="G38" s="11"/>
      <c r="H38" s="11">
        <v>2932</v>
      </c>
    </row>
    <row r="39" spans="1:8" ht="14" x14ac:dyDescent="0.15">
      <c r="A39" s="31" t="s">
        <v>65</v>
      </c>
      <c r="B39" s="11">
        <v>1819</v>
      </c>
      <c r="C39" s="11"/>
      <c r="D39" s="11">
        <v>0</v>
      </c>
      <c r="E39" s="11"/>
      <c r="F39" s="11">
        <v>49</v>
      </c>
      <c r="G39" s="11"/>
      <c r="H39" s="11">
        <v>1868</v>
      </c>
    </row>
    <row r="40" spans="1:8" ht="14" x14ac:dyDescent="0.15">
      <c r="A40" s="31" t="s">
        <v>66</v>
      </c>
      <c r="B40" s="11">
        <v>1399</v>
      </c>
      <c r="C40" s="11"/>
      <c r="D40" s="11">
        <v>6</v>
      </c>
      <c r="E40" s="11"/>
      <c r="F40" s="11">
        <v>0</v>
      </c>
      <c r="G40" s="11"/>
      <c r="H40" s="11">
        <v>1405</v>
      </c>
    </row>
    <row r="41" spans="1:8" ht="14" x14ac:dyDescent="0.15">
      <c r="A41" s="31" t="s">
        <v>67</v>
      </c>
      <c r="B41" s="11">
        <v>353</v>
      </c>
      <c r="C41" s="11"/>
      <c r="D41" s="11">
        <v>14</v>
      </c>
      <c r="E41" s="11"/>
      <c r="F41" s="11">
        <v>0</v>
      </c>
      <c r="G41" s="11"/>
      <c r="H41" s="11">
        <v>366</v>
      </c>
    </row>
    <row r="42" spans="1:8" ht="14" x14ac:dyDescent="0.15">
      <c r="A42" s="31" t="s">
        <v>68</v>
      </c>
      <c r="B42" s="11">
        <v>3117</v>
      </c>
      <c r="C42" s="11"/>
      <c r="D42" s="11">
        <v>38</v>
      </c>
      <c r="E42" s="11"/>
      <c r="F42" s="11">
        <v>0</v>
      </c>
      <c r="G42" s="11"/>
      <c r="H42" s="11">
        <v>3156</v>
      </c>
    </row>
    <row r="43" spans="1:8" s="5" customFormat="1" ht="14" x14ac:dyDescent="0.15">
      <c r="A43" s="32" t="s">
        <v>69</v>
      </c>
      <c r="B43" s="33">
        <v>9620</v>
      </c>
      <c r="C43" s="33"/>
      <c r="D43" s="33">
        <v>58</v>
      </c>
      <c r="E43" s="33"/>
      <c r="F43" s="33">
        <v>49</v>
      </c>
      <c r="G43" s="33"/>
      <c r="H43" s="33">
        <v>9727</v>
      </c>
    </row>
    <row r="44" spans="1:8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</row>
    <row r="45" spans="1:8" ht="14" x14ac:dyDescent="0.15">
      <c r="A45" s="31" t="s">
        <v>71</v>
      </c>
      <c r="B45" s="11">
        <v>1639</v>
      </c>
      <c r="C45" s="11"/>
      <c r="D45" s="11">
        <v>38</v>
      </c>
      <c r="E45" s="11"/>
      <c r="F45" s="11">
        <v>0</v>
      </c>
      <c r="G45" s="11"/>
      <c r="H45" s="11">
        <v>1677</v>
      </c>
    </row>
    <row r="46" spans="1:8" ht="14" x14ac:dyDescent="0.15">
      <c r="A46" s="31" t="s">
        <v>72</v>
      </c>
      <c r="B46" s="11">
        <v>2669</v>
      </c>
      <c r="C46" s="11"/>
      <c r="D46" s="11">
        <v>21</v>
      </c>
      <c r="E46" s="11"/>
      <c r="F46" s="11">
        <v>9</v>
      </c>
      <c r="G46" s="11"/>
      <c r="H46" s="11">
        <v>2699</v>
      </c>
    </row>
    <row r="47" spans="1:8" ht="14" x14ac:dyDescent="0.15">
      <c r="A47" s="31" t="s">
        <v>73</v>
      </c>
      <c r="B47" s="11">
        <v>2438</v>
      </c>
      <c r="C47" s="11"/>
      <c r="D47" s="11">
        <v>0</v>
      </c>
      <c r="E47" s="11"/>
      <c r="F47" s="11">
        <v>0</v>
      </c>
      <c r="G47" s="11"/>
      <c r="H47" s="11">
        <v>2438</v>
      </c>
    </row>
    <row r="48" spans="1:8" s="5" customFormat="1" ht="14" x14ac:dyDescent="0.15">
      <c r="A48" s="32" t="s">
        <v>74</v>
      </c>
      <c r="B48" s="33">
        <v>6746</v>
      </c>
      <c r="C48" s="33"/>
      <c r="D48" s="33">
        <v>59</v>
      </c>
      <c r="E48" s="33"/>
      <c r="F48" s="33">
        <v>9</v>
      </c>
      <c r="G48" s="33"/>
      <c r="H48" s="33">
        <v>6814</v>
      </c>
    </row>
    <row r="49" spans="1:8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</row>
    <row r="50" spans="1:8" ht="14" x14ac:dyDescent="0.15">
      <c r="A50" s="31" t="s">
        <v>76</v>
      </c>
      <c r="B50" s="11">
        <v>205</v>
      </c>
      <c r="C50" s="11"/>
      <c r="D50" s="11">
        <v>10</v>
      </c>
      <c r="E50" s="11"/>
      <c r="F50" s="11">
        <v>0</v>
      </c>
      <c r="G50" s="11"/>
      <c r="H50" s="11">
        <v>215</v>
      </c>
    </row>
    <row r="51" spans="1:8" ht="14" x14ac:dyDescent="0.15">
      <c r="A51" s="31" t="s">
        <v>77</v>
      </c>
      <c r="B51" s="11">
        <v>1875</v>
      </c>
      <c r="C51" s="11"/>
      <c r="D51" s="11">
        <v>0</v>
      </c>
      <c r="E51" s="11"/>
      <c r="F51" s="11">
        <v>0</v>
      </c>
      <c r="G51" s="11"/>
      <c r="H51" s="11">
        <v>1875</v>
      </c>
    </row>
    <row r="52" spans="1:8" s="5" customFormat="1" ht="14" x14ac:dyDescent="0.15">
      <c r="A52" s="32" t="s">
        <v>78</v>
      </c>
      <c r="B52" s="33">
        <v>2080</v>
      </c>
      <c r="C52" s="33"/>
      <c r="D52" s="33">
        <v>10</v>
      </c>
      <c r="E52" s="33"/>
      <c r="F52" s="33">
        <v>0</v>
      </c>
      <c r="G52" s="33"/>
      <c r="H52" s="33">
        <v>2090</v>
      </c>
    </row>
    <row r="53" spans="1:8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</row>
    <row r="54" spans="1:8" ht="14" x14ac:dyDescent="0.15">
      <c r="A54" s="31" t="s">
        <v>80</v>
      </c>
      <c r="B54" s="11">
        <v>102</v>
      </c>
      <c r="C54" s="11"/>
      <c r="D54" s="11">
        <v>1</v>
      </c>
      <c r="E54" s="11"/>
      <c r="F54" s="11">
        <v>0</v>
      </c>
      <c r="G54" s="11"/>
      <c r="H54" s="11">
        <v>103</v>
      </c>
    </row>
    <row r="55" spans="1:8" ht="14" x14ac:dyDescent="0.15">
      <c r="A55" s="31" t="s">
        <v>81</v>
      </c>
      <c r="B55" s="11">
        <v>436</v>
      </c>
      <c r="C55" s="11"/>
      <c r="D55" s="11">
        <v>89</v>
      </c>
      <c r="E55" s="11"/>
      <c r="F55" s="11">
        <v>197</v>
      </c>
      <c r="G55" s="11"/>
      <c r="H55" s="11">
        <v>683</v>
      </c>
    </row>
    <row r="56" spans="1:8" s="5" customFormat="1" ht="14" x14ac:dyDescent="0.15">
      <c r="A56" s="32" t="s">
        <v>82</v>
      </c>
      <c r="B56" s="33">
        <v>538</v>
      </c>
      <c r="C56" s="33"/>
      <c r="D56" s="33">
        <v>90</v>
      </c>
      <c r="E56" s="33"/>
      <c r="F56" s="33">
        <v>197</v>
      </c>
      <c r="G56" s="33"/>
      <c r="H56" s="33">
        <v>786</v>
      </c>
    </row>
    <row r="57" spans="1:8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</row>
    <row r="58" spans="1:8" ht="14" x14ac:dyDescent="0.15">
      <c r="A58" s="31" t="s">
        <v>84</v>
      </c>
      <c r="B58" s="11">
        <v>402</v>
      </c>
      <c r="C58" s="11"/>
      <c r="D58" s="11">
        <v>0</v>
      </c>
      <c r="E58" s="11"/>
      <c r="F58" s="11">
        <v>0</v>
      </c>
      <c r="G58" s="11"/>
      <c r="H58" s="11">
        <v>402</v>
      </c>
    </row>
    <row r="59" spans="1:8" ht="14" x14ac:dyDescent="0.15">
      <c r="A59" s="31" t="s">
        <v>85</v>
      </c>
      <c r="B59" s="11">
        <v>3876</v>
      </c>
      <c r="C59" s="11"/>
      <c r="D59" s="11">
        <v>47</v>
      </c>
      <c r="E59" s="11"/>
      <c r="F59" s="11">
        <v>0</v>
      </c>
      <c r="G59" s="11"/>
      <c r="H59" s="11">
        <v>3923</v>
      </c>
    </row>
    <row r="60" spans="1:8" ht="14" x14ac:dyDescent="0.15">
      <c r="A60" s="31" t="s">
        <v>86</v>
      </c>
      <c r="B60" s="11">
        <v>973</v>
      </c>
      <c r="C60" s="11"/>
      <c r="D60" s="11">
        <v>50</v>
      </c>
      <c r="E60" s="11"/>
      <c r="F60" s="11">
        <v>0</v>
      </c>
      <c r="G60" s="11"/>
      <c r="H60" s="11">
        <v>1023</v>
      </c>
    </row>
    <row r="61" spans="1:8" s="5" customFormat="1" ht="14" x14ac:dyDescent="0.15">
      <c r="A61" s="32" t="s">
        <v>87</v>
      </c>
      <c r="B61" s="33">
        <v>5251</v>
      </c>
      <c r="C61" s="33"/>
      <c r="D61" s="33">
        <v>97</v>
      </c>
      <c r="E61" s="33"/>
      <c r="F61" s="33">
        <v>0</v>
      </c>
      <c r="G61" s="33"/>
      <c r="H61" s="33">
        <v>5349</v>
      </c>
    </row>
    <row r="62" spans="1:8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</row>
    <row r="63" spans="1:8" ht="14" x14ac:dyDescent="0.15">
      <c r="A63" s="31" t="s">
        <v>89</v>
      </c>
      <c r="B63" s="11">
        <v>1079</v>
      </c>
      <c r="C63" s="11"/>
      <c r="D63" s="11">
        <v>0</v>
      </c>
      <c r="E63" s="11"/>
      <c r="F63" s="11">
        <v>0</v>
      </c>
      <c r="G63" s="11"/>
      <c r="H63" s="11">
        <v>1079</v>
      </c>
    </row>
    <row r="64" spans="1:8" s="5" customFormat="1" ht="14" x14ac:dyDescent="0.15">
      <c r="A64" s="32" t="s">
        <v>90</v>
      </c>
      <c r="B64" s="33">
        <v>1079</v>
      </c>
      <c r="C64" s="33"/>
      <c r="D64" s="33">
        <v>0</v>
      </c>
      <c r="E64" s="33"/>
      <c r="F64" s="33">
        <v>0</v>
      </c>
      <c r="G64" s="33"/>
      <c r="H64" s="33">
        <v>1079</v>
      </c>
    </row>
    <row r="65" spans="1:8" s="5" customFormat="1" x14ac:dyDescent="0.15">
      <c r="A65" s="36"/>
      <c r="B65" s="34"/>
      <c r="C65" s="34"/>
      <c r="D65" s="34"/>
      <c r="E65" s="34"/>
      <c r="F65" s="34"/>
      <c r="G65" s="34"/>
      <c r="H65" s="34"/>
    </row>
    <row r="66" spans="1:8" s="5" customFormat="1" ht="14" x14ac:dyDescent="0.15">
      <c r="A66" s="27" t="s">
        <v>4</v>
      </c>
      <c r="B66" s="35">
        <v>94695</v>
      </c>
      <c r="C66" s="35"/>
      <c r="D66" s="35">
        <v>1105</v>
      </c>
      <c r="E66" s="35"/>
      <c r="F66" s="35">
        <v>745</v>
      </c>
      <c r="G66" s="35"/>
      <c r="H66" s="35">
        <v>96506</v>
      </c>
    </row>
    <row r="67" spans="1:8" x14ac:dyDescent="0.15">
      <c r="A67" s="10" t="s">
        <v>8</v>
      </c>
      <c r="B67" s="37">
        <f>B66/H66</f>
        <v>0.9812343273993327</v>
      </c>
      <c r="C67" s="37"/>
      <c r="D67" s="37">
        <f>D66/H66</f>
        <v>1.1450065280915175E-2</v>
      </c>
      <c r="E67" s="37"/>
      <c r="F67" s="37">
        <f>F66/H66</f>
        <v>7.7197272708432636E-3</v>
      </c>
      <c r="G67" s="37"/>
      <c r="H67" s="37">
        <f>F67+D67+B67</f>
        <v>1.0004041199510911</v>
      </c>
    </row>
    <row r="68" spans="1:8" ht="12" customHeight="1" x14ac:dyDescent="0.15">
      <c r="A68" s="144" t="s">
        <v>308</v>
      </c>
      <c r="B68" s="145"/>
      <c r="C68" s="145"/>
      <c r="D68" s="145"/>
      <c r="E68" s="145"/>
      <c r="F68" s="145"/>
      <c r="G68" s="145"/>
      <c r="H68" s="145"/>
    </row>
    <row r="69" spans="1:8" x14ac:dyDescent="0.15">
      <c r="A69" s="145"/>
      <c r="B69" s="145"/>
      <c r="C69" s="145"/>
      <c r="D69" s="145"/>
      <c r="E69" s="145"/>
      <c r="F69" s="145"/>
      <c r="G69" s="145"/>
      <c r="H69" s="145"/>
    </row>
  </sheetData>
  <mergeCells count="2">
    <mergeCell ref="A2:H2"/>
    <mergeCell ref="A68:H69"/>
  </mergeCells>
  <phoneticPr fontId="0" type="noConversion"/>
  <hyperlinks>
    <hyperlink ref="A1" location="Contents!A1" display="&lt;Back to Contents&gt;" xr:uid="{00000000-0004-0000-0B00-000000000000}"/>
  </hyperlinks>
  <pageMargins left="0.74803149606299213" right="0.74803149606299213" top="0.98425196850393704" bottom="0.98425196850393704" header="0.51181102362204722" footer="0.51181102362204722"/>
  <pageSetup paperSize="9" scale="91" orientation="portrait" r:id="rId1"/>
  <headerFooter alignWithMargins="0"/>
  <rowBreaks count="1" manualBreakCount="1">
    <brk id="36" max="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J16"/>
  <sheetViews>
    <sheetView showGridLines="0" zoomScaleNormal="100" workbookViewId="0">
      <selection activeCell="J1" sqref="J1:J1048576"/>
    </sheetView>
  </sheetViews>
  <sheetFormatPr baseColWidth="10" defaultColWidth="9.1640625" defaultRowHeight="13" x14ac:dyDescent="0.15"/>
  <cols>
    <col min="1" max="1" width="15.5" style="10" customWidth="1"/>
    <col min="2" max="2" width="1.6640625" style="10" customWidth="1"/>
    <col min="3" max="4" width="8.5" style="2" customWidth="1"/>
    <col min="5" max="5" width="1.6640625" style="2" customWidth="1"/>
    <col min="6" max="7" width="8.5" style="2" customWidth="1"/>
    <col min="8" max="8" width="1.6640625" style="2" customWidth="1"/>
    <col min="9" max="10" width="8.5" style="2" customWidth="1"/>
    <col min="11" max="16384" width="9.1640625" style="2"/>
  </cols>
  <sheetData>
    <row r="1" spans="1:10" x14ac:dyDescent="0.15">
      <c r="A1" s="1" t="s">
        <v>0</v>
      </c>
    </row>
    <row r="2" spans="1:10" s="5" customFormat="1" x14ac:dyDescent="0.15">
      <c r="A2" s="114" t="s">
        <v>248</v>
      </c>
      <c r="B2" s="114"/>
      <c r="C2" s="118"/>
      <c r="D2" s="118"/>
      <c r="E2" s="118"/>
      <c r="F2" s="118"/>
      <c r="G2" s="118"/>
      <c r="H2" s="118"/>
      <c r="I2" s="118"/>
      <c r="J2" s="118"/>
    </row>
    <row r="3" spans="1:10" x14ac:dyDescent="0.15">
      <c r="A3" s="6"/>
      <c r="B3" s="6"/>
      <c r="C3" s="116" t="s">
        <v>1</v>
      </c>
      <c r="D3" s="116"/>
      <c r="E3" s="8"/>
      <c r="F3" s="116" t="s">
        <v>2</v>
      </c>
      <c r="G3" s="116"/>
      <c r="H3" s="8"/>
      <c r="I3" s="116" t="s">
        <v>4</v>
      </c>
      <c r="J3" s="139"/>
    </row>
    <row r="4" spans="1:10" ht="28" x14ac:dyDescent="0.15">
      <c r="A4" s="3" t="s">
        <v>5</v>
      </c>
      <c r="B4" s="3"/>
      <c r="C4" s="9" t="s">
        <v>120</v>
      </c>
      <c r="D4" s="9" t="s">
        <v>7</v>
      </c>
      <c r="E4" s="9"/>
      <c r="F4" s="9" t="s">
        <v>120</v>
      </c>
      <c r="G4" s="9" t="s">
        <v>7</v>
      </c>
      <c r="H4" s="9"/>
      <c r="I4" s="9" t="s">
        <v>120</v>
      </c>
      <c r="J4" s="9" t="s">
        <v>7</v>
      </c>
    </row>
    <row r="5" spans="1:10" x14ac:dyDescent="0.15">
      <c r="A5" s="10">
        <v>1995</v>
      </c>
      <c r="C5" s="11">
        <v>64762</v>
      </c>
      <c r="D5" s="11"/>
      <c r="E5" s="11"/>
      <c r="F5" s="11">
        <v>12668</v>
      </c>
      <c r="G5" s="11"/>
      <c r="H5" s="11"/>
      <c r="I5" s="11">
        <v>77430</v>
      </c>
      <c r="J5" s="12"/>
    </row>
    <row r="6" spans="1:10" x14ac:dyDescent="0.15">
      <c r="A6" s="10">
        <v>1996</v>
      </c>
      <c r="C6" s="11">
        <v>65625</v>
      </c>
      <c r="D6" s="13">
        <f t="shared" ref="D6:D15" si="0">(C6-C5)/C5</f>
        <v>1.3325715697476915E-2</v>
      </c>
      <c r="E6" s="13"/>
      <c r="F6" s="11">
        <v>13141</v>
      </c>
      <c r="G6" s="13">
        <f t="shared" ref="G6:G15" si="1">(F6-F5)/F5</f>
        <v>3.7338174928954845E-2</v>
      </c>
      <c r="H6" s="13"/>
      <c r="I6" s="11">
        <v>78766</v>
      </c>
      <c r="J6" s="14">
        <f>(I6-I5)/I5</f>
        <v>1.7254294201214E-2</v>
      </c>
    </row>
    <row r="7" spans="1:10" x14ac:dyDescent="0.15">
      <c r="A7" s="10">
        <v>1997</v>
      </c>
      <c r="C7" s="11">
        <v>63267</v>
      </c>
      <c r="D7" s="13">
        <f t="shared" si="0"/>
        <v>-3.5931428571428572E-2</v>
      </c>
      <c r="E7" s="13"/>
      <c r="F7" s="11">
        <v>14049</v>
      </c>
      <c r="G7" s="13">
        <f t="shared" si="1"/>
        <v>6.9096720188722316E-2</v>
      </c>
      <c r="H7" s="13"/>
      <c r="I7" s="11">
        <v>77316</v>
      </c>
      <c r="J7" s="14">
        <f t="shared" ref="J7:J15" si="2">(I7-I6)/I6</f>
        <v>-1.8408958179925348E-2</v>
      </c>
    </row>
    <row r="8" spans="1:10" x14ac:dyDescent="0.15">
      <c r="A8" s="10">
        <v>1998</v>
      </c>
      <c r="C8" s="11">
        <v>61618</v>
      </c>
      <c r="D8" s="13">
        <f t="shared" si="0"/>
        <v>-2.6064140863325272E-2</v>
      </c>
      <c r="E8" s="13"/>
      <c r="F8" s="11">
        <v>14654</v>
      </c>
      <c r="G8" s="13">
        <f t="shared" si="1"/>
        <v>4.3063563242935442E-2</v>
      </c>
      <c r="H8" s="13"/>
      <c r="I8" s="11">
        <v>76272</v>
      </c>
      <c r="J8" s="14">
        <f t="shared" si="2"/>
        <v>-1.3503026540431475E-2</v>
      </c>
    </row>
    <row r="9" spans="1:10" x14ac:dyDescent="0.15">
      <c r="A9" s="10">
        <v>1999</v>
      </c>
      <c r="C9" s="11">
        <v>61559</v>
      </c>
      <c r="D9" s="13">
        <f t="shared" si="0"/>
        <v>-9.5751241520334966E-4</v>
      </c>
      <c r="E9" s="13"/>
      <c r="F9" s="11">
        <v>14478</v>
      </c>
      <c r="G9" s="13">
        <f t="shared" si="1"/>
        <v>-1.2010372594513444E-2</v>
      </c>
      <c r="H9" s="13"/>
      <c r="I9" s="11">
        <v>76037</v>
      </c>
      <c r="J9" s="14">
        <f t="shared" si="2"/>
        <v>-3.0810782462764841E-3</v>
      </c>
    </row>
    <row r="10" spans="1:10" x14ac:dyDescent="0.15">
      <c r="A10" s="10">
        <v>2000</v>
      </c>
      <c r="C10" s="11">
        <v>61990</v>
      </c>
      <c r="D10" s="13">
        <f t="shared" si="0"/>
        <v>7.0014132783183611E-3</v>
      </c>
      <c r="E10" s="13"/>
      <c r="F10" s="11">
        <v>14888</v>
      </c>
      <c r="G10" s="13">
        <f t="shared" si="1"/>
        <v>2.8318828567481698E-2</v>
      </c>
      <c r="H10" s="13"/>
      <c r="I10" s="11">
        <v>76878</v>
      </c>
      <c r="J10" s="14">
        <f t="shared" si="2"/>
        <v>1.1060404802924893E-2</v>
      </c>
    </row>
    <row r="11" spans="1:10" x14ac:dyDescent="0.15">
      <c r="A11" s="10">
        <v>2001</v>
      </c>
      <c r="C11" s="11">
        <v>62195</v>
      </c>
      <c r="D11" s="13">
        <f t="shared" si="0"/>
        <v>3.3069849975802547E-3</v>
      </c>
      <c r="E11" s="13"/>
      <c r="F11" s="11">
        <v>16010</v>
      </c>
      <c r="G11" s="13">
        <f t="shared" si="1"/>
        <v>7.5362708221386354E-2</v>
      </c>
      <c r="H11" s="13"/>
      <c r="I11" s="11">
        <v>78205</v>
      </c>
      <c r="J11" s="14">
        <f t="shared" si="2"/>
        <v>1.7261115013397853E-2</v>
      </c>
    </row>
    <row r="12" spans="1:10" x14ac:dyDescent="0.15">
      <c r="A12" s="10">
        <v>2002</v>
      </c>
      <c r="C12" s="11">
        <v>63961</v>
      </c>
      <c r="D12" s="13">
        <f t="shared" si="0"/>
        <v>2.8394565479540158E-2</v>
      </c>
      <c r="E12" s="13"/>
      <c r="F12" s="11">
        <v>17183</v>
      </c>
      <c r="G12" s="13">
        <f t="shared" si="1"/>
        <v>7.3266708307307929E-2</v>
      </c>
      <c r="H12" s="13"/>
      <c r="I12" s="11">
        <v>81144</v>
      </c>
      <c r="J12" s="14">
        <f t="shared" si="2"/>
        <v>3.7580717345438268E-2</v>
      </c>
    </row>
    <row r="13" spans="1:10" x14ac:dyDescent="0.15">
      <c r="A13" s="10">
        <v>2003</v>
      </c>
      <c r="C13" s="11">
        <v>66951</v>
      </c>
      <c r="D13" s="13">
        <f t="shared" si="0"/>
        <v>4.6747236597301484E-2</v>
      </c>
      <c r="E13" s="13"/>
      <c r="F13" s="11">
        <v>17484</v>
      </c>
      <c r="G13" s="13">
        <f t="shared" si="1"/>
        <v>1.7517313623930629E-2</v>
      </c>
      <c r="H13" s="13"/>
      <c r="I13" s="11">
        <v>84435</v>
      </c>
      <c r="J13" s="14">
        <f t="shared" si="2"/>
        <v>4.0557527358769593E-2</v>
      </c>
    </row>
    <row r="14" spans="1:10" x14ac:dyDescent="0.15">
      <c r="A14" s="10">
        <v>2004</v>
      </c>
      <c r="C14" s="11">
        <v>69022</v>
      </c>
      <c r="D14" s="13">
        <f t="shared" si="0"/>
        <v>3.0933070454511508E-2</v>
      </c>
      <c r="E14" s="13"/>
      <c r="F14" s="11">
        <v>18636</v>
      </c>
      <c r="G14" s="13">
        <f t="shared" si="1"/>
        <v>6.5888812628689092E-2</v>
      </c>
      <c r="H14" s="13"/>
      <c r="I14" s="11">
        <v>87658</v>
      </c>
      <c r="J14" s="14">
        <f t="shared" si="2"/>
        <v>3.8171374430034939E-2</v>
      </c>
    </row>
    <row r="15" spans="1:10" x14ac:dyDescent="0.15">
      <c r="A15" s="15">
        <v>2005</v>
      </c>
      <c r="B15" s="15"/>
      <c r="C15" s="16">
        <v>70830</v>
      </c>
      <c r="D15" s="17">
        <f t="shared" si="0"/>
        <v>2.6194546666280315E-2</v>
      </c>
      <c r="E15" s="17"/>
      <c r="F15" s="16">
        <v>19577</v>
      </c>
      <c r="G15" s="17">
        <f t="shared" si="1"/>
        <v>5.049366816913501E-2</v>
      </c>
      <c r="H15" s="17"/>
      <c r="I15" s="16">
        <v>90407</v>
      </c>
      <c r="J15" s="18">
        <f t="shared" si="2"/>
        <v>3.1360514727691712E-2</v>
      </c>
    </row>
    <row r="16" spans="1:10" x14ac:dyDescent="0.15">
      <c r="A16" s="10" t="s">
        <v>123</v>
      </c>
      <c r="C16" s="37">
        <f>C15/I15</f>
        <v>0.78345703319433224</v>
      </c>
      <c r="D16" s="37"/>
      <c r="E16" s="37"/>
      <c r="F16" s="37">
        <f>F15/I15</f>
        <v>0.2165429668056677</v>
      </c>
      <c r="G16" s="37"/>
      <c r="H16" s="37"/>
      <c r="I16" s="37">
        <f>F16+C16</f>
        <v>1</v>
      </c>
    </row>
  </sheetData>
  <mergeCells count="4">
    <mergeCell ref="I3:J3"/>
    <mergeCell ref="C3:D3"/>
    <mergeCell ref="A2:J2"/>
    <mergeCell ref="F3:G3"/>
  </mergeCells>
  <phoneticPr fontId="0" type="noConversion"/>
  <hyperlinks>
    <hyperlink ref="A1" location="Contents!A1" display="&lt;Back to Contents&gt;" xr:uid="{00000000-0004-0000-0C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U16"/>
  <sheetViews>
    <sheetView showGridLines="0" zoomScaleNormal="100" workbookViewId="0">
      <selection activeCell="V7" sqref="V7"/>
    </sheetView>
  </sheetViews>
  <sheetFormatPr baseColWidth="10" defaultColWidth="9.1640625" defaultRowHeight="13" x14ac:dyDescent="0.15"/>
  <cols>
    <col min="1" max="1" width="11.1640625" style="10" bestFit="1" customWidth="1"/>
    <col min="2" max="2" width="6" style="2" bestFit="1" customWidth="1"/>
    <col min="3" max="3" width="8.5" style="2" bestFit="1" customWidth="1"/>
    <col min="4" max="4" width="1.6640625" style="2" customWidth="1"/>
    <col min="5" max="5" width="6" style="2" bestFit="1" customWidth="1"/>
    <col min="6" max="6" width="8.5" style="2" bestFit="1" customWidth="1"/>
    <col min="7" max="7" width="1.6640625" style="2" customWidth="1"/>
    <col min="8" max="8" width="6" style="2" bestFit="1" customWidth="1"/>
    <col min="9" max="9" width="8.5" style="2" bestFit="1" customWidth="1"/>
    <col min="10" max="10" width="1.6640625" style="2" customWidth="1"/>
    <col min="11" max="11" width="6" style="2" bestFit="1" customWidth="1"/>
    <col min="12" max="12" width="8.5" style="2" bestFit="1" customWidth="1"/>
    <col min="13" max="13" width="1.6640625" style="2" customWidth="1"/>
    <col min="14" max="14" width="6" style="2" bestFit="1" customWidth="1"/>
    <col min="15" max="15" width="8.5" style="2" bestFit="1" customWidth="1"/>
    <col min="16" max="16" width="1.6640625" style="2" customWidth="1"/>
    <col min="17" max="17" width="6" style="2" bestFit="1" customWidth="1"/>
    <col min="18" max="18" width="8.5" style="2" bestFit="1" customWidth="1"/>
    <col min="19" max="19" width="1.6640625" style="2" customWidth="1"/>
    <col min="20" max="20" width="6" style="2" bestFit="1" customWidth="1"/>
    <col min="21" max="21" width="8.5" style="2" bestFit="1" customWidth="1"/>
    <col min="22" max="16384" width="9.1640625" style="2"/>
  </cols>
  <sheetData>
    <row r="1" spans="1:21" x14ac:dyDescent="0.15">
      <c r="A1" s="146" t="s">
        <v>0</v>
      </c>
      <c r="B1" s="147"/>
    </row>
    <row r="2" spans="1:21" s="5" customFormat="1" x14ac:dyDescent="0.15">
      <c r="A2" s="148" t="s">
        <v>249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3" spans="1:21" ht="37.5" customHeight="1" x14ac:dyDescent="0.15">
      <c r="A3" s="45"/>
      <c r="B3" s="116" t="s">
        <v>124</v>
      </c>
      <c r="C3" s="116"/>
      <c r="D3" s="8"/>
      <c r="E3" s="116" t="s">
        <v>125</v>
      </c>
      <c r="F3" s="116"/>
      <c r="G3" s="8"/>
      <c r="H3" s="116" t="s">
        <v>126</v>
      </c>
      <c r="I3" s="116"/>
      <c r="J3" s="8"/>
      <c r="K3" s="116" t="s">
        <v>127</v>
      </c>
      <c r="L3" s="116"/>
      <c r="M3" s="8"/>
      <c r="N3" s="116" t="s">
        <v>128</v>
      </c>
      <c r="O3" s="116"/>
      <c r="P3" s="8"/>
      <c r="Q3" s="116" t="s">
        <v>129</v>
      </c>
      <c r="R3" s="116"/>
      <c r="S3" s="8"/>
      <c r="T3" s="116" t="s">
        <v>4</v>
      </c>
      <c r="U3" s="117"/>
    </row>
    <row r="4" spans="1:21" ht="28" x14ac:dyDescent="0.15">
      <c r="A4" s="46" t="s">
        <v>5</v>
      </c>
      <c r="B4" s="9" t="s">
        <v>120</v>
      </c>
      <c r="C4" s="9" t="s">
        <v>7</v>
      </c>
      <c r="D4" s="9"/>
      <c r="E4" s="9" t="s">
        <v>120</v>
      </c>
      <c r="F4" s="9" t="s">
        <v>7</v>
      </c>
      <c r="G4" s="9"/>
      <c r="H4" s="9" t="s">
        <v>120</v>
      </c>
      <c r="I4" s="9" t="s">
        <v>7</v>
      </c>
      <c r="J4" s="9"/>
      <c r="K4" s="9" t="s">
        <v>120</v>
      </c>
      <c r="L4" s="9" t="s">
        <v>7</v>
      </c>
      <c r="M4" s="9"/>
      <c r="N4" s="9" t="s">
        <v>120</v>
      </c>
      <c r="O4" s="9" t="s">
        <v>7</v>
      </c>
      <c r="P4" s="9"/>
      <c r="Q4" s="9" t="s">
        <v>120</v>
      </c>
      <c r="R4" s="9" t="s">
        <v>7</v>
      </c>
      <c r="S4" s="9"/>
      <c r="T4" s="9" t="s">
        <v>120</v>
      </c>
      <c r="U4" s="9" t="s">
        <v>7</v>
      </c>
    </row>
    <row r="5" spans="1:21" x14ac:dyDescent="0.15">
      <c r="A5" s="31">
        <v>1995</v>
      </c>
      <c r="B5" s="11">
        <v>6010</v>
      </c>
      <c r="C5" s="11"/>
      <c r="D5" s="11"/>
      <c r="E5" s="11">
        <v>8020</v>
      </c>
      <c r="F5" s="11"/>
      <c r="G5" s="11"/>
      <c r="H5" s="11">
        <v>12073</v>
      </c>
      <c r="I5" s="11"/>
      <c r="J5" s="11"/>
      <c r="K5" s="11">
        <v>6717</v>
      </c>
      <c r="L5" s="11"/>
      <c r="M5" s="11"/>
      <c r="N5" s="11">
        <v>32820</v>
      </c>
      <c r="O5" s="11"/>
      <c r="P5" s="11"/>
      <c r="Q5" s="11">
        <v>44610</v>
      </c>
      <c r="R5" s="11"/>
      <c r="S5" s="11"/>
      <c r="T5" s="11">
        <v>77430</v>
      </c>
      <c r="U5" s="12"/>
    </row>
    <row r="6" spans="1:21" x14ac:dyDescent="0.15">
      <c r="A6" s="31">
        <v>1996</v>
      </c>
      <c r="B6" s="11">
        <v>6201</v>
      </c>
      <c r="C6" s="13">
        <f t="shared" ref="C6:C15" si="0">(B6-B5)/B5</f>
        <v>3.1780366056572376E-2</v>
      </c>
      <c r="D6" s="13"/>
      <c r="E6" s="11">
        <v>8124</v>
      </c>
      <c r="F6" s="13">
        <f t="shared" ref="F6:F15" si="1">(E6-E5)/E5</f>
        <v>1.2967581047381545E-2</v>
      </c>
      <c r="G6" s="13"/>
      <c r="H6" s="11">
        <v>12066</v>
      </c>
      <c r="I6" s="13">
        <f t="shared" ref="I6:I15" si="2">(H6-H5)/H5</f>
        <v>-5.798061790772799E-4</v>
      </c>
      <c r="J6" s="13"/>
      <c r="K6" s="11">
        <v>6922</v>
      </c>
      <c r="L6" s="13">
        <f t="shared" ref="L6:L15" si="3">(K6-K5)/K5</f>
        <v>3.0519577192198898E-2</v>
      </c>
      <c r="M6" s="13"/>
      <c r="N6" s="11">
        <v>33313</v>
      </c>
      <c r="O6" s="13">
        <f t="shared" ref="O6:O15" si="4">(N6-N5)/N5</f>
        <v>1.502132845825716E-2</v>
      </c>
      <c r="P6" s="13"/>
      <c r="Q6" s="11">
        <v>45453</v>
      </c>
      <c r="R6" s="13">
        <f t="shared" ref="R6:R15" si="5">(Q6-Q5)/Q5</f>
        <v>1.8897108271687963E-2</v>
      </c>
      <c r="S6" s="13"/>
      <c r="T6" s="11">
        <v>78766</v>
      </c>
      <c r="U6" s="14">
        <f>(T6-T5)/T5</f>
        <v>1.7254294201214E-2</v>
      </c>
    </row>
    <row r="7" spans="1:21" x14ac:dyDescent="0.15">
      <c r="A7" s="31">
        <v>1997</v>
      </c>
      <c r="B7" s="11">
        <v>6399</v>
      </c>
      <c r="C7" s="13">
        <f t="shared" si="0"/>
        <v>3.1930333817126268E-2</v>
      </c>
      <c r="D7" s="13"/>
      <c r="E7" s="11">
        <v>8176</v>
      </c>
      <c r="F7" s="13">
        <f t="shared" si="1"/>
        <v>6.4007877892663717E-3</v>
      </c>
      <c r="G7" s="13"/>
      <c r="H7" s="11">
        <v>11890</v>
      </c>
      <c r="I7" s="13">
        <f t="shared" si="2"/>
        <v>-1.4586441239847505E-2</v>
      </c>
      <c r="J7" s="13"/>
      <c r="K7" s="11">
        <v>6764</v>
      </c>
      <c r="L7" s="13">
        <f t="shared" si="3"/>
        <v>-2.2825772898006358E-2</v>
      </c>
      <c r="M7" s="13"/>
      <c r="N7" s="11">
        <v>33229</v>
      </c>
      <c r="O7" s="13">
        <f t="shared" si="4"/>
        <v>-2.5215381382643412E-3</v>
      </c>
      <c r="P7" s="13"/>
      <c r="Q7" s="11">
        <v>44087</v>
      </c>
      <c r="R7" s="13">
        <f t="shared" si="5"/>
        <v>-3.0053021802741293E-2</v>
      </c>
      <c r="S7" s="13"/>
      <c r="T7" s="11">
        <v>77316</v>
      </c>
      <c r="U7" s="14">
        <f t="shared" ref="U7:U15" si="6">(T7-T6)/T6</f>
        <v>-1.8408958179925348E-2</v>
      </c>
    </row>
    <row r="8" spans="1:21" x14ac:dyDescent="0.15">
      <c r="A8" s="31">
        <v>1998</v>
      </c>
      <c r="B8" s="11">
        <v>6489</v>
      </c>
      <c r="C8" s="13">
        <f t="shared" si="0"/>
        <v>1.4064697609001406E-2</v>
      </c>
      <c r="D8" s="13"/>
      <c r="E8" s="11">
        <v>8047</v>
      </c>
      <c r="F8" s="13">
        <f t="shared" si="1"/>
        <v>-1.5777886497064578E-2</v>
      </c>
      <c r="G8" s="13"/>
      <c r="H8" s="11">
        <v>11464</v>
      </c>
      <c r="I8" s="13">
        <f t="shared" si="2"/>
        <v>-3.582842724978974E-2</v>
      </c>
      <c r="J8" s="13"/>
      <c r="K8" s="11">
        <v>6663</v>
      </c>
      <c r="L8" s="13">
        <f t="shared" si="3"/>
        <v>-1.4931992903607333E-2</v>
      </c>
      <c r="M8" s="13"/>
      <c r="N8" s="11">
        <v>32663</v>
      </c>
      <c r="O8" s="13">
        <f t="shared" si="4"/>
        <v>-1.7033314273676606E-2</v>
      </c>
      <c r="P8" s="13"/>
      <c r="Q8" s="11">
        <v>43609</v>
      </c>
      <c r="R8" s="13">
        <f t="shared" si="5"/>
        <v>-1.084219838047497E-2</v>
      </c>
      <c r="S8" s="13"/>
      <c r="T8" s="11">
        <v>76272</v>
      </c>
      <c r="U8" s="14">
        <f t="shared" si="6"/>
        <v>-1.3503026540431475E-2</v>
      </c>
    </row>
    <row r="9" spans="1:21" x14ac:dyDescent="0.15">
      <c r="A9" s="31">
        <v>1999</v>
      </c>
      <c r="B9" s="11">
        <v>6632</v>
      </c>
      <c r="C9" s="13">
        <f t="shared" si="0"/>
        <v>2.2037293881954075E-2</v>
      </c>
      <c r="D9" s="13"/>
      <c r="E9" s="11">
        <v>8115</v>
      </c>
      <c r="F9" s="13">
        <f t="shared" si="1"/>
        <v>8.4503541692556236E-3</v>
      </c>
      <c r="G9" s="13"/>
      <c r="H9" s="11">
        <v>11298</v>
      </c>
      <c r="I9" s="13">
        <f t="shared" si="2"/>
        <v>-1.4480111653872994E-2</v>
      </c>
      <c r="J9" s="13"/>
      <c r="K9" s="11">
        <v>6359</v>
      </c>
      <c r="L9" s="13">
        <f t="shared" si="3"/>
        <v>-4.5625093801590876E-2</v>
      </c>
      <c r="M9" s="13"/>
      <c r="N9" s="11">
        <v>32404</v>
      </c>
      <c r="O9" s="13">
        <f t="shared" si="4"/>
        <v>-7.9294614701650185E-3</v>
      </c>
      <c r="P9" s="13"/>
      <c r="Q9" s="11">
        <v>43633</v>
      </c>
      <c r="R9" s="13">
        <f t="shared" si="5"/>
        <v>5.5034511224747189E-4</v>
      </c>
      <c r="S9" s="13"/>
      <c r="T9" s="11">
        <v>76037</v>
      </c>
      <c r="U9" s="14">
        <f t="shared" si="6"/>
        <v>-3.0810782462764841E-3</v>
      </c>
    </row>
    <row r="10" spans="1:21" x14ac:dyDescent="0.15">
      <c r="A10" s="31">
        <v>2000</v>
      </c>
      <c r="B10" s="11">
        <v>6972</v>
      </c>
      <c r="C10" s="13">
        <f t="shared" si="0"/>
        <v>5.126658624849216E-2</v>
      </c>
      <c r="D10" s="13"/>
      <c r="E10" s="11">
        <v>8217</v>
      </c>
      <c r="F10" s="13">
        <f t="shared" si="1"/>
        <v>1.2569316081330868E-2</v>
      </c>
      <c r="G10" s="13"/>
      <c r="H10" s="11">
        <v>11467</v>
      </c>
      <c r="I10" s="13">
        <f t="shared" si="2"/>
        <v>1.4958399716764029E-2</v>
      </c>
      <c r="J10" s="13"/>
      <c r="K10" s="11">
        <v>6458</v>
      </c>
      <c r="L10" s="13">
        <f t="shared" si="3"/>
        <v>1.5568485610945117E-2</v>
      </c>
      <c r="M10" s="13"/>
      <c r="N10" s="11">
        <v>33114</v>
      </c>
      <c r="O10" s="13">
        <f t="shared" si="4"/>
        <v>2.1910875200592518E-2</v>
      </c>
      <c r="P10" s="13"/>
      <c r="Q10" s="11">
        <v>43764</v>
      </c>
      <c r="R10" s="13">
        <f t="shared" si="5"/>
        <v>3.0023147617628857E-3</v>
      </c>
      <c r="S10" s="13"/>
      <c r="T10" s="11">
        <v>76878</v>
      </c>
      <c r="U10" s="14">
        <f t="shared" si="6"/>
        <v>1.1060404802924893E-2</v>
      </c>
    </row>
    <row r="11" spans="1:21" x14ac:dyDescent="0.15">
      <c r="A11" s="31">
        <v>2001</v>
      </c>
      <c r="B11" s="11">
        <v>7050</v>
      </c>
      <c r="C11" s="13">
        <f t="shared" si="0"/>
        <v>1.1187607573149742E-2</v>
      </c>
      <c r="D11" s="13"/>
      <c r="E11" s="11">
        <v>8372</v>
      </c>
      <c r="F11" s="13">
        <f t="shared" si="1"/>
        <v>1.8863332116344163E-2</v>
      </c>
      <c r="G11" s="13"/>
      <c r="H11" s="11">
        <v>11603</v>
      </c>
      <c r="I11" s="13">
        <f t="shared" si="2"/>
        <v>1.1860120345338798E-2</v>
      </c>
      <c r="J11" s="13"/>
      <c r="K11" s="11">
        <v>6425</v>
      </c>
      <c r="L11" s="13">
        <f t="shared" si="3"/>
        <v>-5.1099411582533295E-3</v>
      </c>
      <c r="M11" s="13"/>
      <c r="N11" s="11">
        <v>33450</v>
      </c>
      <c r="O11" s="13">
        <f t="shared" si="4"/>
        <v>1.0146765718427252E-2</v>
      </c>
      <c r="P11" s="13"/>
      <c r="Q11" s="11">
        <v>44755</v>
      </c>
      <c r="R11" s="13">
        <f t="shared" si="5"/>
        <v>2.2644182433049994E-2</v>
      </c>
      <c r="S11" s="13"/>
      <c r="T11" s="11">
        <v>78205</v>
      </c>
      <c r="U11" s="14">
        <f t="shared" si="6"/>
        <v>1.7261115013397853E-2</v>
      </c>
    </row>
    <row r="12" spans="1:21" x14ac:dyDescent="0.15">
      <c r="A12" s="31">
        <v>2002</v>
      </c>
      <c r="B12" s="11">
        <v>7475</v>
      </c>
      <c r="C12" s="13">
        <f t="shared" si="0"/>
        <v>6.0283687943262408E-2</v>
      </c>
      <c r="D12" s="13"/>
      <c r="E12" s="11">
        <v>8543</v>
      </c>
      <c r="F12" s="13">
        <f t="shared" si="1"/>
        <v>2.0425226946966076E-2</v>
      </c>
      <c r="G12" s="13"/>
      <c r="H12" s="11">
        <v>11995</v>
      </c>
      <c r="I12" s="13">
        <f t="shared" si="2"/>
        <v>3.3784366112212361E-2</v>
      </c>
      <c r="J12" s="13"/>
      <c r="K12" s="11">
        <v>6587</v>
      </c>
      <c r="L12" s="13">
        <f t="shared" si="3"/>
        <v>2.5214007782101169E-2</v>
      </c>
      <c r="M12" s="13"/>
      <c r="N12" s="11">
        <v>34600</v>
      </c>
      <c r="O12" s="13">
        <f t="shared" si="4"/>
        <v>3.4379671150971597E-2</v>
      </c>
      <c r="P12" s="13"/>
      <c r="Q12" s="11">
        <v>46544</v>
      </c>
      <c r="R12" s="13">
        <f t="shared" si="5"/>
        <v>3.9973187353368342E-2</v>
      </c>
      <c r="S12" s="13"/>
      <c r="T12" s="11">
        <v>81144</v>
      </c>
      <c r="U12" s="14">
        <f t="shared" si="6"/>
        <v>3.7580717345438268E-2</v>
      </c>
    </row>
    <row r="13" spans="1:21" x14ac:dyDescent="0.15">
      <c r="A13" s="31">
        <v>2003</v>
      </c>
      <c r="B13" s="11">
        <v>7795</v>
      </c>
      <c r="C13" s="13">
        <f t="shared" si="0"/>
        <v>4.2809364548494981E-2</v>
      </c>
      <c r="D13" s="13"/>
      <c r="E13" s="11">
        <v>8820</v>
      </c>
      <c r="F13" s="13">
        <f t="shared" si="1"/>
        <v>3.2424206953060988E-2</v>
      </c>
      <c r="G13" s="13"/>
      <c r="H13" s="11">
        <v>12266</v>
      </c>
      <c r="I13" s="13">
        <f t="shared" si="2"/>
        <v>2.259274697790746E-2</v>
      </c>
      <c r="J13" s="13"/>
      <c r="K13" s="11">
        <v>6986</v>
      </c>
      <c r="L13" s="13">
        <f t="shared" si="3"/>
        <v>6.0573857598299682E-2</v>
      </c>
      <c r="M13" s="13"/>
      <c r="N13" s="11">
        <v>35867</v>
      </c>
      <c r="O13" s="13">
        <f t="shared" si="4"/>
        <v>3.6618497109826592E-2</v>
      </c>
      <c r="P13" s="13"/>
      <c r="Q13" s="11">
        <v>48568</v>
      </c>
      <c r="R13" s="13">
        <f t="shared" si="5"/>
        <v>4.348573392918529E-2</v>
      </c>
      <c r="S13" s="13"/>
      <c r="T13" s="11">
        <v>84435</v>
      </c>
      <c r="U13" s="14">
        <f t="shared" si="6"/>
        <v>4.0557527358769593E-2</v>
      </c>
    </row>
    <row r="14" spans="1:21" x14ac:dyDescent="0.15">
      <c r="A14" s="31">
        <v>2004</v>
      </c>
      <c r="B14" s="11">
        <v>8206</v>
      </c>
      <c r="C14" s="13">
        <f t="shared" si="0"/>
        <v>5.2726106478511864E-2</v>
      </c>
      <c r="D14" s="13"/>
      <c r="E14" s="11">
        <v>9086</v>
      </c>
      <c r="F14" s="13">
        <f t="shared" si="1"/>
        <v>3.0158730158730159E-2</v>
      </c>
      <c r="G14" s="13"/>
      <c r="H14" s="11">
        <v>12794</v>
      </c>
      <c r="I14" s="13">
        <f t="shared" si="2"/>
        <v>4.3045817707484099E-2</v>
      </c>
      <c r="J14" s="13"/>
      <c r="K14" s="11">
        <v>7301</v>
      </c>
      <c r="L14" s="13">
        <f t="shared" si="3"/>
        <v>4.5090180360721446E-2</v>
      </c>
      <c r="M14" s="13"/>
      <c r="N14" s="11">
        <v>37387</v>
      </c>
      <c r="O14" s="13">
        <f t="shared" si="4"/>
        <v>4.2378788301223963E-2</v>
      </c>
      <c r="P14" s="13"/>
      <c r="Q14" s="11">
        <v>50271</v>
      </c>
      <c r="R14" s="13">
        <f t="shared" si="5"/>
        <v>3.5064239828693791E-2</v>
      </c>
      <c r="S14" s="13"/>
      <c r="T14" s="11">
        <v>87658</v>
      </c>
      <c r="U14" s="14">
        <f t="shared" si="6"/>
        <v>3.8171374430034939E-2</v>
      </c>
    </row>
    <row r="15" spans="1:21" x14ac:dyDescent="0.15">
      <c r="A15" s="47">
        <v>2005</v>
      </c>
      <c r="B15" s="16">
        <v>8759</v>
      </c>
      <c r="C15" s="17">
        <f t="shared" si="0"/>
        <v>6.7389714842797946E-2</v>
      </c>
      <c r="D15" s="17"/>
      <c r="E15" s="16">
        <v>9379</v>
      </c>
      <c r="F15" s="17">
        <f t="shared" si="1"/>
        <v>3.2247413603345806E-2</v>
      </c>
      <c r="G15" s="17"/>
      <c r="H15" s="16">
        <v>13193</v>
      </c>
      <c r="I15" s="17">
        <f t="shared" si="2"/>
        <v>3.11864936689073E-2</v>
      </c>
      <c r="J15" s="17"/>
      <c r="K15" s="16">
        <v>7621</v>
      </c>
      <c r="L15" s="17">
        <f t="shared" si="3"/>
        <v>4.3829612381865495E-2</v>
      </c>
      <c r="M15" s="17"/>
      <c r="N15" s="16">
        <v>38952</v>
      </c>
      <c r="O15" s="17">
        <f t="shared" si="4"/>
        <v>4.185946986920587E-2</v>
      </c>
      <c r="P15" s="17"/>
      <c r="Q15" s="16">
        <v>51455</v>
      </c>
      <c r="R15" s="17">
        <f t="shared" si="5"/>
        <v>2.3552346283145353E-2</v>
      </c>
      <c r="S15" s="17"/>
      <c r="T15" s="16">
        <v>90407</v>
      </c>
      <c r="U15" s="18">
        <f t="shared" si="6"/>
        <v>3.1360514727691712E-2</v>
      </c>
    </row>
    <row r="16" spans="1:21" x14ac:dyDescent="0.15">
      <c r="A16" s="10" t="s">
        <v>123</v>
      </c>
      <c r="B16" s="37">
        <f>B15/T15</f>
        <v>9.6884090833674386E-2</v>
      </c>
      <c r="C16" s="37"/>
      <c r="D16" s="37"/>
      <c r="E16" s="37">
        <f>E15/T15</f>
        <v>0.10374196688309534</v>
      </c>
      <c r="F16" s="37"/>
      <c r="G16" s="37"/>
      <c r="H16" s="37">
        <f>H15/T15</f>
        <v>0.14592896567743649</v>
      </c>
      <c r="I16" s="37"/>
      <c r="J16" s="37"/>
      <c r="K16" s="37">
        <f>K15/T15</f>
        <v>8.4296569955866249E-2</v>
      </c>
      <c r="L16" s="37"/>
      <c r="M16" s="37"/>
      <c r="N16" s="37">
        <f>N15/T15</f>
        <v>0.43085159335007245</v>
      </c>
      <c r="O16" s="37"/>
      <c r="P16" s="37"/>
      <c r="Q16" s="37">
        <f>Q15/T15</f>
        <v>0.5691484066499275</v>
      </c>
      <c r="R16" s="37"/>
      <c r="S16" s="37"/>
      <c r="T16" s="37">
        <f>Q16+N16</f>
        <v>1</v>
      </c>
    </row>
  </sheetData>
  <mergeCells count="9">
    <mergeCell ref="A1:B1"/>
    <mergeCell ref="A2:U2"/>
    <mergeCell ref="T3:U3"/>
    <mergeCell ref="B3:C3"/>
    <mergeCell ref="E3:F3"/>
    <mergeCell ref="H3:I3"/>
    <mergeCell ref="K3:L3"/>
    <mergeCell ref="N3:O3"/>
    <mergeCell ref="Q3:R3"/>
  </mergeCells>
  <phoneticPr fontId="0" type="noConversion"/>
  <hyperlinks>
    <hyperlink ref="A1:B1" location="Contents!A1" display="&lt;Back to Contents&gt;" xr:uid="{00000000-0004-0000-0D00-000000000000}"/>
  </hyperlinks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 fitToPage="1"/>
  </sheetPr>
  <dimension ref="A1:O16"/>
  <sheetViews>
    <sheetView showGridLines="0" zoomScaleNormal="100" workbookViewId="0">
      <selection activeCell="O1" sqref="O1:O1048576"/>
    </sheetView>
  </sheetViews>
  <sheetFormatPr baseColWidth="10" defaultColWidth="9.1640625" defaultRowHeight="13" x14ac:dyDescent="0.15"/>
  <cols>
    <col min="1" max="1" width="11.1640625" style="10" bestFit="1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2" width="8.6640625" style="2" customWidth="1"/>
    <col min="13" max="13" width="1.6640625" style="2" customWidth="1"/>
    <col min="14" max="15" width="8.6640625" style="2" customWidth="1"/>
    <col min="16" max="16384" width="9.1640625" style="2"/>
  </cols>
  <sheetData>
    <row r="1" spans="1:15" x14ac:dyDescent="0.15">
      <c r="A1" s="146" t="s">
        <v>0</v>
      </c>
      <c r="B1" s="147"/>
    </row>
    <row r="2" spans="1:15" s="5" customFormat="1" x14ac:dyDescent="0.15">
      <c r="A2" s="114" t="s">
        <v>250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</row>
    <row r="3" spans="1:15" ht="20.25" customHeight="1" x14ac:dyDescent="0.15">
      <c r="B3" s="116" t="s">
        <v>17</v>
      </c>
      <c r="C3" s="116"/>
      <c r="D3" s="8"/>
      <c r="E3" s="116" t="s">
        <v>18</v>
      </c>
      <c r="F3" s="116"/>
      <c r="G3" s="8"/>
      <c r="H3" s="116" t="s">
        <v>19</v>
      </c>
      <c r="I3" s="116"/>
      <c r="J3" s="8"/>
      <c r="K3" s="116" t="s">
        <v>20</v>
      </c>
      <c r="L3" s="116"/>
      <c r="M3" s="8"/>
      <c r="N3" s="116" t="s">
        <v>4</v>
      </c>
      <c r="O3" s="118"/>
    </row>
    <row r="4" spans="1:15" ht="28" x14ac:dyDescent="0.15">
      <c r="A4" s="3" t="s">
        <v>5</v>
      </c>
      <c r="B4" s="9" t="s">
        <v>120</v>
      </c>
      <c r="C4" s="9" t="s">
        <v>7</v>
      </c>
      <c r="D4" s="9"/>
      <c r="E4" s="9" t="s">
        <v>120</v>
      </c>
      <c r="F4" s="9" t="s">
        <v>7</v>
      </c>
      <c r="G4" s="9"/>
      <c r="H4" s="9" t="s">
        <v>120</v>
      </c>
      <c r="I4" s="9" t="s">
        <v>7</v>
      </c>
      <c r="J4" s="9"/>
      <c r="K4" s="9" t="s">
        <v>120</v>
      </c>
      <c r="L4" s="9" t="s">
        <v>7</v>
      </c>
      <c r="M4" s="9"/>
      <c r="N4" s="9" t="s">
        <v>120</v>
      </c>
      <c r="O4" s="9" t="s">
        <v>7</v>
      </c>
    </row>
    <row r="5" spans="1:15" x14ac:dyDescent="0.15">
      <c r="A5" s="10">
        <v>1995</v>
      </c>
      <c r="B5" s="11">
        <v>1994</v>
      </c>
      <c r="C5" s="11"/>
      <c r="D5" s="11"/>
      <c r="E5" s="11">
        <v>8539</v>
      </c>
      <c r="F5" s="11"/>
      <c r="G5" s="11"/>
      <c r="H5" s="11">
        <v>25702</v>
      </c>
      <c r="I5" s="11"/>
      <c r="J5" s="11"/>
      <c r="K5" s="11">
        <v>41195</v>
      </c>
      <c r="L5" s="11"/>
      <c r="M5" s="11"/>
      <c r="N5" s="11">
        <v>77430</v>
      </c>
      <c r="O5" s="12"/>
    </row>
    <row r="6" spans="1:15" x14ac:dyDescent="0.15">
      <c r="A6" s="10">
        <v>1996</v>
      </c>
      <c r="B6" s="11">
        <v>1587</v>
      </c>
      <c r="C6" s="13">
        <f t="shared" ref="C6:C15" si="0">(B6-B5)/B5</f>
        <v>-0.2041123370110331</v>
      </c>
      <c r="D6" s="13"/>
      <c r="E6" s="11">
        <v>8601</v>
      </c>
      <c r="F6" s="13">
        <f t="shared" ref="F6:F15" si="1">(E6-E5)/E5</f>
        <v>7.2608033727602763E-3</v>
      </c>
      <c r="G6" s="13"/>
      <c r="H6" s="11">
        <v>26354</v>
      </c>
      <c r="I6" s="13">
        <f t="shared" ref="I6:I15" si="2">(H6-H5)/H5</f>
        <v>2.5367675667263247E-2</v>
      </c>
      <c r="J6" s="13"/>
      <c r="K6" s="11">
        <v>42224</v>
      </c>
      <c r="L6" s="13">
        <f t="shared" ref="L6:L15" si="3">(K6-K5)/K5</f>
        <v>2.497875955819881E-2</v>
      </c>
      <c r="M6" s="13"/>
      <c r="N6" s="11">
        <v>78766</v>
      </c>
      <c r="O6" s="14">
        <f>(N6-N5)/N5</f>
        <v>1.7254294201214E-2</v>
      </c>
    </row>
    <row r="7" spans="1:15" x14ac:dyDescent="0.15">
      <c r="A7" s="10">
        <v>1997</v>
      </c>
      <c r="B7" s="11">
        <v>1334</v>
      </c>
      <c r="C7" s="13">
        <f t="shared" si="0"/>
        <v>-0.15942028985507245</v>
      </c>
      <c r="D7" s="13"/>
      <c r="E7" s="11">
        <v>8705</v>
      </c>
      <c r="F7" s="13">
        <f t="shared" si="1"/>
        <v>1.2091617253807696E-2</v>
      </c>
      <c r="G7" s="13"/>
      <c r="H7" s="11">
        <v>25914</v>
      </c>
      <c r="I7" s="13">
        <f t="shared" si="2"/>
        <v>-1.6695757759732869E-2</v>
      </c>
      <c r="J7" s="13"/>
      <c r="K7" s="11">
        <v>41363</v>
      </c>
      <c r="L7" s="13">
        <f t="shared" si="3"/>
        <v>-2.0391246684350134E-2</v>
      </c>
      <c r="M7" s="13"/>
      <c r="N7" s="11">
        <v>77316</v>
      </c>
      <c r="O7" s="14">
        <f t="shared" ref="O7:O15" si="4">(N7-N6)/N6</f>
        <v>-1.8408958179925348E-2</v>
      </c>
    </row>
    <row r="8" spans="1:15" x14ac:dyDescent="0.15">
      <c r="A8" s="10">
        <v>1998</v>
      </c>
      <c r="B8" s="11">
        <v>933</v>
      </c>
      <c r="C8" s="13">
        <f t="shared" si="0"/>
        <v>-0.30059970014992504</v>
      </c>
      <c r="D8" s="13"/>
      <c r="E8" s="11">
        <v>8488</v>
      </c>
      <c r="F8" s="13">
        <f t="shared" si="1"/>
        <v>-2.4928202182653646E-2</v>
      </c>
      <c r="G8" s="13"/>
      <c r="H8" s="11">
        <v>25636</v>
      </c>
      <c r="I8" s="13">
        <f t="shared" si="2"/>
        <v>-1.072779192714363E-2</v>
      </c>
      <c r="J8" s="13"/>
      <c r="K8" s="11">
        <v>41215</v>
      </c>
      <c r="L8" s="13">
        <f t="shared" si="3"/>
        <v>-3.5780770253608296E-3</v>
      </c>
      <c r="M8" s="13"/>
      <c r="N8" s="11">
        <v>76272</v>
      </c>
      <c r="O8" s="14">
        <f t="shared" si="4"/>
        <v>-1.3503026540431475E-2</v>
      </c>
    </row>
    <row r="9" spans="1:15" x14ac:dyDescent="0.15">
      <c r="A9" s="10">
        <v>1999</v>
      </c>
      <c r="B9" s="11">
        <v>901</v>
      </c>
      <c r="C9" s="13">
        <f t="shared" si="0"/>
        <v>-3.4297963558413719E-2</v>
      </c>
      <c r="D9" s="13"/>
      <c r="E9" s="11">
        <v>8684</v>
      </c>
      <c r="F9" s="13">
        <f t="shared" si="1"/>
        <v>2.3091423185673893E-2</v>
      </c>
      <c r="G9" s="13"/>
      <c r="H9" s="11">
        <v>25356</v>
      </c>
      <c r="I9" s="13">
        <f t="shared" si="2"/>
        <v>-1.0922140739584958E-2</v>
      </c>
      <c r="J9" s="13"/>
      <c r="K9" s="11">
        <v>41096</v>
      </c>
      <c r="L9" s="13">
        <f t="shared" si="3"/>
        <v>-2.8872983137207329E-3</v>
      </c>
      <c r="M9" s="13"/>
      <c r="N9" s="11">
        <v>76037</v>
      </c>
      <c r="O9" s="14">
        <f t="shared" si="4"/>
        <v>-3.0810782462764841E-3</v>
      </c>
    </row>
    <row r="10" spans="1:15" x14ac:dyDescent="0.15">
      <c r="A10" s="10">
        <v>2000</v>
      </c>
      <c r="B10" s="11">
        <v>1006</v>
      </c>
      <c r="C10" s="13">
        <f t="shared" si="0"/>
        <v>0.11653718091009989</v>
      </c>
      <c r="D10" s="13"/>
      <c r="E10" s="11">
        <v>8840</v>
      </c>
      <c r="F10" s="13">
        <f t="shared" si="1"/>
        <v>1.7964071856287425E-2</v>
      </c>
      <c r="G10" s="13"/>
      <c r="H10" s="11">
        <v>25583</v>
      </c>
      <c r="I10" s="13">
        <f t="shared" si="2"/>
        <v>8.952516169742861E-3</v>
      </c>
      <c r="J10" s="13"/>
      <c r="K10" s="11">
        <v>41449</v>
      </c>
      <c r="L10" s="13">
        <f t="shared" si="3"/>
        <v>8.5896437609499707E-3</v>
      </c>
      <c r="M10" s="13"/>
      <c r="N10" s="11">
        <v>76878</v>
      </c>
      <c r="O10" s="14">
        <f t="shared" si="4"/>
        <v>1.1060404802924893E-2</v>
      </c>
    </row>
    <row r="11" spans="1:15" x14ac:dyDescent="0.15">
      <c r="A11" s="10">
        <v>2001</v>
      </c>
      <c r="B11" s="11">
        <v>1024</v>
      </c>
      <c r="C11" s="13">
        <f t="shared" si="0"/>
        <v>1.7892644135188866E-2</v>
      </c>
      <c r="D11" s="13"/>
      <c r="E11" s="11">
        <v>9132</v>
      </c>
      <c r="F11" s="13">
        <f t="shared" si="1"/>
        <v>3.3031674208144797E-2</v>
      </c>
      <c r="G11" s="13"/>
      <c r="H11" s="11">
        <v>25711</v>
      </c>
      <c r="I11" s="13">
        <f t="shared" si="2"/>
        <v>5.0033225188601807E-3</v>
      </c>
      <c r="J11" s="13"/>
      <c r="K11" s="11">
        <v>42338</v>
      </c>
      <c r="L11" s="13">
        <f t="shared" si="3"/>
        <v>2.1448044584911577E-2</v>
      </c>
      <c r="M11" s="13"/>
      <c r="N11" s="11">
        <v>78205</v>
      </c>
      <c r="O11" s="14">
        <f t="shared" si="4"/>
        <v>1.7261115013397853E-2</v>
      </c>
    </row>
    <row r="12" spans="1:15" x14ac:dyDescent="0.15">
      <c r="A12" s="10">
        <v>2002</v>
      </c>
      <c r="B12" s="11">
        <v>1154</v>
      </c>
      <c r="C12" s="13">
        <f t="shared" si="0"/>
        <v>0.126953125</v>
      </c>
      <c r="D12" s="13"/>
      <c r="E12" s="11">
        <v>9829</v>
      </c>
      <c r="F12" s="13">
        <f t="shared" si="1"/>
        <v>7.632501095050373E-2</v>
      </c>
      <c r="G12" s="13"/>
      <c r="H12" s="11">
        <v>25916</v>
      </c>
      <c r="I12" s="13">
        <f t="shared" si="2"/>
        <v>7.9732410252421147E-3</v>
      </c>
      <c r="J12" s="13"/>
      <c r="K12" s="11">
        <v>44245</v>
      </c>
      <c r="L12" s="13">
        <f t="shared" si="3"/>
        <v>4.504227880391138E-2</v>
      </c>
      <c r="M12" s="13"/>
      <c r="N12" s="11">
        <v>81144</v>
      </c>
      <c r="O12" s="14">
        <f t="shared" si="4"/>
        <v>3.7580717345438268E-2</v>
      </c>
    </row>
    <row r="13" spans="1:15" x14ac:dyDescent="0.15">
      <c r="A13" s="10">
        <v>2003</v>
      </c>
      <c r="B13" s="11">
        <v>1269</v>
      </c>
      <c r="C13" s="13">
        <f t="shared" si="0"/>
        <v>9.965337954939342E-2</v>
      </c>
      <c r="D13" s="13"/>
      <c r="E13" s="11">
        <v>10633</v>
      </c>
      <c r="F13" s="13">
        <f t="shared" si="1"/>
        <v>8.179875877505341E-2</v>
      </c>
      <c r="G13" s="13"/>
      <c r="H13" s="11">
        <v>26304</v>
      </c>
      <c r="I13" s="13">
        <f t="shared" si="2"/>
        <v>1.4971446210835005E-2</v>
      </c>
      <c r="J13" s="13"/>
      <c r="K13" s="11">
        <v>46229</v>
      </c>
      <c r="L13" s="13">
        <f t="shared" si="3"/>
        <v>4.4841224997174821E-2</v>
      </c>
      <c r="M13" s="13"/>
      <c r="N13" s="11">
        <v>84435</v>
      </c>
      <c r="O13" s="14">
        <f t="shared" si="4"/>
        <v>4.0557527358769593E-2</v>
      </c>
    </row>
    <row r="14" spans="1:15" x14ac:dyDescent="0.15">
      <c r="A14" s="10">
        <v>2004</v>
      </c>
      <c r="B14" s="11">
        <v>1401</v>
      </c>
      <c r="C14" s="13">
        <f t="shared" si="0"/>
        <v>0.10401891252955082</v>
      </c>
      <c r="D14" s="13"/>
      <c r="E14" s="11">
        <v>11339</v>
      </c>
      <c r="F14" s="13">
        <f t="shared" si="1"/>
        <v>6.6397065738737895E-2</v>
      </c>
      <c r="G14" s="13"/>
      <c r="H14" s="11">
        <v>27151</v>
      </c>
      <c r="I14" s="13">
        <f t="shared" si="2"/>
        <v>3.2200425790754258E-2</v>
      </c>
      <c r="J14" s="13"/>
      <c r="K14" s="11">
        <v>47767</v>
      </c>
      <c r="L14" s="13">
        <f t="shared" si="3"/>
        <v>3.3269160051050205E-2</v>
      </c>
      <c r="M14" s="13"/>
      <c r="N14" s="11">
        <v>87658</v>
      </c>
      <c r="O14" s="14">
        <f t="shared" si="4"/>
        <v>3.8171374430034939E-2</v>
      </c>
    </row>
    <row r="15" spans="1:15" x14ac:dyDescent="0.15">
      <c r="A15" s="15">
        <v>2005</v>
      </c>
      <c r="B15" s="16">
        <v>1239</v>
      </c>
      <c r="C15" s="17">
        <f t="shared" si="0"/>
        <v>-0.11563169164882227</v>
      </c>
      <c r="D15" s="17"/>
      <c r="E15" s="16">
        <v>11933</v>
      </c>
      <c r="F15" s="17">
        <f t="shared" si="1"/>
        <v>5.2385571919922394E-2</v>
      </c>
      <c r="G15" s="17"/>
      <c r="H15" s="16">
        <v>28148</v>
      </c>
      <c r="I15" s="17">
        <f t="shared" si="2"/>
        <v>3.672056277853486E-2</v>
      </c>
      <c r="J15" s="17"/>
      <c r="K15" s="16">
        <v>49087</v>
      </c>
      <c r="L15" s="17">
        <f t="shared" si="3"/>
        <v>2.7634140724768146E-2</v>
      </c>
      <c r="M15" s="17"/>
      <c r="N15" s="16">
        <v>90407</v>
      </c>
      <c r="O15" s="18">
        <f t="shared" si="4"/>
        <v>3.1360514727691712E-2</v>
      </c>
    </row>
    <row r="16" spans="1:15" x14ac:dyDescent="0.15">
      <c r="A16" s="10" t="s">
        <v>123</v>
      </c>
      <c r="B16" s="37">
        <f>B15/N15</f>
        <v>1.3704691008439612E-2</v>
      </c>
      <c r="C16" s="37"/>
      <c r="D16" s="37"/>
      <c r="E16" s="37">
        <f>E15/N15</f>
        <v>0.13199199177054874</v>
      </c>
      <c r="F16" s="37"/>
      <c r="G16" s="37"/>
      <c r="H16" s="37">
        <f>H15/N15</f>
        <v>0.31134757264371121</v>
      </c>
      <c r="I16" s="37"/>
      <c r="J16" s="37"/>
      <c r="K16" s="37">
        <f>K15/N15</f>
        <v>0.54295574457730045</v>
      </c>
      <c r="L16" s="37"/>
      <c r="M16" s="37"/>
      <c r="N16" s="37">
        <f>K16+H16+E16+B16</f>
        <v>1</v>
      </c>
    </row>
  </sheetData>
  <mergeCells count="7">
    <mergeCell ref="A1:B1"/>
    <mergeCell ref="A2:O2"/>
    <mergeCell ref="B3:C3"/>
    <mergeCell ref="E3:F3"/>
    <mergeCell ref="H3:I3"/>
    <mergeCell ref="K3:L3"/>
    <mergeCell ref="N3:O3"/>
  </mergeCells>
  <phoneticPr fontId="0" type="noConversion"/>
  <hyperlinks>
    <hyperlink ref="A1:B1" location="Contents!A1" display="&lt;Back to Contents&gt;" xr:uid="{00000000-0004-0000-0E00-000000000000}"/>
  </hyperlink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 fitToPage="1"/>
  </sheetPr>
  <dimension ref="A1:L16"/>
  <sheetViews>
    <sheetView showGridLines="0" zoomScaleNormal="100" workbookViewId="0">
      <selection activeCell="O14" sqref="O14"/>
    </sheetView>
  </sheetViews>
  <sheetFormatPr baseColWidth="10" defaultColWidth="9.1640625" defaultRowHeight="13" x14ac:dyDescent="0.15"/>
  <cols>
    <col min="1" max="1" width="11.33203125" style="10" bestFit="1" customWidth="1"/>
    <col min="2" max="2" width="10.33203125" style="2" bestFit="1" customWidth="1"/>
    <col min="3" max="3" width="8.5" style="2" bestFit="1" customWidth="1"/>
    <col min="4" max="4" width="1.6640625" style="2" customWidth="1"/>
    <col min="5" max="5" width="9.6640625" style="2" bestFit="1" customWidth="1"/>
    <col min="6" max="6" width="8.5" style="2" bestFit="1" customWidth="1"/>
    <col min="7" max="7" width="1.6640625" style="2" customWidth="1"/>
    <col min="8" max="9" width="8.5" style="2" bestFit="1" customWidth="1"/>
    <col min="10" max="10" width="1.6640625" style="2" customWidth="1"/>
    <col min="11" max="11" width="7.6640625" style="2" bestFit="1" customWidth="1"/>
    <col min="12" max="12" width="8.5" style="2" bestFit="1" customWidth="1"/>
    <col min="13" max="16384" width="9.1640625" style="2"/>
  </cols>
  <sheetData>
    <row r="1" spans="1:12" ht="12" customHeight="1" x14ac:dyDescent="0.15">
      <c r="A1" s="146" t="s">
        <v>0</v>
      </c>
      <c r="B1" s="147"/>
    </row>
    <row r="2" spans="1:12" s="5" customFormat="1" x14ac:dyDescent="0.15">
      <c r="A2" s="114" t="s">
        <v>251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20.25" customHeight="1" x14ac:dyDescent="0.15">
      <c r="B3" s="116" t="s">
        <v>21</v>
      </c>
      <c r="C3" s="116"/>
      <c r="D3" s="8"/>
      <c r="E3" s="116" t="s">
        <v>22</v>
      </c>
      <c r="F3" s="116"/>
      <c r="G3" s="8"/>
      <c r="H3" s="116" t="s">
        <v>23</v>
      </c>
      <c r="I3" s="116"/>
      <c r="J3" s="8"/>
      <c r="K3" s="116" t="s">
        <v>4</v>
      </c>
      <c r="L3" s="118"/>
    </row>
    <row r="4" spans="1:12" ht="28" x14ac:dyDescent="0.15">
      <c r="A4" s="3" t="s">
        <v>5</v>
      </c>
      <c r="B4" s="9" t="s">
        <v>130</v>
      </c>
      <c r="C4" s="9" t="s">
        <v>7</v>
      </c>
      <c r="D4" s="9"/>
      <c r="E4" s="9" t="s">
        <v>130</v>
      </c>
      <c r="F4" s="9" t="s">
        <v>7</v>
      </c>
      <c r="G4" s="9"/>
      <c r="H4" s="9" t="s">
        <v>130</v>
      </c>
      <c r="I4" s="9" t="s">
        <v>7</v>
      </c>
      <c r="J4" s="9"/>
      <c r="K4" s="9" t="s">
        <v>130</v>
      </c>
      <c r="L4" s="9" t="s">
        <v>7</v>
      </c>
    </row>
    <row r="5" spans="1:12" x14ac:dyDescent="0.15">
      <c r="A5" s="10">
        <v>1995</v>
      </c>
      <c r="B5" s="11">
        <v>47806</v>
      </c>
      <c r="C5" s="11"/>
      <c r="D5" s="11"/>
      <c r="E5" s="11">
        <v>28166</v>
      </c>
      <c r="F5" s="11"/>
      <c r="G5" s="11"/>
      <c r="H5" s="11">
        <v>1458</v>
      </c>
      <c r="I5" s="11"/>
      <c r="J5" s="11"/>
      <c r="K5" s="11">
        <v>77430</v>
      </c>
      <c r="L5" s="12"/>
    </row>
    <row r="6" spans="1:12" x14ac:dyDescent="0.15">
      <c r="A6" s="10">
        <v>1996</v>
      </c>
      <c r="B6" s="11">
        <v>47636</v>
      </c>
      <c r="C6" s="13">
        <f t="shared" ref="C6:C15" si="0">(B6-B5)/B5</f>
        <v>-3.5560389909216417E-3</v>
      </c>
      <c r="D6" s="13"/>
      <c r="E6" s="11">
        <v>29768</v>
      </c>
      <c r="F6" s="13">
        <f t="shared" ref="F6:F15" si="1">(E6-E5)/E5</f>
        <v>5.6877085848185759E-2</v>
      </c>
      <c r="G6" s="13"/>
      <c r="H6" s="11">
        <v>1362</v>
      </c>
      <c r="I6" s="13">
        <f t="shared" ref="I6:I15" si="2">(H6-H5)/H5</f>
        <v>-6.584362139917696E-2</v>
      </c>
      <c r="J6" s="13"/>
      <c r="K6" s="11">
        <v>78766</v>
      </c>
      <c r="L6" s="14">
        <f>(K6-K5)/K5</f>
        <v>1.7254294201214E-2</v>
      </c>
    </row>
    <row r="7" spans="1:12" x14ac:dyDescent="0.15">
      <c r="A7" s="10">
        <v>1997</v>
      </c>
      <c r="B7" s="11">
        <v>45004</v>
      </c>
      <c r="C7" s="13">
        <f t="shared" si="0"/>
        <v>-5.5252330170459316E-2</v>
      </c>
      <c r="D7" s="13"/>
      <c r="E7" s="11">
        <v>30921</v>
      </c>
      <c r="F7" s="13">
        <f t="shared" si="1"/>
        <v>3.8732867508734212E-2</v>
      </c>
      <c r="G7" s="13"/>
      <c r="H7" s="11">
        <v>1391</v>
      </c>
      <c r="I7" s="13">
        <f t="shared" si="2"/>
        <v>2.1292217327459617E-2</v>
      </c>
      <c r="J7" s="13"/>
      <c r="K7" s="11">
        <v>77316</v>
      </c>
      <c r="L7" s="14">
        <f t="shared" ref="L7:L15" si="3">(K7-K6)/K6</f>
        <v>-1.8408958179925348E-2</v>
      </c>
    </row>
    <row r="8" spans="1:12" x14ac:dyDescent="0.15">
      <c r="A8" s="10">
        <v>1998</v>
      </c>
      <c r="B8" s="11">
        <v>43147</v>
      </c>
      <c r="C8" s="13">
        <f t="shared" si="0"/>
        <v>-4.126299884454715E-2</v>
      </c>
      <c r="D8" s="13"/>
      <c r="E8" s="11">
        <v>32767</v>
      </c>
      <c r="F8" s="13">
        <f t="shared" si="1"/>
        <v>5.9700527149833447E-2</v>
      </c>
      <c r="G8" s="13"/>
      <c r="H8" s="11">
        <v>358</v>
      </c>
      <c r="I8" s="13">
        <f t="shared" si="2"/>
        <v>-0.74263120057512577</v>
      </c>
      <c r="J8" s="13"/>
      <c r="K8" s="11">
        <v>76272</v>
      </c>
      <c r="L8" s="14">
        <f t="shared" si="3"/>
        <v>-1.3503026540431475E-2</v>
      </c>
    </row>
    <row r="9" spans="1:12" x14ac:dyDescent="0.15">
      <c r="A9" s="10">
        <v>1999</v>
      </c>
      <c r="B9" s="11">
        <v>48280</v>
      </c>
      <c r="C9" s="13">
        <f t="shared" si="0"/>
        <v>0.11896539736250493</v>
      </c>
      <c r="D9" s="13"/>
      <c r="E9" s="11">
        <v>27535</v>
      </c>
      <c r="F9" s="13">
        <f t="shared" si="1"/>
        <v>-0.15967284157841732</v>
      </c>
      <c r="G9" s="13"/>
      <c r="H9" s="11">
        <v>222</v>
      </c>
      <c r="I9" s="13">
        <f t="shared" si="2"/>
        <v>-0.37988826815642457</v>
      </c>
      <c r="J9" s="13"/>
      <c r="K9" s="11">
        <v>76037</v>
      </c>
      <c r="L9" s="14">
        <f t="shared" si="3"/>
        <v>-3.0810782462764841E-3</v>
      </c>
    </row>
    <row r="10" spans="1:12" x14ac:dyDescent="0.15">
      <c r="A10" s="10">
        <v>2000</v>
      </c>
      <c r="B10" s="11">
        <v>51480</v>
      </c>
      <c r="C10" s="13">
        <f t="shared" si="0"/>
        <v>6.628003314001657E-2</v>
      </c>
      <c r="D10" s="13"/>
      <c r="E10" s="11">
        <v>25150</v>
      </c>
      <c r="F10" s="13">
        <f t="shared" si="1"/>
        <v>-8.6617032867259858E-2</v>
      </c>
      <c r="G10" s="13"/>
      <c r="H10" s="11">
        <v>248</v>
      </c>
      <c r="I10" s="13">
        <f t="shared" si="2"/>
        <v>0.11711711711711711</v>
      </c>
      <c r="J10" s="13"/>
      <c r="K10" s="11">
        <v>76878</v>
      </c>
      <c r="L10" s="14">
        <f t="shared" si="3"/>
        <v>1.1060404802924893E-2</v>
      </c>
    </row>
    <row r="11" spans="1:12" x14ac:dyDescent="0.15">
      <c r="A11" s="10">
        <v>2001</v>
      </c>
      <c r="B11" s="11">
        <v>53237</v>
      </c>
      <c r="C11" s="13">
        <f t="shared" si="0"/>
        <v>3.412975912975913E-2</v>
      </c>
      <c r="D11" s="13"/>
      <c r="E11" s="11">
        <v>24718</v>
      </c>
      <c r="F11" s="13">
        <f t="shared" si="1"/>
        <v>-1.7176938369781312E-2</v>
      </c>
      <c r="G11" s="13"/>
      <c r="H11" s="11">
        <v>250</v>
      </c>
      <c r="I11" s="13">
        <f t="shared" si="2"/>
        <v>8.0645161290322578E-3</v>
      </c>
      <c r="J11" s="13"/>
      <c r="K11" s="11">
        <v>78205</v>
      </c>
      <c r="L11" s="14">
        <f t="shared" si="3"/>
        <v>1.7261115013397853E-2</v>
      </c>
    </row>
    <row r="12" spans="1:12" x14ac:dyDescent="0.15">
      <c r="A12" s="10">
        <v>2002</v>
      </c>
      <c r="B12" s="11">
        <v>55180</v>
      </c>
      <c r="C12" s="13">
        <f t="shared" si="0"/>
        <v>3.6497173018765143E-2</v>
      </c>
      <c r="D12" s="13"/>
      <c r="E12" s="11">
        <v>25688</v>
      </c>
      <c r="F12" s="13">
        <f t="shared" si="1"/>
        <v>3.9242657172910429E-2</v>
      </c>
      <c r="G12" s="13"/>
      <c r="H12" s="11">
        <v>276</v>
      </c>
      <c r="I12" s="13">
        <f t="shared" si="2"/>
        <v>0.104</v>
      </c>
      <c r="J12" s="13"/>
      <c r="K12" s="11">
        <v>81144</v>
      </c>
      <c r="L12" s="14">
        <f t="shared" si="3"/>
        <v>3.7580717345438268E-2</v>
      </c>
    </row>
    <row r="13" spans="1:12" x14ac:dyDescent="0.15">
      <c r="A13" s="10">
        <v>2003</v>
      </c>
      <c r="B13" s="11">
        <v>57212</v>
      </c>
      <c r="C13" s="13">
        <f t="shared" si="0"/>
        <v>3.6824936571221455E-2</v>
      </c>
      <c r="D13" s="13"/>
      <c r="E13" s="11">
        <v>26969</v>
      </c>
      <c r="F13" s="13">
        <f t="shared" si="1"/>
        <v>4.9867642478978513E-2</v>
      </c>
      <c r="G13" s="13"/>
      <c r="H13" s="11">
        <v>254</v>
      </c>
      <c r="I13" s="13">
        <f t="shared" si="2"/>
        <v>-7.9710144927536225E-2</v>
      </c>
      <c r="J13" s="13"/>
      <c r="K13" s="11">
        <v>84435</v>
      </c>
      <c r="L13" s="14">
        <f t="shared" si="3"/>
        <v>4.0557527358769593E-2</v>
      </c>
    </row>
    <row r="14" spans="1:12" x14ac:dyDescent="0.15">
      <c r="A14" s="10">
        <v>2004</v>
      </c>
      <c r="B14" s="11">
        <v>58921</v>
      </c>
      <c r="C14" s="13">
        <f t="shared" si="0"/>
        <v>2.9871355659651821E-2</v>
      </c>
      <c r="D14" s="13"/>
      <c r="E14" s="11">
        <v>28478</v>
      </c>
      <c r="F14" s="13">
        <f t="shared" si="1"/>
        <v>5.5953131373057956E-2</v>
      </c>
      <c r="G14" s="13"/>
      <c r="H14" s="11">
        <v>259</v>
      </c>
      <c r="I14" s="13">
        <f t="shared" si="2"/>
        <v>1.968503937007874E-2</v>
      </c>
      <c r="J14" s="13"/>
      <c r="K14" s="11">
        <v>87658</v>
      </c>
      <c r="L14" s="14">
        <f t="shared" si="3"/>
        <v>3.8171374430034939E-2</v>
      </c>
    </row>
    <row r="15" spans="1:12" x14ac:dyDescent="0.15">
      <c r="A15" s="15">
        <v>2005</v>
      </c>
      <c r="B15" s="16">
        <v>60016</v>
      </c>
      <c r="C15" s="17">
        <f t="shared" si="0"/>
        <v>1.8584205970706539E-2</v>
      </c>
      <c r="D15" s="17"/>
      <c r="E15" s="16">
        <v>30153</v>
      </c>
      <c r="F15" s="17">
        <f t="shared" si="1"/>
        <v>5.881733267785659E-2</v>
      </c>
      <c r="G15" s="17"/>
      <c r="H15" s="16">
        <v>238</v>
      </c>
      <c r="I15" s="17">
        <f t="shared" si="2"/>
        <v>-8.1081081081081086E-2</v>
      </c>
      <c r="J15" s="17"/>
      <c r="K15" s="16">
        <v>90407</v>
      </c>
      <c r="L15" s="18">
        <f t="shared" si="3"/>
        <v>3.1360514727691712E-2</v>
      </c>
    </row>
    <row r="16" spans="1:12" x14ac:dyDescent="0.15">
      <c r="A16" s="10" t="s">
        <v>123</v>
      </c>
      <c r="B16" s="14">
        <f>B15/K15</f>
        <v>0.66384240158394814</v>
      </c>
      <c r="C16" s="14"/>
      <c r="D16" s="14"/>
      <c r="E16" s="14">
        <f>E15/K15</f>
        <v>0.33352505890030637</v>
      </c>
      <c r="F16" s="14"/>
      <c r="G16" s="14"/>
      <c r="H16" s="14">
        <f>H15/K15</f>
        <v>2.6325395157454621E-3</v>
      </c>
      <c r="I16" s="14"/>
      <c r="J16" s="14"/>
      <c r="K16" s="14">
        <f>H16+E16+B16</f>
        <v>1</v>
      </c>
      <c r="L16" s="12"/>
    </row>
  </sheetData>
  <mergeCells count="6">
    <mergeCell ref="A1:B1"/>
    <mergeCell ref="A2:L2"/>
    <mergeCell ref="B3:C3"/>
    <mergeCell ref="E3:F3"/>
    <mergeCell ref="H3:I3"/>
    <mergeCell ref="K3:L3"/>
  </mergeCells>
  <phoneticPr fontId="0" type="noConversion"/>
  <hyperlinks>
    <hyperlink ref="A1:B1" location="Contents!A1" display="&lt;Back to Contents&gt;" xr:uid="{00000000-0004-0000-0F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67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30.6640625" style="10" customWidth="1"/>
    <col min="2" max="2" width="7.33203125" style="2" customWidth="1"/>
    <col min="3" max="3" width="0.83203125" style="2" customWidth="1"/>
    <col min="4" max="4" width="7.33203125" style="2" customWidth="1"/>
    <col min="5" max="5" width="0.83203125" style="2" customWidth="1"/>
    <col min="6" max="6" width="7.33203125" style="2" customWidth="1"/>
    <col min="7" max="7" width="1.6640625" style="2" customWidth="1"/>
    <col min="8" max="8" width="7.33203125" style="2" customWidth="1"/>
    <col min="9" max="9" width="0.83203125" style="2" customWidth="1"/>
    <col min="10" max="10" width="7.33203125" style="2" customWidth="1"/>
    <col min="11" max="11" width="0.83203125" style="2" customWidth="1"/>
    <col min="12" max="12" width="7.33203125" style="2" customWidth="1"/>
    <col min="13" max="13" width="1.6640625" style="2" customWidth="1"/>
    <col min="14" max="14" width="7.33203125" style="2" customWidth="1"/>
    <col min="15" max="15" width="0.83203125" style="2" customWidth="1"/>
    <col min="16" max="16" width="7.33203125" style="2" customWidth="1"/>
    <col min="17" max="17" width="0.83203125" style="2" customWidth="1"/>
    <col min="18" max="18" width="7.33203125" style="2" customWidth="1"/>
    <col min="19" max="16384" width="9.1640625" style="2"/>
  </cols>
  <sheetData>
    <row r="1" spans="1:18" x14ac:dyDescent="0.15">
      <c r="A1" s="146" t="s">
        <v>0</v>
      </c>
      <c r="B1" s="147"/>
    </row>
    <row r="2" spans="1:18" s="5" customFormat="1" x14ac:dyDescent="0.15">
      <c r="A2" s="114" t="s">
        <v>252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18"/>
      <c r="Q2" s="118"/>
      <c r="R2" s="118"/>
    </row>
    <row r="3" spans="1:18" ht="20.25" customHeight="1" x14ac:dyDescent="0.15">
      <c r="B3" s="116" t="s">
        <v>1</v>
      </c>
      <c r="C3" s="116"/>
      <c r="D3" s="116"/>
      <c r="E3" s="116"/>
      <c r="F3" s="116"/>
      <c r="G3" s="8"/>
      <c r="H3" s="116" t="s">
        <v>2</v>
      </c>
      <c r="I3" s="116"/>
      <c r="J3" s="116"/>
      <c r="K3" s="116"/>
      <c r="L3" s="116"/>
      <c r="M3" s="8"/>
      <c r="N3" s="116" t="s">
        <v>4</v>
      </c>
      <c r="O3" s="116"/>
      <c r="P3" s="116"/>
      <c r="Q3" s="116"/>
      <c r="R3" s="116"/>
    </row>
    <row r="4" spans="1:18" ht="14" x14ac:dyDescent="0.15">
      <c r="A4" s="27" t="s">
        <v>28</v>
      </c>
      <c r="B4" s="28" t="s">
        <v>29</v>
      </c>
      <c r="C4" s="28"/>
      <c r="D4" s="28" t="s">
        <v>30</v>
      </c>
      <c r="E4" s="28"/>
      <c r="F4" s="28" t="s">
        <v>97</v>
      </c>
      <c r="G4" s="28"/>
      <c r="H4" s="28" t="s">
        <v>29</v>
      </c>
      <c r="I4" s="28"/>
      <c r="J4" s="28" t="s">
        <v>30</v>
      </c>
      <c r="K4" s="28"/>
      <c r="L4" s="28" t="s">
        <v>97</v>
      </c>
      <c r="M4" s="28"/>
      <c r="N4" s="28" t="s">
        <v>29</v>
      </c>
      <c r="O4" s="28"/>
      <c r="P4" s="28" t="s">
        <v>30</v>
      </c>
      <c r="Q4" s="28"/>
      <c r="R4" s="28" t="s">
        <v>97</v>
      </c>
    </row>
    <row r="5" spans="1:18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ht="14" x14ac:dyDescent="0.15">
      <c r="A6" s="31" t="s">
        <v>32</v>
      </c>
      <c r="B6" s="11">
        <v>70</v>
      </c>
      <c r="C6" s="11"/>
      <c r="D6" s="11">
        <v>53</v>
      </c>
      <c r="E6" s="11"/>
      <c r="F6" s="11">
        <v>123</v>
      </c>
      <c r="G6" s="11"/>
      <c r="H6" s="11">
        <v>8</v>
      </c>
      <c r="I6" s="11"/>
      <c r="J6" s="11">
        <v>11</v>
      </c>
      <c r="K6" s="11"/>
      <c r="L6" s="11">
        <v>19</v>
      </c>
      <c r="M6" s="11"/>
      <c r="N6" s="11">
        <v>78</v>
      </c>
      <c r="O6" s="11"/>
      <c r="P6" s="11">
        <v>64</v>
      </c>
      <c r="Q6" s="11"/>
      <c r="R6" s="11">
        <v>142</v>
      </c>
    </row>
    <row r="7" spans="1:18" ht="14" x14ac:dyDescent="0.15">
      <c r="A7" s="31" t="s">
        <v>33</v>
      </c>
      <c r="B7" s="11">
        <v>687</v>
      </c>
      <c r="C7" s="11"/>
      <c r="D7" s="11">
        <v>701</v>
      </c>
      <c r="E7" s="11"/>
      <c r="F7" s="11">
        <v>1388</v>
      </c>
      <c r="G7" s="11"/>
      <c r="H7" s="11">
        <v>44</v>
      </c>
      <c r="I7" s="11"/>
      <c r="J7" s="11">
        <v>231</v>
      </c>
      <c r="K7" s="11"/>
      <c r="L7" s="11">
        <v>275</v>
      </c>
      <c r="M7" s="11"/>
      <c r="N7" s="11">
        <v>731</v>
      </c>
      <c r="O7" s="11"/>
      <c r="P7" s="11">
        <v>932</v>
      </c>
      <c r="Q7" s="11"/>
      <c r="R7" s="11">
        <v>1663</v>
      </c>
    </row>
    <row r="8" spans="1:18" ht="14" x14ac:dyDescent="0.15">
      <c r="A8" s="31" t="s">
        <v>34</v>
      </c>
      <c r="B8" s="11">
        <v>763</v>
      </c>
      <c r="C8" s="11"/>
      <c r="D8" s="11">
        <v>761</v>
      </c>
      <c r="E8" s="11"/>
      <c r="F8" s="11">
        <v>1524</v>
      </c>
      <c r="G8" s="11"/>
      <c r="H8" s="11">
        <v>65</v>
      </c>
      <c r="I8" s="11"/>
      <c r="J8" s="11">
        <v>222</v>
      </c>
      <c r="K8" s="11"/>
      <c r="L8" s="11">
        <v>287</v>
      </c>
      <c r="M8" s="11"/>
      <c r="N8" s="11">
        <v>828</v>
      </c>
      <c r="O8" s="11"/>
      <c r="P8" s="11">
        <v>983</v>
      </c>
      <c r="Q8" s="11"/>
      <c r="R8" s="11">
        <v>1811</v>
      </c>
    </row>
    <row r="9" spans="1:18" ht="14" x14ac:dyDescent="0.15">
      <c r="A9" s="31" t="s">
        <v>35</v>
      </c>
      <c r="B9" s="11">
        <v>289</v>
      </c>
      <c r="C9" s="11"/>
      <c r="D9" s="11">
        <v>316</v>
      </c>
      <c r="E9" s="11"/>
      <c r="F9" s="11">
        <v>605</v>
      </c>
      <c r="G9" s="11"/>
      <c r="H9" s="11">
        <v>32</v>
      </c>
      <c r="I9" s="11"/>
      <c r="J9" s="11">
        <v>110</v>
      </c>
      <c r="K9" s="11"/>
      <c r="L9" s="11">
        <v>142</v>
      </c>
      <c r="M9" s="11"/>
      <c r="N9" s="11">
        <v>321</v>
      </c>
      <c r="O9" s="11"/>
      <c r="P9" s="11">
        <v>426</v>
      </c>
      <c r="Q9" s="11"/>
      <c r="R9" s="11">
        <v>747</v>
      </c>
    </row>
    <row r="10" spans="1:18" ht="14" x14ac:dyDescent="0.15">
      <c r="A10" s="31" t="s">
        <v>36</v>
      </c>
      <c r="B10" s="11">
        <v>585</v>
      </c>
      <c r="C10" s="11"/>
      <c r="D10" s="11">
        <v>498</v>
      </c>
      <c r="E10" s="11"/>
      <c r="F10" s="11">
        <v>1083</v>
      </c>
      <c r="G10" s="11"/>
      <c r="H10" s="11">
        <v>44</v>
      </c>
      <c r="I10" s="11"/>
      <c r="J10" s="11">
        <v>186</v>
      </c>
      <c r="K10" s="11"/>
      <c r="L10" s="11">
        <v>230</v>
      </c>
      <c r="M10" s="11"/>
      <c r="N10" s="11">
        <v>629</v>
      </c>
      <c r="O10" s="11"/>
      <c r="P10" s="11">
        <v>684</v>
      </c>
      <c r="Q10" s="11"/>
      <c r="R10" s="11">
        <v>1313</v>
      </c>
    </row>
    <row r="11" spans="1:18" ht="14" x14ac:dyDescent="0.15">
      <c r="A11" s="31" t="s">
        <v>37</v>
      </c>
      <c r="B11" s="11">
        <v>2034</v>
      </c>
      <c r="C11" s="11"/>
      <c r="D11" s="11">
        <v>1606</v>
      </c>
      <c r="E11" s="11"/>
      <c r="F11" s="11">
        <v>3640</v>
      </c>
      <c r="G11" s="11"/>
      <c r="H11" s="11">
        <v>1548</v>
      </c>
      <c r="I11" s="11"/>
      <c r="J11" s="11">
        <v>1133</v>
      </c>
      <c r="K11" s="11"/>
      <c r="L11" s="11">
        <v>2681</v>
      </c>
      <c r="M11" s="11"/>
      <c r="N11" s="11">
        <v>3582</v>
      </c>
      <c r="O11" s="11"/>
      <c r="P11" s="11">
        <v>2739</v>
      </c>
      <c r="Q11" s="11"/>
      <c r="R11" s="11">
        <v>6321</v>
      </c>
    </row>
    <row r="12" spans="1:18" ht="14" x14ac:dyDescent="0.15">
      <c r="A12" s="31" t="s">
        <v>38</v>
      </c>
      <c r="B12" s="11">
        <v>944</v>
      </c>
      <c r="C12" s="11"/>
      <c r="D12" s="11">
        <v>950</v>
      </c>
      <c r="E12" s="11"/>
      <c r="F12" s="11">
        <v>1894</v>
      </c>
      <c r="G12" s="11"/>
      <c r="H12" s="11">
        <v>121</v>
      </c>
      <c r="I12" s="11"/>
      <c r="J12" s="11">
        <v>423</v>
      </c>
      <c r="K12" s="11"/>
      <c r="L12" s="11">
        <v>544</v>
      </c>
      <c r="M12" s="11"/>
      <c r="N12" s="11">
        <v>1065</v>
      </c>
      <c r="O12" s="11"/>
      <c r="P12" s="11">
        <v>1373</v>
      </c>
      <c r="Q12" s="11"/>
      <c r="R12" s="11">
        <v>2438</v>
      </c>
    </row>
    <row r="13" spans="1:18" ht="14" x14ac:dyDescent="0.15">
      <c r="A13" s="31" t="s">
        <v>39</v>
      </c>
      <c r="B13" s="11">
        <v>2510</v>
      </c>
      <c r="C13" s="11"/>
      <c r="D13" s="11">
        <v>2351</v>
      </c>
      <c r="E13" s="11"/>
      <c r="F13" s="11">
        <v>4861</v>
      </c>
      <c r="G13" s="11"/>
      <c r="H13" s="11">
        <v>326</v>
      </c>
      <c r="I13" s="11"/>
      <c r="J13" s="11">
        <v>754</v>
      </c>
      <c r="K13" s="11"/>
      <c r="L13" s="11">
        <v>1080</v>
      </c>
      <c r="M13" s="11"/>
      <c r="N13" s="11">
        <v>2836</v>
      </c>
      <c r="O13" s="11"/>
      <c r="P13" s="11">
        <v>3105</v>
      </c>
      <c r="Q13" s="11"/>
      <c r="R13" s="11">
        <v>5941</v>
      </c>
    </row>
    <row r="14" spans="1:18" ht="14" x14ac:dyDescent="0.15">
      <c r="A14" s="31" t="s">
        <v>40</v>
      </c>
      <c r="B14" s="11">
        <v>993</v>
      </c>
      <c r="C14" s="11"/>
      <c r="D14" s="11">
        <v>837</v>
      </c>
      <c r="E14" s="11"/>
      <c r="F14" s="11">
        <v>1830</v>
      </c>
      <c r="G14" s="11"/>
      <c r="H14" s="11">
        <v>99</v>
      </c>
      <c r="I14" s="11"/>
      <c r="J14" s="11">
        <v>248</v>
      </c>
      <c r="K14" s="11"/>
      <c r="L14" s="11">
        <v>347</v>
      </c>
      <c r="M14" s="11"/>
      <c r="N14" s="11">
        <v>1092</v>
      </c>
      <c r="O14" s="11"/>
      <c r="P14" s="11">
        <v>1085</v>
      </c>
      <c r="Q14" s="11"/>
      <c r="R14" s="11">
        <v>2177</v>
      </c>
    </row>
    <row r="15" spans="1:18" ht="14" x14ac:dyDescent="0.15">
      <c r="A15" s="31" t="s">
        <v>41</v>
      </c>
      <c r="B15" s="11">
        <v>859</v>
      </c>
      <c r="C15" s="11"/>
      <c r="D15" s="11">
        <v>997</v>
      </c>
      <c r="E15" s="11"/>
      <c r="F15" s="11">
        <v>1856</v>
      </c>
      <c r="G15" s="11"/>
      <c r="H15" s="11">
        <v>68</v>
      </c>
      <c r="I15" s="11"/>
      <c r="J15" s="11">
        <v>210</v>
      </c>
      <c r="K15" s="11"/>
      <c r="L15" s="11">
        <v>278</v>
      </c>
      <c r="M15" s="11"/>
      <c r="N15" s="11">
        <v>927</v>
      </c>
      <c r="O15" s="11"/>
      <c r="P15" s="11">
        <v>1207</v>
      </c>
      <c r="Q15" s="11"/>
      <c r="R15" s="11">
        <v>2134</v>
      </c>
    </row>
    <row r="16" spans="1:18" ht="14" x14ac:dyDescent="0.15">
      <c r="A16" s="31" t="s">
        <v>42</v>
      </c>
      <c r="B16" s="11">
        <v>752</v>
      </c>
      <c r="C16" s="11"/>
      <c r="D16" s="11">
        <v>534</v>
      </c>
      <c r="E16" s="11"/>
      <c r="F16" s="11">
        <v>1286</v>
      </c>
      <c r="G16" s="11"/>
      <c r="H16" s="11">
        <v>71</v>
      </c>
      <c r="I16" s="11"/>
      <c r="J16" s="11">
        <v>192</v>
      </c>
      <c r="K16" s="11"/>
      <c r="L16" s="11">
        <v>263</v>
      </c>
      <c r="M16" s="11"/>
      <c r="N16" s="11">
        <v>823</v>
      </c>
      <c r="O16" s="11"/>
      <c r="P16" s="11">
        <v>726</v>
      </c>
      <c r="Q16" s="11"/>
      <c r="R16" s="11">
        <v>1549</v>
      </c>
    </row>
    <row r="17" spans="1:18" s="5" customFormat="1" ht="14" x14ac:dyDescent="0.15">
      <c r="A17" s="32" t="s">
        <v>43</v>
      </c>
      <c r="B17" s="33">
        <v>10486</v>
      </c>
      <c r="C17" s="33"/>
      <c r="D17" s="33">
        <v>9604</v>
      </c>
      <c r="E17" s="33"/>
      <c r="F17" s="33">
        <v>20090</v>
      </c>
      <c r="G17" s="33"/>
      <c r="H17" s="33">
        <v>2426</v>
      </c>
      <c r="I17" s="33"/>
      <c r="J17" s="33">
        <v>3720</v>
      </c>
      <c r="K17" s="33"/>
      <c r="L17" s="33">
        <v>6146</v>
      </c>
      <c r="M17" s="33"/>
      <c r="N17" s="33">
        <v>12912</v>
      </c>
      <c r="O17" s="33"/>
      <c r="P17" s="33">
        <v>13324</v>
      </c>
      <c r="Q17" s="33"/>
      <c r="R17" s="33">
        <v>26236</v>
      </c>
    </row>
    <row r="18" spans="1:18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ht="14" x14ac:dyDescent="0.15">
      <c r="A19" s="31" t="s">
        <v>45</v>
      </c>
      <c r="B19" s="11">
        <v>930</v>
      </c>
      <c r="C19" s="11"/>
      <c r="D19" s="11">
        <v>1070</v>
      </c>
      <c r="E19" s="11"/>
      <c r="F19" s="11">
        <v>2000</v>
      </c>
      <c r="G19" s="11"/>
      <c r="H19" s="11">
        <v>83</v>
      </c>
      <c r="I19" s="11"/>
      <c r="J19" s="11">
        <v>396</v>
      </c>
      <c r="K19" s="11"/>
      <c r="L19" s="11">
        <v>479</v>
      </c>
      <c r="M19" s="11"/>
      <c r="N19" s="11">
        <v>1013</v>
      </c>
      <c r="O19" s="11"/>
      <c r="P19" s="11">
        <v>1466</v>
      </c>
      <c r="Q19" s="11"/>
      <c r="R19" s="11">
        <v>2479</v>
      </c>
    </row>
    <row r="20" spans="1:18" ht="14" x14ac:dyDescent="0.15">
      <c r="A20" s="31" t="s">
        <v>46</v>
      </c>
      <c r="B20" s="11">
        <v>883</v>
      </c>
      <c r="C20" s="11"/>
      <c r="D20" s="11">
        <v>924</v>
      </c>
      <c r="E20" s="11"/>
      <c r="F20" s="11">
        <v>1807</v>
      </c>
      <c r="G20" s="11"/>
      <c r="H20" s="11">
        <v>173</v>
      </c>
      <c r="I20" s="11"/>
      <c r="J20" s="11">
        <v>633</v>
      </c>
      <c r="K20" s="11"/>
      <c r="L20" s="11">
        <v>806</v>
      </c>
      <c r="M20" s="11"/>
      <c r="N20" s="11">
        <v>1056</v>
      </c>
      <c r="O20" s="11"/>
      <c r="P20" s="11">
        <v>1557</v>
      </c>
      <c r="Q20" s="11"/>
      <c r="R20" s="11">
        <v>2613</v>
      </c>
    </row>
    <row r="21" spans="1:18" ht="14" x14ac:dyDescent="0.15">
      <c r="A21" s="31" t="s">
        <v>47</v>
      </c>
      <c r="B21" s="11">
        <v>2326</v>
      </c>
      <c r="C21" s="11"/>
      <c r="D21" s="11">
        <v>2195</v>
      </c>
      <c r="E21" s="11"/>
      <c r="F21" s="11">
        <v>4521</v>
      </c>
      <c r="G21" s="11"/>
      <c r="H21" s="11">
        <v>386</v>
      </c>
      <c r="I21" s="11"/>
      <c r="J21" s="11">
        <v>1044</v>
      </c>
      <c r="K21" s="11"/>
      <c r="L21" s="11">
        <v>1430</v>
      </c>
      <c r="M21" s="11"/>
      <c r="N21" s="11">
        <v>2712</v>
      </c>
      <c r="O21" s="11"/>
      <c r="P21" s="11">
        <v>3239</v>
      </c>
      <c r="Q21" s="11"/>
      <c r="R21" s="11">
        <v>5951</v>
      </c>
    </row>
    <row r="22" spans="1:18" ht="14" x14ac:dyDescent="0.15">
      <c r="A22" s="31" t="s">
        <v>48</v>
      </c>
      <c r="B22" s="11">
        <v>1290</v>
      </c>
      <c r="C22" s="11"/>
      <c r="D22" s="11">
        <v>1093</v>
      </c>
      <c r="E22" s="11"/>
      <c r="F22" s="11">
        <v>2383</v>
      </c>
      <c r="G22" s="11"/>
      <c r="H22" s="11">
        <v>132</v>
      </c>
      <c r="I22" s="11"/>
      <c r="J22" s="11">
        <v>332</v>
      </c>
      <c r="K22" s="11"/>
      <c r="L22" s="11">
        <v>464</v>
      </c>
      <c r="M22" s="11"/>
      <c r="N22" s="11">
        <v>1422</v>
      </c>
      <c r="O22" s="11"/>
      <c r="P22" s="11">
        <v>1425</v>
      </c>
      <c r="Q22" s="11"/>
      <c r="R22" s="11">
        <v>2847</v>
      </c>
    </row>
    <row r="23" spans="1:18" ht="14" x14ac:dyDescent="0.15">
      <c r="A23" s="31" t="s">
        <v>49</v>
      </c>
      <c r="B23" s="11">
        <v>582</v>
      </c>
      <c r="C23" s="11"/>
      <c r="D23" s="11">
        <v>435</v>
      </c>
      <c r="E23" s="11"/>
      <c r="F23" s="11">
        <v>1017</v>
      </c>
      <c r="G23" s="11"/>
      <c r="H23" s="11">
        <v>77</v>
      </c>
      <c r="I23" s="11"/>
      <c r="J23" s="11">
        <v>208</v>
      </c>
      <c r="K23" s="11"/>
      <c r="L23" s="11">
        <v>285</v>
      </c>
      <c r="M23" s="11"/>
      <c r="N23" s="11">
        <v>659</v>
      </c>
      <c r="O23" s="11"/>
      <c r="P23" s="11">
        <v>643</v>
      </c>
      <c r="Q23" s="11"/>
      <c r="R23" s="11">
        <v>1302</v>
      </c>
    </row>
    <row r="24" spans="1:18" ht="14" x14ac:dyDescent="0.15">
      <c r="A24" s="31" t="s">
        <v>50</v>
      </c>
      <c r="B24" s="11">
        <v>2420</v>
      </c>
      <c r="C24" s="11"/>
      <c r="D24" s="11">
        <v>2336</v>
      </c>
      <c r="E24" s="11"/>
      <c r="F24" s="11">
        <v>4756</v>
      </c>
      <c r="G24" s="11"/>
      <c r="H24" s="11">
        <v>392</v>
      </c>
      <c r="I24" s="11"/>
      <c r="J24" s="11">
        <v>967</v>
      </c>
      <c r="K24" s="11"/>
      <c r="L24" s="11">
        <v>1359</v>
      </c>
      <c r="M24" s="11"/>
      <c r="N24" s="11">
        <v>2812</v>
      </c>
      <c r="O24" s="11"/>
      <c r="P24" s="11">
        <v>3303</v>
      </c>
      <c r="Q24" s="11"/>
      <c r="R24" s="11">
        <v>6115</v>
      </c>
    </row>
    <row r="25" spans="1:18" ht="14" x14ac:dyDescent="0.15">
      <c r="A25" s="31" t="s">
        <v>51</v>
      </c>
      <c r="B25" s="11">
        <v>216</v>
      </c>
      <c r="C25" s="11"/>
      <c r="D25" s="11">
        <v>219</v>
      </c>
      <c r="E25" s="11"/>
      <c r="F25" s="11">
        <v>435</v>
      </c>
      <c r="G25" s="11"/>
      <c r="H25" s="11">
        <v>21</v>
      </c>
      <c r="I25" s="11"/>
      <c r="J25" s="11">
        <v>74</v>
      </c>
      <c r="K25" s="11"/>
      <c r="L25" s="11">
        <v>95</v>
      </c>
      <c r="M25" s="11"/>
      <c r="N25" s="11">
        <v>237</v>
      </c>
      <c r="O25" s="11"/>
      <c r="P25" s="11">
        <v>293</v>
      </c>
      <c r="Q25" s="11"/>
      <c r="R25" s="11">
        <v>530</v>
      </c>
    </row>
    <row r="26" spans="1:18" ht="14" x14ac:dyDescent="0.15">
      <c r="A26" s="31" t="s">
        <v>52</v>
      </c>
      <c r="B26" s="11">
        <v>561</v>
      </c>
      <c r="C26" s="11"/>
      <c r="D26" s="11">
        <v>533</v>
      </c>
      <c r="E26" s="11"/>
      <c r="F26" s="11">
        <v>1094</v>
      </c>
      <c r="G26" s="11"/>
      <c r="H26" s="11">
        <v>43</v>
      </c>
      <c r="I26" s="11"/>
      <c r="J26" s="11">
        <v>224</v>
      </c>
      <c r="K26" s="11"/>
      <c r="L26" s="11">
        <v>267</v>
      </c>
      <c r="M26" s="11"/>
      <c r="N26" s="11">
        <v>604</v>
      </c>
      <c r="O26" s="11"/>
      <c r="P26" s="11">
        <v>757</v>
      </c>
      <c r="Q26" s="11"/>
      <c r="R26" s="11">
        <v>1361</v>
      </c>
    </row>
    <row r="27" spans="1:18" s="5" customFormat="1" ht="14" x14ac:dyDescent="0.15">
      <c r="A27" s="32" t="s">
        <v>53</v>
      </c>
      <c r="B27" s="33">
        <v>9208</v>
      </c>
      <c r="C27" s="33"/>
      <c r="D27" s="33">
        <v>8805</v>
      </c>
      <c r="E27" s="33"/>
      <c r="F27" s="33">
        <v>18013</v>
      </c>
      <c r="G27" s="33"/>
      <c r="H27" s="33">
        <v>1307</v>
      </c>
      <c r="I27" s="33"/>
      <c r="J27" s="33">
        <v>3878</v>
      </c>
      <c r="K27" s="33"/>
      <c r="L27" s="33">
        <v>5185</v>
      </c>
      <c r="M27" s="33"/>
      <c r="N27" s="33">
        <v>10515</v>
      </c>
      <c r="O27" s="33"/>
      <c r="P27" s="33">
        <v>12683</v>
      </c>
      <c r="Q27" s="33"/>
      <c r="R27" s="33">
        <v>23198</v>
      </c>
    </row>
    <row r="28" spans="1:18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1:18" ht="14" x14ac:dyDescent="0.15">
      <c r="A29" s="31" t="s">
        <v>55</v>
      </c>
      <c r="B29" s="11">
        <v>454</v>
      </c>
      <c r="C29" s="11"/>
      <c r="D29" s="11">
        <v>575</v>
      </c>
      <c r="E29" s="11"/>
      <c r="F29" s="11">
        <v>1029</v>
      </c>
      <c r="G29" s="11"/>
      <c r="H29" s="11">
        <v>35</v>
      </c>
      <c r="I29" s="11"/>
      <c r="J29" s="11">
        <v>153</v>
      </c>
      <c r="K29" s="11"/>
      <c r="L29" s="11">
        <v>188</v>
      </c>
      <c r="M29" s="11"/>
      <c r="N29" s="11">
        <v>489</v>
      </c>
      <c r="O29" s="11"/>
      <c r="P29" s="11">
        <v>728</v>
      </c>
      <c r="Q29" s="11"/>
      <c r="R29" s="11">
        <v>1217</v>
      </c>
    </row>
    <row r="30" spans="1:18" ht="14" x14ac:dyDescent="0.15">
      <c r="A30" s="31" t="s">
        <v>56</v>
      </c>
      <c r="B30" s="11">
        <v>1172</v>
      </c>
      <c r="C30" s="11"/>
      <c r="D30" s="11">
        <v>1308</v>
      </c>
      <c r="E30" s="11"/>
      <c r="F30" s="11">
        <v>2480</v>
      </c>
      <c r="G30" s="11"/>
      <c r="H30" s="11">
        <v>94</v>
      </c>
      <c r="I30" s="11"/>
      <c r="J30" s="11">
        <v>424</v>
      </c>
      <c r="K30" s="11"/>
      <c r="L30" s="11">
        <v>518</v>
      </c>
      <c r="M30" s="11"/>
      <c r="N30" s="11">
        <v>1266</v>
      </c>
      <c r="O30" s="11"/>
      <c r="P30" s="11">
        <v>1732</v>
      </c>
      <c r="Q30" s="11"/>
      <c r="R30" s="11">
        <v>2998</v>
      </c>
    </row>
    <row r="31" spans="1:18" ht="14" x14ac:dyDescent="0.15">
      <c r="A31" s="31" t="s">
        <v>57</v>
      </c>
      <c r="B31" s="11">
        <v>655</v>
      </c>
      <c r="C31" s="11"/>
      <c r="D31" s="11">
        <v>628</v>
      </c>
      <c r="E31" s="11"/>
      <c r="F31" s="11">
        <v>1283</v>
      </c>
      <c r="G31" s="11"/>
      <c r="H31" s="11">
        <v>63</v>
      </c>
      <c r="I31" s="11"/>
      <c r="J31" s="11">
        <v>230</v>
      </c>
      <c r="K31" s="11"/>
      <c r="L31" s="11">
        <v>293</v>
      </c>
      <c r="M31" s="11"/>
      <c r="N31" s="11">
        <v>718</v>
      </c>
      <c r="O31" s="11"/>
      <c r="P31" s="11">
        <v>858</v>
      </c>
      <c r="Q31" s="11"/>
      <c r="R31" s="11">
        <v>1576</v>
      </c>
    </row>
    <row r="32" spans="1:18" ht="14" x14ac:dyDescent="0.15">
      <c r="A32" s="31" t="s">
        <v>58</v>
      </c>
      <c r="B32" s="11">
        <v>1334</v>
      </c>
      <c r="C32" s="11"/>
      <c r="D32" s="11">
        <v>1313</v>
      </c>
      <c r="E32" s="11"/>
      <c r="F32" s="11">
        <v>2647</v>
      </c>
      <c r="G32" s="11"/>
      <c r="H32" s="11">
        <v>196</v>
      </c>
      <c r="I32" s="11"/>
      <c r="J32" s="11">
        <v>439</v>
      </c>
      <c r="K32" s="11"/>
      <c r="L32" s="11">
        <v>635</v>
      </c>
      <c r="M32" s="11"/>
      <c r="N32" s="11">
        <v>1530</v>
      </c>
      <c r="O32" s="11"/>
      <c r="P32" s="11">
        <v>1752</v>
      </c>
      <c r="Q32" s="11"/>
      <c r="R32" s="11">
        <v>3282</v>
      </c>
    </row>
    <row r="33" spans="1:18" ht="14" x14ac:dyDescent="0.15">
      <c r="A33" s="31" t="s">
        <v>59</v>
      </c>
      <c r="B33" s="11">
        <v>2535</v>
      </c>
      <c r="C33" s="11"/>
      <c r="D33" s="11">
        <v>2142</v>
      </c>
      <c r="E33" s="11"/>
      <c r="F33" s="11">
        <v>4677</v>
      </c>
      <c r="G33" s="11"/>
      <c r="H33" s="11">
        <v>311</v>
      </c>
      <c r="I33" s="11"/>
      <c r="J33" s="11">
        <v>711</v>
      </c>
      <c r="K33" s="11"/>
      <c r="L33" s="11">
        <v>1022</v>
      </c>
      <c r="M33" s="11"/>
      <c r="N33" s="11">
        <v>2846</v>
      </c>
      <c r="O33" s="11"/>
      <c r="P33" s="11">
        <v>2853</v>
      </c>
      <c r="Q33" s="11"/>
      <c r="R33" s="11">
        <v>5699</v>
      </c>
    </row>
    <row r="34" spans="1:18" ht="14" x14ac:dyDescent="0.15">
      <c r="A34" s="31" t="s">
        <v>60</v>
      </c>
      <c r="B34" s="11">
        <v>526</v>
      </c>
      <c r="C34" s="11"/>
      <c r="D34" s="11">
        <v>502</v>
      </c>
      <c r="E34" s="11"/>
      <c r="F34" s="11">
        <v>1028</v>
      </c>
      <c r="G34" s="11"/>
      <c r="H34" s="11">
        <v>57</v>
      </c>
      <c r="I34" s="11"/>
      <c r="J34" s="11">
        <v>235</v>
      </c>
      <c r="K34" s="11"/>
      <c r="L34" s="11">
        <v>292</v>
      </c>
      <c r="M34" s="11"/>
      <c r="N34" s="11">
        <v>583</v>
      </c>
      <c r="O34" s="11"/>
      <c r="P34" s="11">
        <v>737</v>
      </c>
      <c r="Q34" s="11"/>
      <c r="R34" s="11">
        <v>1320</v>
      </c>
    </row>
    <row r="35" spans="1:18" ht="14" x14ac:dyDescent="0.15">
      <c r="A35" s="31" t="s">
        <v>61</v>
      </c>
      <c r="B35" s="11">
        <v>126</v>
      </c>
      <c r="C35" s="11"/>
      <c r="D35" s="11">
        <v>163</v>
      </c>
      <c r="E35" s="11"/>
      <c r="F35" s="11">
        <v>289</v>
      </c>
      <c r="G35" s="11"/>
      <c r="H35" s="11">
        <v>16</v>
      </c>
      <c r="I35" s="11"/>
      <c r="J35" s="11">
        <v>53</v>
      </c>
      <c r="K35" s="11"/>
      <c r="L35" s="11">
        <v>69</v>
      </c>
      <c r="M35" s="11"/>
      <c r="N35" s="11">
        <v>142</v>
      </c>
      <c r="O35" s="11"/>
      <c r="P35" s="11">
        <v>216</v>
      </c>
      <c r="Q35" s="11"/>
      <c r="R35" s="11">
        <v>358</v>
      </c>
    </row>
    <row r="36" spans="1:18" s="5" customFormat="1" ht="14" x14ac:dyDescent="0.15">
      <c r="A36" s="27" t="s">
        <v>62</v>
      </c>
      <c r="B36" s="35">
        <v>6802</v>
      </c>
      <c r="C36" s="35"/>
      <c r="D36" s="35">
        <v>6631</v>
      </c>
      <c r="E36" s="35"/>
      <c r="F36" s="35">
        <v>13433</v>
      </c>
      <c r="G36" s="35"/>
      <c r="H36" s="35">
        <v>772</v>
      </c>
      <c r="I36" s="35"/>
      <c r="J36" s="35">
        <v>2245</v>
      </c>
      <c r="K36" s="35"/>
      <c r="L36" s="35">
        <v>3017</v>
      </c>
      <c r="M36" s="35"/>
      <c r="N36" s="35">
        <v>7574</v>
      </c>
      <c r="O36" s="35"/>
      <c r="P36" s="35">
        <v>8876</v>
      </c>
      <c r="Q36" s="35"/>
      <c r="R36" s="35">
        <v>16450</v>
      </c>
    </row>
    <row r="37" spans="1:18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1:18" ht="14" x14ac:dyDescent="0.15">
      <c r="A38" s="31" t="s">
        <v>64</v>
      </c>
      <c r="B38" s="11">
        <v>1195</v>
      </c>
      <c r="C38" s="11"/>
      <c r="D38" s="11">
        <v>1055</v>
      </c>
      <c r="E38" s="11"/>
      <c r="F38" s="11">
        <v>2250</v>
      </c>
      <c r="G38" s="11"/>
      <c r="H38" s="11">
        <v>140</v>
      </c>
      <c r="I38" s="11"/>
      <c r="J38" s="11">
        <v>429</v>
      </c>
      <c r="K38" s="11"/>
      <c r="L38" s="11">
        <v>569</v>
      </c>
      <c r="M38" s="11"/>
      <c r="N38" s="11">
        <v>1335</v>
      </c>
      <c r="O38" s="11"/>
      <c r="P38" s="11">
        <v>1484</v>
      </c>
      <c r="Q38" s="11"/>
      <c r="R38" s="11">
        <v>2819</v>
      </c>
    </row>
    <row r="39" spans="1:18" ht="14" x14ac:dyDescent="0.15">
      <c r="A39" s="31" t="s">
        <v>65</v>
      </c>
      <c r="B39" s="11">
        <v>635</v>
      </c>
      <c r="C39" s="11"/>
      <c r="D39" s="11">
        <v>708</v>
      </c>
      <c r="E39" s="11"/>
      <c r="F39" s="11">
        <v>1343</v>
      </c>
      <c r="G39" s="11"/>
      <c r="H39" s="11">
        <v>90</v>
      </c>
      <c r="I39" s="11"/>
      <c r="J39" s="11">
        <v>359</v>
      </c>
      <c r="K39" s="11"/>
      <c r="L39" s="11">
        <v>449</v>
      </c>
      <c r="M39" s="11"/>
      <c r="N39" s="11">
        <v>725</v>
      </c>
      <c r="O39" s="11"/>
      <c r="P39" s="11">
        <v>1067</v>
      </c>
      <c r="Q39" s="11"/>
      <c r="R39" s="11">
        <v>1792</v>
      </c>
    </row>
    <row r="40" spans="1:18" ht="14" x14ac:dyDescent="0.15">
      <c r="A40" s="31" t="s">
        <v>66</v>
      </c>
      <c r="B40" s="11">
        <v>541</v>
      </c>
      <c r="C40" s="11"/>
      <c r="D40" s="11">
        <v>492</v>
      </c>
      <c r="E40" s="11"/>
      <c r="F40" s="11">
        <v>1033</v>
      </c>
      <c r="G40" s="11"/>
      <c r="H40" s="11">
        <v>72</v>
      </c>
      <c r="I40" s="11"/>
      <c r="J40" s="11">
        <v>220</v>
      </c>
      <c r="K40" s="11"/>
      <c r="L40" s="11">
        <v>292</v>
      </c>
      <c r="M40" s="11"/>
      <c r="N40" s="11">
        <v>613</v>
      </c>
      <c r="O40" s="11"/>
      <c r="P40" s="11">
        <v>712</v>
      </c>
      <c r="Q40" s="11"/>
      <c r="R40" s="11">
        <v>1325</v>
      </c>
    </row>
    <row r="41" spans="1:18" ht="14" x14ac:dyDescent="0.15">
      <c r="A41" s="31" t="s">
        <v>67</v>
      </c>
      <c r="B41" s="11">
        <v>66</v>
      </c>
      <c r="C41" s="11"/>
      <c r="D41" s="11">
        <v>102</v>
      </c>
      <c r="E41" s="11"/>
      <c r="F41" s="11">
        <v>168</v>
      </c>
      <c r="G41" s="11"/>
      <c r="H41" s="11">
        <v>28</v>
      </c>
      <c r="I41" s="11"/>
      <c r="J41" s="11">
        <v>92</v>
      </c>
      <c r="K41" s="11"/>
      <c r="L41" s="11">
        <v>120</v>
      </c>
      <c r="M41" s="11"/>
      <c r="N41" s="11">
        <v>94</v>
      </c>
      <c r="O41" s="11"/>
      <c r="P41" s="11">
        <v>194</v>
      </c>
      <c r="Q41" s="11"/>
      <c r="R41" s="11">
        <v>288</v>
      </c>
    </row>
    <row r="42" spans="1:18" ht="14" x14ac:dyDescent="0.15">
      <c r="A42" s="31" t="s">
        <v>68</v>
      </c>
      <c r="B42" s="11">
        <v>1307</v>
      </c>
      <c r="C42" s="11"/>
      <c r="D42" s="11">
        <v>1084</v>
      </c>
      <c r="E42" s="11"/>
      <c r="F42" s="11">
        <v>2391</v>
      </c>
      <c r="G42" s="11"/>
      <c r="H42" s="11">
        <v>207</v>
      </c>
      <c r="I42" s="11"/>
      <c r="J42" s="11">
        <v>601</v>
      </c>
      <c r="K42" s="11"/>
      <c r="L42" s="11">
        <v>808</v>
      </c>
      <c r="M42" s="11"/>
      <c r="N42" s="11">
        <v>1514</v>
      </c>
      <c r="O42" s="11"/>
      <c r="P42" s="11">
        <v>1685</v>
      </c>
      <c r="Q42" s="11"/>
      <c r="R42" s="11">
        <v>3199</v>
      </c>
    </row>
    <row r="43" spans="1:18" s="5" customFormat="1" ht="14" x14ac:dyDescent="0.15">
      <c r="A43" s="32" t="s">
        <v>69</v>
      </c>
      <c r="B43" s="33">
        <v>3744</v>
      </c>
      <c r="C43" s="33"/>
      <c r="D43" s="33">
        <v>3441</v>
      </c>
      <c r="E43" s="33"/>
      <c r="F43" s="33">
        <v>7185</v>
      </c>
      <c r="G43" s="33"/>
      <c r="H43" s="33">
        <v>537</v>
      </c>
      <c r="I43" s="33"/>
      <c r="J43" s="33">
        <v>1701</v>
      </c>
      <c r="K43" s="33"/>
      <c r="L43" s="33">
        <v>2238</v>
      </c>
      <c r="M43" s="33"/>
      <c r="N43" s="33">
        <v>4281</v>
      </c>
      <c r="O43" s="33"/>
      <c r="P43" s="33">
        <v>5142</v>
      </c>
      <c r="Q43" s="33"/>
      <c r="R43" s="33">
        <v>9423</v>
      </c>
    </row>
    <row r="44" spans="1:18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</row>
    <row r="45" spans="1:18" ht="14" x14ac:dyDescent="0.15">
      <c r="A45" s="31" t="s">
        <v>71</v>
      </c>
      <c r="B45" s="11">
        <v>551</v>
      </c>
      <c r="C45" s="11"/>
      <c r="D45" s="11">
        <v>652</v>
      </c>
      <c r="E45" s="11"/>
      <c r="F45" s="11">
        <v>1203</v>
      </c>
      <c r="G45" s="11"/>
      <c r="H45" s="11">
        <v>81</v>
      </c>
      <c r="I45" s="11"/>
      <c r="J45" s="11">
        <v>322</v>
      </c>
      <c r="K45" s="11"/>
      <c r="L45" s="11">
        <v>403</v>
      </c>
      <c r="M45" s="11"/>
      <c r="N45" s="11">
        <v>632</v>
      </c>
      <c r="O45" s="11"/>
      <c r="P45" s="11">
        <v>974</v>
      </c>
      <c r="Q45" s="11"/>
      <c r="R45" s="11">
        <v>1606</v>
      </c>
    </row>
    <row r="46" spans="1:18" ht="14" x14ac:dyDescent="0.15">
      <c r="A46" s="31" t="s">
        <v>72</v>
      </c>
      <c r="B46" s="11">
        <v>1087</v>
      </c>
      <c r="C46" s="11"/>
      <c r="D46" s="11">
        <v>875</v>
      </c>
      <c r="E46" s="11"/>
      <c r="F46" s="11">
        <v>1962</v>
      </c>
      <c r="G46" s="11"/>
      <c r="H46" s="11">
        <v>155</v>
      </c>
      <c r="I46" s="11"/>
      <c r="J46" s="11">
        <v>411</v>
      </c>
      <c r="K46" s="11"/>
      <c r="L46" s="11">
        <v>566</v>
      </c>
      <c r="M46" s="11"/>
      <c r="N46" s="11">
        <v>1242</v>
      </c>
      <c r="O46" s="11"/>
      <c r="P46" s="11">
        <v>1286</v>
      </c>
      <c r="Q46" s="11"/>
      <c r="R46" s="11">
        <v>2528</v>
      </c>
    </row>
    <row r="47" spans="1:18" ht="14" x14ac:dyDescent="0.15">
      <c r="A47" s="31" t="s">
        <v>73</v>
      </c>
      <c r="B47" s="11">
        <v>918</v>
      </c>
      <c r="C47" s="11"/>
      <c r="D47" s="11">
        <v>984</v>
      </c>
      <c r="E47" s="11"/>
      <c r="F47" s="11">
        <v>1902</v>
      </c>
      <c r="G47" s="11"/>
      <c r="H47" s="11">
        <v>62</v>
      </c>
      <c r="I47" s="11"/>
      <c r="J47" s="11">
        <v>262</v>
      </c>
      <c r="K47" s="11"/>
      <c r="L47" s="11">
        <v>324</v>
      </c>
      <c r="M47" s="11"/>
      <c r="N47" s="11">
        <v>980</v>
      </c>
      <c r="O47" s="11"/>
      <c r="P47" s="11">
        <v>1246</v>
      </c>
      <c r="Q47" s="11"/>
      <c r="R47" s="11">
        <v>2226</v>
      </c>
    </row>
    <row r="48" spans="1:18" s="5" customFormat="1" ht="14" x14ac:dyDescent="0.15">
      <c r="A48" s="32" t="s">
        <v>74</v>
      </c>
      <c r="B48" s="33">
        <v>2556</v>
      </c>
      <c r="C48" s="33"/>
      <c r="D48" s="33">
        <v>2511</v>
      </c>
      <c r="E48" s="33"/>
      <c r="F48" s="33">
        <v>5067</v>
      </c>
      <c r="G48" s="33"/>
      <c r="H48" s="33">
        <v>298</v>
      </c>
      <c r="I48" s="33"/>
      <c r="J48" s="33">
        <v>995</v>
      </c>
      <c r="K48" s="33"/>
      <c r="L48" s="33">
        <v>1293</v>
      </c>
      <c r="M48" s="33"/>
      <c r="N48" s="33">
        <v>2854</v>
      </c>
      <c r="O48" s="33"/>
      <c r="P48" s="33">
        <v>3506</v>
      </c>
      <c r="Q48" s="33"/>
      <c r="R48" s="33">
        <v>6360</v>
      </c>
    </row>
    <row r="49" spans="1:18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</row>
    <row r="50" spans="1:18" ht="14" x14ac:dyDescent="0.15">
      <c r="A50" s="31" t="s">
        <v>76</v>
      </c>
      <c r="B50" s="11">
        <v>117</v>
      </c>
      <c r="C50" s="11"/>
      <c r="D50" s="11">
        <v>46</v>
      </c>
      <c r="E50" s="11"/>
      <c r="F50" s="11">
        <v>163</v>
      </c>
      <c r="G50" s="11"/>
      <c r="H50" s="11">
        <v>3</v>
      </c>
      <c r="I50" s="11"/>
      <c r="J50" s="11">
        <v>13</v>
      </c>
      <c r="K50" s="11"/>
      <c r="L50" s="11">
        <v>16</v>
      </c>
      <c r="M50" s="11"/>
      <c r="N50" s="11">
        <v>120</v>
      </c>
      <c r="O50" s="11"/>
      <c r="P50" s="11">
        <v>59</v>
      </c>
      <c r="Q50" s="11"/>
      <c r="R50" s="11">
        <v>179</v>
      </c>
    </row>
    <row r="51" spans="1:18" ht="14" x14ac:dyDescent="0.15">
      <c r="A51" s="31" t="s">
        <v>77</v>
      </c>
      <c r="B51" s="11">
        <v>745</v>
      </c>
      <c r="C51" s="11"/>
      <c r="D51" s="11">
        <v>611</v>
      </c>
      <c r="E51" s="11"/>
      <c r="F51" s="11">
        <v>1356</v>
      </c>
      <c r="G51" s="11"/>
      <c r="H51" s="11">
        <v>130</v>
      </c>
      <c r="I51" s="11"/>
      <c r="J51" s="11">
        <v>323</v>
      </c>
      <c r="K51" s="11"/>
      <c r="L51" s="11">
        <v>453</v>
      </c>
      <c r="M51" s="11"/>
      <c r="N51" s="11">
        <v>875</v>
      </c>
      <c r="O51" s="11"/>
      <c r="P51" s="11">
        <v>934</v>
      </c>
      <c r="Q51" s="11"/>
      <c r="R51" s="11">
        <v>1809</v>
      </c>
    </row>
    <row r="52" spans="1:18" s="5" customFormat="1" ht="14" x14ac:dyDescent="0.15">
      <c r="A52" s="32" t="s">
        <v>78</v>
      </c>
      <c r="B52" s="33">
        <v>862</v>
      </c>
      <c r="C52" s="33"/>
      <c r="D52" s="33">
        <v>657</v>
      </c>
      <c r="E52" s="33"/>
      <c r="F52" s="33">
        <v>1519</v>
      </c>
      <c r="G52" s="33"/>
      <c r="H52" s="33">
        <v>133</v>
      </c>
      <c r="I52" s="33"/>
      <c r="J52" s="33">
        <v>336</v>
      </c>
      <c r="K52" s="33"/>
      <c r="L52" s="33">
        <v>469</v>
      </c>
      <c r="M52" s="33"/>
      <c r="N52" s="33">
        <v>995</v>
      </c>
      <c r="O52" s="33"/>
      <c r="P52" s="33">
        <v>993</v>
      </c>
      <c r="Q52" s="33"/>
      <c r="R52" s="33">
        <v>1988</v>
      </c>
    </row>
    <row r="53" spans="1:18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</row>
    <row r="54" spans="1:18" ht="14" x14ac:dyDescent="0.15">
      <c r="A54" s="31" t="s">
        <v>80</v>
      </c>
      <c r="B54" s="11">
        <v>41</v>
      </c>
      <c r="C54" s="11"/>
      <c r="D54" s="11">
        <v>61</v>
      </c>
      <c r="E54" s="11"/>
      <c r="F54" s="11">
        <v>102</v>
      </c>
      <c r="G54" s="11"/>
      <c r="H54" s="11">
        <v>0</v>
      </c>
      <c r="I54" s="11"/>
      <c r="J54" s="11">
        <v>0</v>
      </c>
      <c r="K54" s="11"/>
      <c r="L54" s="11">
        <v>0</v>
      </c>
      <c r="M54" s="11"/>
      <c r="N54" s="11">
        <v>41</v>
      </c>
      <c r="O54" s="11"/>
      <c r="P54" s="11">
        <v>61</v>
      </c>
      <c r="Q54" s="11"/>
      <c r="R54" s="11">
        <v>102</v>
      </c>
    </row>
    <row r="55" spans="1:18" ht="14" x14ac:dyDescent="0.15">
      <c r="A55" s="31" t="s">
        <v>81</v>
      </c>
      <c r="B55" s="11">
        <v>200</v>
      </c>
      <c r="C55" s="11"/>
      <c r="D55" s="11">
        <v>272</v>
      </c>
      <c r="E55" s="11"/>
      <c r="F55" s="11">
        <v>472</v>
      </c>
      <c r="G55" s="11"/>
      <c r="H55" s="11">
        <v>15</v>
      </c>
      <c r="I55" s="11"/>
      <c r="J55" s="11">
        <v>55</v>
      </c>
      <c r="K55" s="11"/>
      <c r="L55" s="11">
        <v>70</v>
      </c>
      <c r="M55" s="11"/>
      <c r="N55" s="11">
        <v>215</v>
      </c>
      <c r="O55" s="11"/>
      <c r="P55" s="11">
        <v>327</v>
      </c>
      <c r="Q55" s="11"/>
      <c r="R55" s="11">
        <v>542</v>
      </c>
    </row>
    <row r="56" spans="1:18" s="5" customFormat="1" ht="14" x14ac:dyDescent="0.15">
      <c r="A56" s="32" t="s">
        <v>82</v>
      </c>
      <c r="B56" s="33">
        <v>241</v>
      </c>
      <c r="C56" s="33"/>
      <c r="D56" s="33">
        <v>333</v>
      </c>
      <c r="E56" s="33"/>
      <c r="F56" s="33">
        <v>574</v>
      </c>
      <c r="G56" s="33"/>
      <c r="H56" s="33">
        <v>15</v>
      </c>
      <c r="I56" s="33"/>
      <c r="J56" s="33">
        <v>55</v>
      </c>
      <c r="K56" s="33"/>
      <c r="L56" s="33">
        <v>70</v>
      </c>
      <c r="M56" s="33"/>
      <c r="N56" s="33">
        <v>256</v>
      </c>
      <c r="O56" s="33"/>
      <c r="P56" s="33">
        <v>388</v>
      </c>
      <c r="Q56" s="33"/>
      <c r="R56" s="33">
        <v>644</v>
      </c>
    </row>
    <row r="57" spans="1:18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</row>
    <row r="58" spans="1:18" ht="14" x14ac:dyDescent="0.15">
      <c r="A58" s="31" t="s">
        <v>84</v>
      </c>
      <c r="B58" s="11">
        <v>248</v>
      </c>
      <c r="C58" s="11"/>
      <c r="D58" s="11">
        <v>102</v>
      </c>
      <c r="E58" s="11"/>
      <c r="F58" s="11">
        <v>350</v>
      </c>
      <c r="G58" s="11"/>
      <c r="H58" s="11">
        <v>73</v>
      </c>
      <c r="I58" s="11"/>
      <c r="J58" s="11">
        <v>48</v>
      </c>
      <c r="K58" s="11"/>
      <c r="L58" s="11">
        <v>121</v>
      </c>
      <c r="M58" s="11"/>
      <c r="N58" s="11">
        <v>321</v>
      </c>
      <c r="O58" s="11"/>
      <c r="P58" s="11">
        <v>150</v>
      </c>
      <c r="Q58" s="11"/>
      <c r="R58" s="11">
        <v>471</v>
      </c>
    </row>
    <row r="59" spans="1:18" ht="14" x14ac:dyDescent="0.15">
      <c r="A59" s="31" t="s">
        <v>85</v>
      </c>
      <c r="B59" s="11">
        <v>1893</v>
      </c>
      <c r="C59" s="11"/>
      <c r="D59" s="11">
        <v>1277</v>
      </c>
      <c r="E59" s="11"/>
      <c r="F59" s="11">
        <v>3170</v>
      </c>
      <c r="G59" s="11"/>
      <c r="H59" s="11">
        <v>189</v>
      </c>
      <c r="I59" s="11"/>
      <c r="J59" s="11">
        <v>477</v>
      </c>
      <c r="K59" s="11"/>
      <c r="L59" s="11">
        <v>666</v>
      </c>
      <c r="M59" s="11"/>
      <c r="N59" s="11">
        <v>2082</v>
      </c>
      <c r="O59" s="11"/>
      <c r="P59" s="11">
        <v>1754</v>
      </c>
      <c r="Q59" s="11"/>
      <c r="R59" s="11">
        <v>3836</v>
      </c>
    </row>
    <row r="60" spans="1:18" ht="14" x14ac:dyDescent="0.15">
      <c r="A60" s="31" t="s">
        <v>86</v>
      </c>
      <c r="B60" s="11">
        <v>351</v>
      </c>
      <c r="C60" s="11"/>
      <c r="D60" s="11">
        <v>370</v>
      </c>
      <c r="E60" s="11"/>
      <c r="F60" s="11">
        <v>721</v>
      </c>
      <c r="G60" s="11"/>
      <c r="H60" s="11">
        <v>27</v>
      </c>
      <c r="I60" s="11"/>
      <c r="J60" s="11">
        <v>99</v>
      </c>
      <c r="K60" s="11"/>
      <c r="L60" s="11">
        <v>126</v>
      </c>
      <c r="M60" s="11"/>
      <c r="N60" s="11">
        <v>378</v>
      </c>
      <c r="O60" s="11"/>
      <c r="P60" s="11">
        <v>469</v>
      </c>
      <c r="Q60" s="11"/>
      <c r="R60" s="11">
        <v>847</v>
      </c>
    </row>
    <row r="61" spans="1:18" s="5" customFormat="1" ht="14" x14ac:dyDescent="0.15">
      <c r="A61" s="32" t="s">
        <v>87</v>
      </c>
      <c r="B61" s="33">
        <v>2492</v>
      </c>
      <c r="C61" s="33"/>
      <c r="D61" s="33">
        <v>1749</v>
      </c>
      <c r="E61" s="33"/>
      <c r="F61" s="33">
        <v>4241</v>
      </c>
      <c r="G61" s="33"/>
      <c r="H61" s="33">
        <v>289</v>
      </c>
      <c r="I61" s="33"/>
      <c r="J61" s="33">
        <v>624</v>
      </c>
      <c r="K61" s="33"/>
      <c r="L61" s="33">
        <v>913</v>
      </c>
      <c r="M61" s="33"/>
      <c r="N61" s="33">
        <v>2781</v>
      </c>
      <c r="O61" s="33"/>
      <c r="P61" s="33">
        <v>2373</v>
      </c>
      <c r="Q61" s="33"/>
      <c r="R61" s="33">
        <v>5154</v>
      </c>
    </row>
    <row r="62" spans="1:18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</row>
    <row r="63" spans="1:18" ht="14" x14ac:dyDescent="0.15">
      <c r="A63" s="31" t="s">
        <v>89</v>
      </c>
      <c r="B63" s="11">
        <v>300</v>
      </c>
      <c r="C63" s="11"/>
      <c r="D63" s="11">
        <v>408</v>
      </c>
      <c r="E63" s="11"/>
      <c r="F63" s="11">
        <v>708</v>
      </c>
      <c r="G63" s="11"/>
      <c r="H63" s="11">
        <v>37</v>
      </c>
      <c r="I63" s="11"/>
      <c r="J63" s="11">
        <v>209</v>
      </c>
      <c r="K63" s="11"/>
      <c r="L63" s="11">
        <v>246</v>
      </c>
      <c r="M63" s="11"/>
      <c r="N63" s="11">
        <v>337</v>
      </c>
      <c r="O63" s="11"/>
      <c r="P63" s="11">
        <v>617</v>
      </c>
      <c r="Q63" s="11"/>
      <c r="R63" s="11">
        <v>954</v>
      </c>
    </row>
    <row r="64" spans="1:18" s="5" customFormat="1" ht="14" x14ac:dyDescent="0.15">
      <c r="A64" s="32" t="s">
        <v>90</v>
      </c>
      <c r="B64" s="33">
        <v>300</v>
      </c>
      <c r="C64" s="33"/>
      <c r="D64" s="33">
        <v>408</v>
      </c>
      <c r="E64" s="33"/>
      <c r="F64" s="33">
        <v>708</v>
      </c>
      <c r="G64" s="33"/>
      <c r="H64" s="33">
        <v>37</v>
      </c>
      <c r="I64" s="33"/>
      <c r="J64" s="33">
        <v>209</v>
      </c>
      <c r="K64" s="33"/>
      <c r="L64" s="33">
        <v>246</v>
      </c>
      <c r="M64" s="33"/>
      <c r="N64" s="33">
        <v>337</v>
      </c>
      <c r="O64" s="33"/>
      <c r="P64" s="33">
        <v>617</v>
      </c>
      <c r="Q64" s="33"/>
      <c r="R64" s="33">
        <v>954</v>
      </c>
    </row>
    <row r="65" spans="1:18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</row>
    <row r="66" spans="1:18" s="5" customFormat="1" ht="14" x14ac:dyDescent="0.15">
      <c r="A66" s="27" t="s">
        <v>4</v>
      </c>
      <c r="B66" s="35">
        <v>36691</v>
      </c>
      <c r="C66" s="35"/>
      <c r="D66" s="35">
        <v>34139</v>
      </c>
      <c r="E66" s="35"/>
      <c r="F66" s="35">
        <v>70830</v>
      </c>
      <c r="G66" s="35"/>
      <c r="H66" s="35">
        <v>5814</v>
      </c>
      <c r="I66" s="35"/>
      <c r="J66" s="35">
        <v>13763</v>
      </c>
      <c r="K66" s="35"/>
      <c r="L66" s="35">
        <v>19577</v>
      </c>
      <c r="M66" s="35"/>
      <c r="N66" s="35">
        <v>42505</v>
      </c>
      <c r="O66" s="35"/>
      <c r="P66" s="35">
        <v>47902</v>
      </c>
      <c r="Q66" s="35"/>
      <c r="R66" s="35">
        <v>90407</v>
      </c>
    </row>
    <row r="67" spans="1:18" x14ac:dyDescent="0.15">
      <c r="A67" s="10" t="s">
        <v>8</v>
      </c>
      <c r="B67" s="37">
        <f>B66/R66</f>
        <v>0.40584246795049056</v>
      </c>
      <c r="C67" s="37"/>
      <c r="D67" s="37">
        <f>D66/R66</f>
        <v>0.37761456524384174</v>
      </c>
      <c r="E67" s="37"/>
      <c r="F67" s="37">
        <f>F66/R66</f>
        <v>0.78345703319433224</v>
      </c>
      <c r="G67" s="37"/>
      <c r="H67" s="37">
        <f>H66/R66</f>
        <v>6.4309179598924862E-2</v>
      </c>
      <c r="I67" s="37"/>
      <c r="J67" s="37">
        <f>J66/R66</f>
        <v>0.15223378720674285</v>
      </c>
      <c r="K67" s="37"/>
      <c r="L67" s="37">
        <f>L66/R66</f>
        <v>0.2165429668056677</v>
      </c>
      <c r="M67" s="37"/>
      <c r="N67" s="37">
        <f>N66/R66</f>
        <v>0.47015164754941541</v>
      </c>
      <c r="O67" s="37"/>
      <c r="P67" s="37">
        <f>P66/R66</f>
        <v>0.52984835245058459</v>
      </c>
      <c r="Q67" s="37"/>
      <c r="R67" s="37">
        <f>P67+N67</f>
        <v>1</v>
      </c>
    </row>
  </sheetData>
  <mergeCells count="5">
    <mergeCell ref="A1:B1"/>
    <mergeCell ref="N3:R3"/>
    <mergeCell ref="A2:R2"/>
    <mergeCell ref="B3:F3"/>
    <mergeCell ref="H3:L3"/>
  </mergeCells>
  <phoneticPr fontId="0" type="noConversion"/>
  <hyperlinks>
    <hyperlink ref="A1:B1" location="Contents!A1" display="&lt;Back to Contents&gt;" xr:uid="{00000000-0004-0000-1000-000000000000}"/>
  </hyperlinks>
  <pageMargins left="0.74803149606299213" right="0.74803149606299213" top="0.98425196850393704" bottom="0.98425196850393704" header="0.51181102362204722" footer="0.51181102362204722"/>
  <pageSetup paperSize="9" scale="94" fitToHeight="2" orientation="landscape" r:id="rId1"/>
  <headerFooter alignWithMargins="0"/>
  <rowBreaks count="1" manualBreakCount="1">
    <brk id="36" max="17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95"/>
  <sheetViews>
    <sheetView showGridLines="0" topLeftCell="A57" zoomScaleNormal="100" workbookViewId="0">
      <selection activeCell="R74" sqref="R74"/>
    </sheetView>
  </sheetViews>
  <sheetFormatPr baseColWidth="10" defaultColWidth="9.1640625" defaultRowHeight="13" x14ac:dyDescent="0.15"/>
  <cols>
    <col min="1" max="1" width="30.6640625" style="10" customWidth="1"/>
    <col min="2" max="2" width="9.6640625" style="2" bestFit="1" customWidth="1"/>
    <col min="3" max="3" width="0.83203125" style="2" customWidth="1"/>
    <col min="4" max="4" width="10.83203125" style="2" bestFit="1" customWidth="1"/>
    <col min="5" max="5" width="0.83203125" style="2" customWidth="1"/>
    <col min="6" max="6" width="8.5" style="2" customWidth="1"/>
    <col min="7" max="7" width="0.83203125" style="2" customWidth="1"/>
    <col min="8" max="8" width="10.6640625" style="2" bestFit="1" customWidth="1"/>
    <col min="9" max="9" width="0.83203125" style="2" customWidth="1"/>
    <col min="10" max="10" width="12.1640625" style="2" customWidth="1"/>
    <col min="11" max="11" width="0.83203125" style="2" customWidth="1"/>
    <col min="12" max="12" width="12.6640625" style="2" customWidth="1"/>
    <col min="13" max="13" width="0.83203125" style="2" customWidth="1"/>
    <col min="14" max="14" width="8.1640625" style="2" customWidth="1"/>
    <col min="15" max="16384" width="9.1640625" style="2"/>
  </cols>
  <sheetData>
    <row r="1" spans="1:14" x14ac:dyDescent="0.15">
      <c r="A1" s="146" t="s">
        <v>0</v>
      </c>
      <c r="B1" s="147"/>
    </row>
    <row r="2" spans="1:14" s="5" customFormat="1" x14ac:dyDescent="0.15">
      <c r="A2" s="114" t="s">
        <v>253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20.25" customHeight="1" x14ac:dyDescent="0.15">
      <c r="A3" s="6"/>
      <c r="B3" s="116" t="s">
        <v>9</v>
      </c>
      <c r="C3" s="116"/>
      <c r="D3" s="116"/>
      <c r="E3" s="116"/>
      <c r="F3" s="116"/>
      <c r="G3" s="116"/>
      <c r="H3" s="116"/>
      <c r="I3" s="116"/>
      <c r="J3" s="116"/>
      <c r="K3" s="8"/>
      <c r="L3" s="8"/>
      <c r="M3" s="8"/>
    </row>
    <row r="4" spans="1:14" ht="28" x14ac:dyDescent="0.15">
      <c r="A4" s="27" t="s">
        <v>28</v>
      </c>
      <c r="B4" s="28" t="s">
        <v>10</v>
      </c>
      <c r="C4" s="28"/>
      <c r="D4" s="28" t="s">
        <v>11</v>
      </c>
      <c r="E4" s="28"/>
      <c r="F4" s="28" t="s">
        <v>12</v>
      </c>
      <c r="G4" s="28"/>
      <c r="H4" s="28" t="s">
        <v>13</v>
      </c>
      <c r="I4" s="28"/>
      <c r="J4" s="28" t="s">
        <v>14</v>
      </c>
      <c r="K4" s="28"/>
      <c r="L4" s="28" t="s">
        <v>93</v>
      </c>
      <c r="M4" s="28"/>
      <c r="N4" s="28" t="s">
        <v>4</v>
      </c>
    </row>
    <row r="5" spans="1:14" x14ac:dyDescent="0.15">
      <c r="A5" s="29" t="s">
        <v>31</v>
      </c>
      <c r="B5" s="134" t="s">
        <v>29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14" ht="14" x14ac:dyDescent="0.15">
      <c r="A6" s="31" t="s">
        <v>32</v>
      </c>
      <c r="B6" s="11">
        <v>1</v>
      </c>
      <c r="C6" s="11"/>
      <c r="D6" s="11">
        <v>30</v>
      </c>
      <c r="E6" s="11"/>
      <c r="F6" s="11">
        <v>13</v>
      </c>
      <c r="G6" s="11"/>
      <c r="H6" s="11">
        <v>0</v>
      </c>
      <c r="I6" s="11"/>
      <c r="J6" s="11">
        <v>44</v>
      </c>
      <c r="K6" s="11"/>
      <c r="L6" s="11">
        <v>34</v>
      </c>
      <c r="M6" s="11"/>
      <c r="N6" s="11">
        <v>78</v>
      </c>
    </row>
    <row r="7" spans="1:14" ht="14" x14ac:dyDescent="0.15">
      <c r="A7" s="31" t="s">
        <v>33</v>
      </c>
      <c r="B7" s="11">
        <v>73</v>
      </c>
      <c r="C7" s="11"/>
      <c r="D7" s="11">
        <v>86</v>
      </c>
      <c r="E7" s="11"/>
      <c r="F7" s="11">
        <v>178</v>
      </c>
      <c r="G7" s="11"/>
      <c r="H7" s="11">
        <v>27</v>
      </c>
      <c r="I7" s="11"/>
      <c r="J7" s="11">
        <v>364</v>
      </c>
      <c r="K7" s="11"/>
      <c r="L7" s="11">
        <v>367</v>
      </c>
      <c r="M7" s="11"/>
      <c r="N7" s="11">
        <v>731</v>
      </c>
    </row>
    <row r="8" spans="1:14" ht="14" x14ac:dyDescent="0.15">
      <c r="A8" s="31" t="s">
        <v>34</v>
      </c>
      <c r="B8" s="11">
        <v>161</v>
      </c>
      <c r="C8" s="11"/>
      <c r="D8" s="11">
        <v>120</v>
      </c>
      <c r="E8" s="11"/>
      <c r="F8" s="11">
        <v>132</v>
      </c>
      <c r="G8" s="11"/>
      <c r="H8" s="11">
        <v>63</v>
      </c>
      <c r="I8" s="11"/>
      <c r="J8" s="11">
        <v>476</v>
      </c>
      <c r="K8" s="11"/>
      <c r="L8" s="11">
        <v>352</v>
      </c>
      <c r="M8" s="11"/>
      <c r="N8" s="11">
        <v>828</v>
      </c>
    </row>
    <row r="9" spans="1:14" ht="14" x14ac:dyDescent="0.15">
      <c r="A9" s="31" t="s">
        <v>35</v>
      </c>
      <c r="B9" s="11">
        <v>45</v>
      </c>
      <c r="C9" s="11"/>
      <c r="D9" s="11">
        <v>48</v>
      </c>
      <c r="E9" s="11"/>
      <c r="F9" s="11">
        <v>46</v>
      </c>
      <c r="G9" s="11"/>
      <c r="H9" s="11">
        <v>20</v>
      </c>
      <c r="I9" s="11"/>
      <c r="J9" s="11">
        <v>159</v>
      </c>
      <c r="K9" s="11"/>
      <c r="L9" s="11">
        <v>162</v>
      </c>
      <c r="M9" s="11"/>
      <c r="N9" s="11">
        <v>321</v>
      </c>
    </row>
    <row r="10" spans="1:14" ht="14" x14ac:dyDescent="0.15">
      <c r="A10" s="31" t="s">
        <v>36</v>
      </c>
      <c r="B10" s="11">
        <v>94</v>
      </c>
      <c r="C10" s="11"/>
      <c r="D10" s="11">
        <v>75</v>
      </c>
      <c r="E10" s="11"/>
      <c r="F10" s="11">
        <v>100</v>
      </c>
      <c r="G10" s="11"/>
      <c r="H10" s="11">
        <v>28</v>
      </c>
      <c r="I10" s="11"/>
      <c r="J10" s="11">
        <v>297</v>
      </c>
      <c r="K10" s="11"/>
      <c r="L10" s="11">
        <v>332</v>
      </c>
      <c r="M10" s="11"/>
      <c r="N10" s="11">
        <v>629</v>
      </c>
    </row>
    <row r="11" spans="1:14" ht="14" x14ac:dyDescent="0.15">
      <c r="A11" s="31" t="s">
        <v>37</v>
      </c>
      <c r="B11" s="11">
        <v>784</v>
      </c>
      <c r="C11" s="11"/>
      <c r="D11" s="11">
        <v>614</v>
      </c>
      <c r="E11" s="11"/>
      <c r="F11" s="11">
        <v>778</v>
      </c>
      <c r="G11" s="11"/>
      <c r="H11" s="11">
        <v>268</v>
      </c>
      <c r="I11" s="11"/>
      <c r="J11" s="11">
        <v>2444</v>
      </c>
      <c r="K11" s="11"/>
      <c r="L11" s="11">
        <v>1138</v>
      </c>
      <c r="M11" s="11"/>
      <c r="N11" s="11">
        <v>3582</v>
      </c>
    </row>
    <row r="12" spans="1:14" ht="14" x14ac:dyDescent="0.15">
      <c r="A12" s="31" t="s">
        <v>38</v>
      </c>
      <c r="B12" s="11">
        <v>157</v>
      </c>
      <c r="C12" s="11"/>
      <c r="D12" s="11">
        <v>139</v>
      </c>
      <c r="E12" s="11"/>
      <c r="F12" s="11">
        <v>211</v>
      </c>
      <c r="G12" s="11"/>
      <c r="H12" s="11">
        <v>56</v>
      </c>
      <c r="I12" s="11"/>
      <c r="J12" s="11">
        <v>563</v>
      </c>
      <c r="K12" s="11"/>
      <c r="L12" s="11">
        <v>502</v>
      </c>
      <c r="M12" s="11"/>
      <c r="N12" s="11">
        <v>1065</v>
      </c>
    </row>
    <row r="13" spans="1:14" ht="14" x14ac:dyDescent="0.15">
      <c r="A13" s="31" t="s">
        <v>39</v>
      </c>
      <c r="B13" s="11">
        <v>478</v>
      </c>
      <c r="C13" s="11"/>
      <c r="D13" s="11">
        <v>329</v>
      </c>
      <c r="E13" s="11"/>
      <c r="F13" s="11">
        <v>394</v>
      </c>
      <c r="G13" s="11"/>
      <c r="H13" s="11">
        <v>254</v>
      </c>
      <c r="I13" s="11"/>
      <c r="J13" s="11">
        <v>1455</v>
      </c>
      <c r="K13" s="11"/>
      <c r="L13" s="11">
        <v>1381</v>
      </c>
      <c r="M13" s="11"/>
      <c r="N13" s="11">
        <v>2836</v>
      </c>
    </row>
    <row r="14" spans="1:14" ht="14" x14ac:dyDescent="0.15">
      <c r="A14" s="31" t="s">
        <v>40</v>
      </c>
      <c r="B14" s="11">
        <v>140</v>
      </c>
      <c r="C14" s="11"/>
      <c r="D14" s="11">
        <v>176</v>
      </c>
      <c r="E14" s="11"/>
      <c r="F14" s="11">
        <v>167</v>
      </c>
      <c r="G14" s="11"/>
      <c r="H14" s="11">
        <v>40</v>
      </c>
      <c r="I14" s="11"/>
      <c r="J14" s="11">
        <v>523</v>
      </c>
      <c r="K14" s="11"/>
      <c r="L14" s="11">
        <v>569</v>
      </c>
      <c r="M14" s="11"/>
      <c r="N14" s="11">
        <v>1092</v>
      </c>
    </row>
    <row r="15" spans="1:14" ht="14" x14ac:dyDescent="0.15">
      <c r="A15" s="31" t="s">
        <v>41</v>
      </c>
      <c r="B15" s="11">
        <v>106</v>
      </c>
      <c r="C15" s="11"/>
      <c r="D15" s="11">
        <v>160</v>
      </c>
      <c r="E15" s="11"/>
      <c r="F15" s="11">
        <v>173</v>
      </c>
      <c r="G15" s="11"/>
      <c r="H15" s="11">
        <v>75</v>
      </c>
      <c r="I15" s="11"/>
      <c r="J15" s="11">
        <v>514</v>
      </c>
      <c r="K15" s="11"/>
      <c r="L15" s="11">
        <v>413</v>
      </c>
      <c r="M15" s="11"/>
      <c r="N15" s="11">
        <v>927</v>
      </c>
    </row>
    <row r="16" spans="1:14" ht="14" x14ac:dyDescent="0.15">
      <c r="A16" s="31" t="s">
        <v>42</v>
      </c>
      <c r="B16" s="11">
        <v>176</v>
      </c>
      <c r="C16" s="11"/>
      <c r="D16" s="11">
        <v>119</v>
      </c>
      <c r="E16" s="11"/>
      <c r="F16" s="11">
        <v>143</v>
      </c>
      <c r="G16" s="11"/>
      <c r="H16" s="11">
        <v>48</v>
      </c>
      <c r="I16" s="11"/>
      <c r="J16" s="11">
        <v>486</v>
      </c>
      <c r="K16" s="11"/>
      <c r="L16" s="11">
        <v>337</v>
      </c>
      <c r="M16" s="11"/>
      <c r="N16" s="11">
        <v>823</v>
      </c>
    </row>
    <row r="17" spans="1:14" s="5" customFormat="1" ht="14" x14ac:dyDescent="0.15">
      <c r="A17" s="32" t="s">
        <v>43</v>
      </c>
      <c r="B17" s="33">
        <v>2215</v>
      </c>
      <c r="C17" s="33"/>
      <c r="D17" s="33">
        <v>1896</v>
      </c>
      <c r="E17" s="33"/>
      <c r="F17" s="33">
        <v>2335</v>
      </c>
      <c r="G17" s="33"/>
      <c r="H17" s="33">
        <v>879</v>
      </c>
      <c r="I17" s="33"/>
      <c r="J17" s="33">
        <v>7325</v>
      </c>
      <c r="K17" s="33"/>
      <c r="L17" s="33">
        <v>5587</v>
      </c>
      <c r="M17" s="33"/>
      <c r="N17" s="33">
        <v>12912</v>
      </c>
    </row>
    <row r="18" spans="1:14" s="5" customFormat="1" x14ac:dyDescent="0.15">
      <c r="A18" s="29" t="s">
        <v>44</v>
      </c>
      <c r="B18" s="132" t="s">
        <v>29</v>
      </c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</row>
    <row r="19" spans="1:14" ht="14" x14ac:dyDescent="0.15">
      <c r="A19" s="31" t="s">
        <v>45</v>
      </c>
      <c r="B19" s="11">
        <v>108</v>
      </c>
      <c r="C19" s="11"/>
      <c r="D19" s="11">
        <v>134</v>
      </c>
      <c r="E19" s="11"/>
      <c r="F19" s="11">
        <v>181</v>
      </c>
      <c r="G19" s="11"/>
      <c r="H19" s="11">
        <v>84</v>
      </c>
      <c r="I19" s="11"/>
      <c r="J19" s="11">
        <v>507</v>
      </c>
      <c r="K19" s="11"/>
      <c r="L19" s="11">
        <v>506</v>
      </c>
      <c r="M19" s="11"/>
      <c r="N19" s="11">
        <v>1013</v>
      </c>
    </row>
    <row r="20" spans="1:14" ht="14" x14ac:dyDescent="0.15">
      <c r="A20" s="31" t="s">
        <v>46</v>
      </c>
      <c r="B20" s="11">
        <v>162</v>
      </c>
      <c r="C20" s="11"/>
      <c r="D20" s="11">
        <v>144</v>
      </c>
      <c r="E20" s="11"/>
      <c r="F20" s="11">
        <v>191</v>
      </c>
      <c r="G20" s="11"/>
      <c r="H20" s="11">
        <v>122</v>
      </c>
      <c r="I20" s="11"/>
      <c r="J20" s="11">
        <v>619</v>
      </c>
      <c r="K20" s="11"/>
      <c r="L20" s="11">
        <v>437</v>
      </c>
      <c r="M20" s="11"/>
      <c r="N20" s="11">
        <v>1056</v>
      </c>
    </row>
    <row r="21" spans="1:14" ht="14" x14ac:dyDescent="0.15">
      <c r="A21" s="31" t="s">
        <v>47</v>
      </c>
      <c r="B21" s="11">
        <v>460</v>
      </c>
      <c r="C21" s="11"/>
      <c r="D21" s="11">
        <v>424</v>
      </c>
      <c r="E21" s="11"/>
      <c r="F21" s="11">
        <v>476</v>
      </c>
      <c r="G21" s="11"/>
      <c r="H21" s="11">
        <v>321</v>
      </c>
      <c r="I21" s="11"/>
      <c r="J21" s="11">
        <v>1681</v>
      </c>
      <c r="K21" s="11"/>
      <c r="L21" s="11">
        <v>1031</v>
      </c>
      <c r="M21" s="11"/>
      <c r="N21" s="11">
        <v>2712</v>
      </c>
    </row>
    <row r="22" spans="1:14" ht="14" x14ac:dyDescent="0.15">
      <c r="A22" s="31" t="s">
        <v>48</v>
      </c>
      <c r="B22" s="11">
        <v>182</v>
      </c>
      <c r="C22" s="11"/>
      <c r="D22" s="11">
        <v>199</v>
      </c>
      <c r="E22" s="11"/>
      <c r="F22" s="11">
        <v>261</v>
      </c>
      <c r="G22" s="11"/>
      <c r="H22" s="11">
        <v>78</v>
      </c>
      <c r="I22" s="11"/>
      <c r="J22" s="11">
        <v>720</v>
      </c>
      <c r="K22" s="11"/>
      <c r="L22" s="11">
        <v>702</v>
      </c>
      <c r="M22" s="11"/>
      <c r="N22" s="11">
        <v>1422</v>
      </c>
    </row>
    <row r="23" spans="1:14" ht="14" x14ac:dyDescent="0.15">
      <c r="A23" s="31" t="s">
        <v>49</v>
      </c>
      <c r="B23" s="11">
        <v>93</v>
      </c>
      <c r="C23" s="11"/>
      <c r="D23" s="11">
        <v>90</v>
      </c>
      <c r="E23" s="11"/>
      <c r="F23" s="11">
        <v>108</v>
      </c>
      <c r="G23" s="11"/>
      <c r="H23" s="11">
        <v>61</v>
      </c>
      <c r="I23" s="11"/>
      <c r="J23" s="11">
        <v>352</v>
      </c>
      <c r="K23" s="11"/>
      <c r="L23" s="11">
        <v>307</v>
      </c>
      <c r="M23" s="11"/>
      <c r="N23" s="11">
        <v>659</v>
      </c>
    </row>
    <row r="24" spans="1:14" ht="14" x14ac:dyDescent="0.15">
      <c r="A24" s="31" t="s">
        <v>50</v>
      </c>
      <c r="B24" s="11">
        <v>504</v>
      </c>
      <c r="C24" s="11"/>
      <c r="D24" s="11">
        <v>409</v>
      </c>
      <c r="E24" s="11"/>
      <c r="F24" s="11">
        <v>394</v>
      </c>
      <c r="G24" s="11"/>
      <c r="H24" s="11">
        <v>332</v>
      </c>
      <c r="I24" s="11"/>
      <c r="J24" s="11">
        <v>1639</v>
      </c>
      <c r="K24" s="11"/>
      <c r="L24" s="11">
        <v>1173</v>
      </c>
      <c r="M24" s="11"/>
      <c r="N24" s="11">
        <v>2812</v>
      </c>
    </row>
    <row r="25" spans="1:14" ht="14" x14ac:dyDescent="0.15">
      <c r="A25" s="31" t="s">
        <v>51</v>
      </c>
      <c r="B25" s="11">
        <v>22</v>
      </c>
      <c r="C25" s="11"/>
      <c r="D25" s="11">
        <v>28</v>
      </c>
      <c r="E25" s="11"/>
      <c r="F25" s="11">
        <v>52</v>
      </c>
      <c r="G25" s="11"/>
      <c r="H25" s="11">
        <v>22</v>
      </c>
      <c r="I25" s="11"/>
      <c r="J25" s="11">
        <v>124</v>
      </c>
      <c r="K25" s="11"/>
      <c r="L25" s="11">
        <v>113</v>
      </c>
      <c r="M25" s="11"/>
      <c r="N25" s="11">
        <v>237</v>
      </c>
    </row>
    <row r="26" spans="1:14" ht="14" x14ac:dyDescent="0.15">
      <c r="A26" s="31" t="s">
        <v>52</v>
      </c>
      <c r="B26" s="11">
        <v>98</v>
      </c>
      <c r="C26" s="11"/>
      <c r="D26" s="11">
        <v>111</v>
      </c>
      <c r="E26" s="11"/>
      <c r="F26" s="11">
        <v>114</v>
      </c>
      <c r="G26" s="11"/>
      <c r="H26" s="11">
        <v>24</v>
      </c>
      <c r="I26" s="11"/>
      <c r="J26" s="11">
        <v>347</v>
      </c>
      <c r="K26" s="11"/>
      <c r="L26" s="11">
        <v>257</v>
      </c>
      <c r="M26" s="11"/>
      <c r="N26" s="11">
        <v>604</v>
      </c>
    </row>
    <row r="27" spans="1:14" s="5" customFormat="1" ht="14" x14ac:dyDescent="0.15">
      <c r="A27" s="32" t="s">
        <v>53</v>
      </c>
      <c r="B27" s="33">
        <v>1629</v>
      </c>
      <c r="C27" s="33"/>
      <c r="D27" s="33">
        <v>1539</v>
      </c>
      <c r="E27" s="33"/>
      <c r="F27" s="33">
        <v>1777</v>
      </c>
      <c r="G27" s="33"/>
      <c r="H27" s="33">
        <v>1044</v>
      </c>
      <c r="I27" s="33"/>
      <c r="J27" s="33">
        <v>5989</v>
      </c>
      <c r="K27" s="33"/>
      <c r="L27" s="33">
        <v>4526</v>
      </c>
      <c r="M27" s="33"/>
      <c r="N27" s="33">
        <v>10515</v>
      </c>
    </row>
    <row r="28" spans="1:14" s="5" customFormat="1" x14ac:dyDescent="0.15">
      <c r="A28" s="29" t="s">
        <v>54</v>
      </c>
      <c r="B28" s="132" t="s">
        <v>29</v>
      </c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</row>
    <row r="29" spans="1:14" ht="14" x14ac:dyDescent="0.15">
      <c r="A29" s="31" t="s">
        <v>55</v>
      </c>
      <c r="B29" s="11">
        <v>52</v>
      </c>
      <c r="C29" s="11"/>
      <c r="D29" s="11">
        <v>75</v>
      </c>
      <c r="E29" s="11"/>
      <c r="F29" s="11">
        <v>72</v>
      </c>
      <c r="G29" s="11"/>
      <c r="H29" s="11">
        <v>28</v>
      </c>
      <c r="I29" s="11"/>
      <c r="J29" s="11">
        <v>227</v>
      </c>
      <c r="K29" s="11"/>
      <c r="L29" s="11">
        <v>262</v>
      </c>
      <c r="M29" s="11"/>
      <c r="N29" s="11">
        <v>489</v>
      </c>
    </row>
    <row r="30" spans="1:14" ht="14" x14ac:dyDescent="0.15">
      <c r="A30" s="31" t="s">
        <v>56</v>
      </c>
      <c r="B30" s="11">
        <v>174</v>
      </c>
      <c r="C30" s="11"/>
      <c r="D30" s="11">
        <v>209</v>
      </c>
      <c r="E30" s="11"/>
      <c r="F30" s="11">
        <v>192</v>
      </c>
      <c r="G30" s="11"/>
      <c r="H30" s="11">
        <v>62</v>
      </c>
      <c r="I30" s="11"/>
      <c r="J30" s="11">
        <v>637</v>
      </c>
      <c r="K30" s="11"/>
      <c r="L30" s="11">
        <v>629</v>
      </c>
      <c r="M30" s="11"/>
      <c r="N30" s="11">
        <v>1266</v>
      </c>
    </row>
    <row r="31" spans="1:14" ht="14" x14ac:dyDescent="0.15">
      <c r="A31" s="31" t="s">
        <v>57</v>
      </c>
      <c r="B31" s="11">
        <v>114</v>
      </c>
      <c r="C31" s="11"/>
      <c r="D31" s="11">
        <v>117</v>
      </c>
      <c r="E31" s="11"/>
      <c r="F31" s="11">
        <v>90</v>
      </c>
      <c r="G31" s="11"/>
      <c r="H31" s="11">
        <v>49</v>
      </c>
      <c r="I31" s="11"/>
      <c r="J31" s="11">
        <v>370</v>
      </c>
      <c r="K31" s="11"/>
      <c r="L31" s="11">
        <v>348</v>
      </c>
      <c r="M31" s="11"/>
      <c r="N31" s="11">
        <v>718</v>
      </c>
    </row>
    <row r="32" spans="1:14" ht="14" x14ac:dyDescent="0.15">
      <c r="A32" s="31" t="s">
        <v>58</v>
      </c>
      <c r="B32" s="11">
        <v>244</v>
      </c>
      <c r="C32" s="11"/>
      <c r="D32" s="11">
        <v>169</v>
      </c>
      <c r="E32" s="11"/>
      <c r="F32" s="11">
        <v>214</v>
      </c>
      <c r="G32" s="11"/>
      <c r="H32" s="11">
        <v>99</v>
      </c>
      <c r="I32" s="11"/>
      <c r="J32" s="11">
        <v>726</v>
      </c>
      <c r="K32" s="11"/>
      <c r="L32" s="11">
        <v>804</v>
      </c>
      <c r="M32" s="11"/>
      <c r="N32" s="11">
        <v>1530</v>
      </c>
    </row>
    <row r="33" spans="1:14" ht="14" x14ac:dyDescent="0.15">
      <c r="A33" s="31" t="s">
        <v>59</v>
      </c>
      <c r="B33" s="11">
        <v>471</v>
      </c>
      <c r="C33" s="11"/>
      <c r="D33" s="11">
        <v>333</v>
      </c>
      <c r="E33" s="11"/>
      <c r="F33" s="11">
        <v>375</v>
      </c>
      <c r="G33" s="11"/>
      <c r="H33" s="11">
        <v>370</v>
      </c>
      <c r="I33" s="11"/>
      <c r="J33" s="11">
        <v>1549</v>
      </c>
      <c r="K33" s="11"/>
      <c r="L33" s="11">
        <v>1297</v>
      </c>
      <c r="M33" s="11"/>
      <c r="N33" s="11">
        <v>2846</v>
      </c>
    </row>
    <row r="34" spans="1:14" ht="14" x14ac:dyDescent="0.15">
      <c r="A34" s="31" t="s">
        <v>60</v>
      </c>
      <c r="B34" s="11">
        <v>61</v>
      </c>
      <c r="C34" s="11"/>
      <c r="D34" s="11">
        <v>71</v>
      </c>
      <c r="E34" s="11"/>
      <c r="F34" s="11">
        <v>112</v>
      </c>
      <c r="G34" s="11"/>
      <c r="H34" s="11">
        <v>42</v>
      </c>
      <c r="I34" s="11"/>
      <c r="J34" s="11">
        <v>286</v>
      </c>
      <c r="K34" s="11"/>
      <c r="L34" s="11">
        <v>297</v>
      </c>
      <c r="M34" s="11"/>
      <c r="N34" s="11">
        <v>583</v>
      </c>
    </row>
    <row r="35" spans="1:14" ht="14" x14ac:dyDescent="0.15">
      <c r="A35" s="31" t="s">
        <v>61</v>
      </c>
      <c r="B35" s="11">
        <v>12</v>
      </c>
      <c r="C35" s="11"/>
      <c r="D35" s="11">
        <v>20</v>
      </c>
      <c r="E35" s="11"/>
      <c r="F35" s="11">
        <v>23</v>
      </c>
      <c r="G35" s="11"/>
      <c r="H35" s="11">
        <v>4</v>
      </c>
      <c r="I35" s="11"/>
      <c r="J35" s="11">
        <v>59</v>
      </c>
      <c r="K35" s="11"/>
      <c r="L35" s="11">
        <v>83</v>
      </c>
      <c r="M35" s="11"/>
      <c r="N35" s="11">
        <v>142</v>
      </c>
    </row>
    <row r="36" spans="1:14" s="5" customFormat="1" ht="14" x14ac:dyDescent="0.15">
      <c r="A36" s="27" t="s">
        <v>62</v>
      </c>
      <c r="B36" s="35">
        <v>1128</v>
      </c>
      <c r="C36" s="35"/>
      <c r="D36" s="35">
        <v>994</v>
      </c>
      <c r="E36" s="35"/>
      <c r="F36" s="35">
        <v>1078</v>
      </c>
      <c r="G36" s="35"/>
      <c r="H36" s="35">
        <v>654</v>
      </c>
      <c r="I36" s="35"/>
      <c r="J36" s="35">
        <v>3854</v>
      </c>
      <c r="K36" s="35"/>
      <c r="L36" s="35">
        <v>3720</v>
      </c>
      <c r="M36" s="35"/>
      <c r="N36" s="35">
        <v>7574</v>
      </c>
    </row>
    <row r="37" spans="1:14" s="5" customFormat="1" x14ac:dyDescent="0.15">
      <c r="A37" s="29" t="s">
        <v>63</v>
      </c>
      <c r="B37" s="132" t="s">
        <v>29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</row>
    <row r="38" spans="1:14" ht="14" x14ac:dyDescent="0.15">
      <c r="A38" s="31" t="s">
        <v>64</v>
      </c>
      <c r="B38" s="11">
        <v>220</v>
      </c>
      <c r="C38" s="11"/>
      <c r="D38" s="11">
        <v>170</v>
      </c>
      <c r="E38" s="11"/>
      <c r="F38" s="11">
        <v>209</v>
      </c>
      <c r="G38" s="11"/>
      <c r="H38" s="11">
        <v>103</v>
      </c>
      <c r="I38" s="11"/>
      <c r="J38" s="11">
        <v>702</v>
      </c>
      <c r="K38" s="11"/>
      <c r="L38" s="11">
        <v>633</v>
      </c>
      <c r="M38" s="11"/>
      <c r="N38" s="11">
        <v>1335</v>
      </c>
    </row>
    <row r="39" spans="1:14" ht="14" x14ac:dyDescent="0.15">
      <c r="A39" s="31" t="s">
        <v>65</v>
      </c>
      <c r="B39" s="11">
        <v>61</v>
      </c>
      <c r="C39" s="11"/>
      <c r="D39" s="11">
        <v>107</v>
      </c>
      <c r="E39" s="11"/>
      <c r="F39" s="11">
        <v>105</v>
      </c>
      <c r="G39" s="11"/>
      <c r="H39" s="11">
        <v>51</v>
      </c>
      <c r="I39" s="11"/>
      <c r="J39" s="11">
        <v>324</v>
      </c>
      <c r="K39" s="11"/>
      <c r="L39" s="11">
        <v>401</v>
      </c>
      <c r="M39" s="11"/>
      <c r="N39" s="11">
        <v>725</v>
      </c>
    </row>
    <row r="40" spans="1:14" ht="14" x14ac:dyDescent="0.15">
      <c r="A40" s="31" t="s">
        <v>66</v>
      </c>
      <c r="B40" s="11">
        <v>107</v>
      </c>
      <c r="C40" s="11"/>
      <c r="D40" s="11">
        <v>95</v>
      </c>
      <c r="E40" s="11"/>
      <c r="F40" s="11">
        <v>68</v>
      </c>
      <c r="G40" s="11"/>
      <c r="H40" s="11">
        <v>34</v>
      </c>
      <c r="I40" s="11"/>
      <c r="J40" s="11">
        <v>304</v>
      </c>
      <c r="K40" s="11"/>
      <c r="L40" s="11">
        <v>309</v>
      </c>
      <c r="M40" s="11"/>
      <c r="N40" s="11">
        <v>613</v>
      </c>
    </row>
    <row r="41" spans="1:14" ht="14" x14ac:dyDescent="0.15">
      <c r="A41" s="31" t="s">
        <v>67</v>
      </c>
      <c r="B41" s="11">
        <v>26</v>
      </c>
      <c r="C41" s="11"/>
      <c r="D41" s="11">
        <v>15</v>
      </c>
      <c r="E41" s="11"/>
      <c r="F41" s="11">
        <v>14</v>
      </c>
      <c r="G41" s="11"/>
      <c r="H41" s="11">
        <v>8</v>
      </c>
      <c r="I41" s="11"/>
      <c r="J41" s="11">
        <v>63</v>
      </c>
      <c r="K41" s="11"/>
      <c r="L41" s="11">
        <v>31</v>
      </c>
      <c r="M41" s="11"/>
      <c r="N41" s="11">
        <v>94</v>
      </c>
    </row>
    <row r="42" spans="1:14" ht="14" x14ac:dyDescent="0.15">
      <c r="A42" s="31" t="s">
        <v>68</v>
      </c>
      <c r="B42" s="11">
        <v>341</v>
      </c>
      <c r="C42" s="11"/>
      <c r="D42" s="11">
        <v>192</v>
      </c>
      <c r="E42" s="11"/>
      <c r="F42" s="11">
        <v>158</v>
      </c>
      <c r="G42" s="11"/>
      <c r="H42" s="11">
        <v>153</v>
      </c>
      <c r="I42" s="11"/>
      <c r="J42" s="11">
        <v>844</v>
      </c>
      <c r="K42" s="11"/>
      <c r="L42" s="11">
        <v>670</v>
      </c>
      <c r="M42" s="11"/>
      <c r="N42" s="11">
        <v>1514</v>
      </c>
    </row>
    <row r="43" spans="1:14" s="5" customFormat="1" ht="14" x14ac:dyDescent="0.15">
      <c r="A43" s="32" t="s">
        <v>69</v>
      </c>
      <c r="B43" s="33">
        <v>755</v>
      </c>
      <c r="C43" s="33"/>
      <c r="D43" s="33">
        <v>579</v>
      </c>
      <c r="E43" s="33"/>
      <c r="F43" s="33">
        <v>554</v>
      </c>
      <c r="G43" s="33"/>
      <c r="H43" s="33">
        <v>349</v>
      </c>
      <c r="I43" s="33"/>
      <c r="J43" s="33">
        <v>2237</v>
      </c>
      <c r="K43" s="33"/>
      <c r="L43" s="33">
        <v>2044</v>
      </c>
      <c r="M43" s="33"/>
      <c r="N43" s="33">
        <v>4281</v>
      </c>
    </row>
    <row r="44" spans="1:14" s="5" customFormat="1" x14ac:dyDescent="0.15">
      <c r="A44" s="29" t="s">
        <v>70</v>
      </c>
      <c r="B44" s="132" t="s">
        <v>29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</row>
    <row r="45" spans="1:14" ht="14" x14ac:dyDescent="0.15">
      <c r="A45" s="31" t="s">
        <v>71</v>
      </c>
      <c r="B45" s="11">
        <v>122</v>
      </c>
      <c r="C45" s="11"/>
      <c r="D45" s="11">
        <v>98</v>
      </c>
      <c r="E45" s="11"/>
      <c r="F45" s="11">
        <v>79</v>
      </c>
      <c r="G45" s="11"/>
      <c r="H45" s="11">
        <v>39</v>
      </c>
      <c r="I45" s="11"/>
      <c r="J45" s="11">
        <v>338</v>
      </c>
      <c r="K45" s="11"/>
      <c r="L45" s="11">
        <v>294</v>
      </c>
      <c r="M45" s="11"/>
      <c r="N45" s="11">
        <v>632</v>
      </c>
    </row>
    <row r="46" spans="1:14" ht="14" x14ac:dyDescent="0.15">
      <c r="A46" s="31" t="s">
        <v>72</v>
      </c>
      <c r="B46" s="11">
        <v>226</v>
      </c>
      <c r="C46" s="11"/>
      <c r="D46" s="11">
        <v>198</v>
      </c>
      <c r="E46" s="11"/>
      <c r="F46" s="11">
        <v>193</v>
      </c>
      <c r="G46" s="11"/>
      <c r="H46" s="11">
        <v>131</v>
      </c>
      <c r="I46" s="11"/>
      <c r="J46" s="11">
        <v>748</v>
      </c>
      <c r="K46" s="11"/>
      <c r="L46" s="11">
        <v>494</v>
      </c>
      <c r="M46" s="11"/>
      <c r="N46" s="11">
        <v>1242</v>
      </c>
    </row>
    <row r="47" spans="1:14" ht="14" x14ac:dyDescent="0.15">
      <c r="A47" s="31" t="s">
        <v>73</v>
      </c>
      <c r="B47" s="11">
        <v>125</v>
      </c>
      <c r="C47" s="11"/>
      <c r="D47" s="11">
        <v>170</v>
      </c>
      <c r="E47" s="11"/>
      <c r="F47" s="11">
        <v>156</v>
      </c>
      <c r="G47" s="11"/>
      <c r="H47" s="11">
        <v>92</v>
      </c>
      <c r="I47" s="11"/>
      <c r="J47" s="11">
        <v>543</v>
      </c>
      <c r="K47" s="11"/>
      <c r="L47" s="11">
        <v>437</v>
      </c>
      <c r="M47" s="11"/>
      <c r="N47" s="11">
        <v>980</v>
      </c>
    </row>
    <row r="48" spans="1:14" s="5" customFormat="1" ht="14" x14ac:dyDescent="0.15">
      <c r="A48" s="32" t="s">
        <v>74</v>
      </c>
      <c r="B48" s="33">
        <v>473</v>
      </c>
      <c r="C48" s="33"/>
      <c r="D48" s="33">
        <v>466</v>
      </c>
      <c r="E48" s="33"/>
      <c r="F48" s="33">
        <v>428</v>
      </c>
      <c r="G48" s="33"/>
      <c r="H48" s="33">
        <v>262</v>
      </c>
      <c r="I48" s="33"/>
      <c r="J48" s="33">
        <v>1629</v>
      </c>
      <c r="K48" s="33"/>
      <c r="L48" s="33">
        <v>1225</v>
      </c>
      <c r="M48" s="33"/>
      <c r="N48" s="33">
        <v>2854</v>
      </c>
    </row>
    <row r="49" spans="1:14" s="5" customFormat="1" x14ac:dyDescent="0.15">
      <c r="A49" s="29" t="s">
        <v>75</v>
      </c>
      <c r="B49" s="132" t="s">
        <v>29</v>
      </c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</row>
    <row r="50" spans="1:14" ht="14" x14ac:dyDescent="0.15">
      <c r="A50" s="31" t="s">
        <v>76</v>
      </c>
      <c r="B50" s="11">
        <v>5</v>
      </c>
      <c r="C50" s="11"/>
      <c r="D50" s="11">
        <v>17</v>
      </c>
      <c r="E50" s="11"/>
      <c r="F50" s="11">
        <v>31</v>
      </c>
      <c r="G50" s="11"/>
      <c r="H50" s="11">
        <v>13</v>
      </c>
      <c r="I50" s="11"/>
      <c r="J50" s="11">
        <v>66</v>
      </c>
      <c r="K50" s="11"/>
      <c r="L50" s="11">
        <v>54</v>
      </c>
      <c r="M50" s="11"/>
      <c r="N50" s="11">
        <v>120</v>
      </c>
    </row>
    <row r="51" spans="1:14" ht="14" x14ac:dyDescent="0.15">
      <c r="A51" s="31" t="s">
        <v>77</v>
      </c>
      <c r="B51" s="11">
        <v>117</v>
      </c>
      <c r="C51" s="11"/>
      <c r="D51" s="11">
        <v>131</v>
      </c>
      <c r="E51" s="11"/>
      <c r="F51" s="11">
        <v>161</v>
      </c>
      <c r="G51" s="11"/>
      <c r="H51" s="11">
        <v>79</v>
      </c>
      <c r="I51" s="11"/>
      <c r="J51" s="11">
        <v>488</v>
      </c>
      <c r="K51" s="11"/>
      <c r="L51" s="11">
        <v>387</v>
      </c>
      <c r="M51" s="11"/>
      <c r="N51" s="11">
        <v>875</v>
      </c>
    </row>
    <row r="52" spans="1:14" s="5" customFormat="1" ht="14" x14ac:dyDescent="0.15">
      <c r="A52" s="32" t="s">
        <v>78</v>
      </c>
      <c r="B52" s="33">
        <v>122</v>
      </c>
      <c r="C52" s="33"/>
      <c r="D52" s="33">
        <v>148</v>
      </c>
      <c r="E52" s="33"/>
      <c r="F52" s="33">
        <v>192</v>
      </c>
      <c r="G52" s="33"/>
      <c r="H52" s="33">
        <v>92</v>
      </c>
      <c r="I52" s="33"/>
      <c r="J52" s="33">
        <v>554</v>
      </c>
      <c r="K52" s="33"/>
      <c r="L52" s="33">
        <v>441</v>
      </c>
      <c r="M52" s="33"/>
      <c r="N52" s="33">
        <v>995</v>
      </c>
    </row>
    <row r="53" spans="1:14" s="5" customFormat="1" x14ac:dyDescent="0.15">
      <c r="A53" s="29" t="s">
        <v>79</v>
      </c>
      <c r="B53" s="132" t="s">
        <v>29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</row>
    <row r="54" spans="1:14" ht="14" x14ac:dyDescent="0.15">
      <c r="A54" s="31" t="s">
        <v>80</v>
      </c>
      <c r="B54" s="11">
        <v>1</v>
      </c>
      <c r="C54" s="11"/>
      <c r="D54" s="11">
        <v>4</v>
      </c>
      <c r="E54" s="11"/>
      <c r="F54" s="11">
        <v>14</v>
      </c>
      <c r="G54" s="11"/>
      <c r="H54" s="11">
        <v>4</v>
      </c>
      <c r="I54" s="11"/>
      <c r="J54" s="11">
        <v>23</v>
      </c>
      <c r="K54" s="11"/>
      <c r="L54" s="11">
        <v>18</v>
      </c>
      <c r="M54" s="11"/>
      <c r="N54" s="11">
        <v>41</v>
      </c>
    </row>
    <row r="55" spans="1:14" ht="14" x14ac:dyDescent="0.15">
      <c r="A55" s="31" t="s">
        <v>81</v>
      </c>
      <c r="B55" s="11">
        <v>19</v>
      </c>
      <c r="C55" s="11"/>
      <c r="D55" s="11">
        <v>40</v>
      </c>
      <c r="E55" s="11"/>
      <c r="F55" s="11">
        <v>38</v>
      </c>
      <c r="G55" s="11"/>
      <c r="H55" s="11">
        <v>14</v>
      </c>
      <c r="I55" s="11"/>
      <c r="J55" s="11">
        <v>111</v>
      </c>
      <c r="K55" s="11"/>
      <c r="L55" s="11">
        <v>104</v>
      </c>
      <c r="M55" s="11"/>
      <c r="N55" s="11">
        <v>215</v>
      </c>
    </row>
    <row r="56" spans="1:14" s="5" customFormat="1" ht="14" x14ac:dyDescent="0.15">
      <c r="A56" s="32" t="s">
        <v>82</v>
      </c>
      <c r="B56" s="33">
        <v>20</v>
      </c>
      <c r="C56" s="33"/>
      <c r="D56" s="33">
        <v>44</v>
      </c>
      <c r="E56" s="33"/>
      <c r="F56" s="33">
        <v>52</v>
      </c>
      <c r="G56" s="33"/>
      <c r="H56" s="33">
        <v>18</v>
      </c>
      <c r="I56" s="33"/>
      <c r="J56" s="33">
        <v>134</v>
      </c>
      <c r="K56" s="33"/>
      <c r="L56" s="33">
        <v>122</v>
      </c>
      <c r="M56" s="33"/>
      <c r="N56" s="33">
        <v>256</v>
      </c>
    </row>
    <row r="57" spans="1:14" s="5" customFormat="1" x14ac:dyDescent="0.15">
      <c r="A57" s="29" t="s">
        <v>83</v>
      </c>
      <c r="B57" s="132" t="s">
        <v>29</v>
      </c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</row>
    <row r="58" spans="1:14" ht="14" x14ac:dyDescent="0.15">
      <c r="A58" s="31" t="s">
        <v>84</v>
      </c>
      <c r="B58" s="11">
        <v>38</v>
      </c>
      <c r="C58" s="11"/>
      <c r="D58" s="11">
        <v>58</v>
      </c>
      <c r="E58" s="11"/>
      <c r="F58" s="11">
        <v>93</v>
      </c>
      <c r="G58" s="11"/>
      <c r="H58" s="11">
        <v>10</v>
      </c>
      <c r="I58" s="11"/>
      <c r="J58" s="11">
        <v>199</v>
      </c>
      <c r="K58" s="11"/>
      <c r="L58" s="11">
        <v>122</v>
      </c>
      <c r="M58" s="11"/>
      <c r="N58" s="11">
        <v>321</v>
      </c>
    </row>
    <row r="59" spans="1:14" ht="14" x14ac:dyDescent="0.15">
      <c r="A59" s="31" t="s">
        <v>85</v>
      </c>
      <c r="B59" s="11">
        <v>401</v>
      </c>
      <c r="C59" s="11"/>
      <c r="D59" s="11">
        <v>233</v>
      </c>
      <c r="E59" s="11"/>
      <c r="F59" s="11">
        <v>215</v>
      </c>
      <c r="G59" s="11"/>
      <c r="H59" s="11">
        <v>204</v>
      </c>
      <c r="I59" s="11"/>
      <c r="J59" s="11">
        <v>1053</v>
      </c>
      <c r="K59" s="11"/>
      <c r="L59" s="11">
        <v>1029</v>
      </c>
      <c r="M59" s="11"/>
      <c r="N59" s="11">
        <v>2082</v>
      </c>
    </row>
    <row r="60" spans="1:14" ht="14" x14ac:dyDescent="0.15">
      <c r="A60" s="31" t="s">
        <v>86</v>
      </c>
      <c r="B60" s="11">
        <v>60</v>
      </c>
      <c r="C60" s="11"/>
      <c r="D60" s="11">
        <v>47</v>
      </c>
      <c r="E60" s="11"/>
      <c r="F60" s="11">
        <v>58</v>
      </c>
      <c r="G60" s="11"/>
      <c r="H60" s="11">
        <v>13</v>
      </c>
      <c r="I60" s="11"/>
      <c r="J60" s="11">
        <v>178</v>
      </c>
      <c r="K60" s="11"/>
      <c r="L60" s="11">
        <v>200</v>
      </c>
      <c r="M60" s="11"/>
      <c r="N60" s="11">
        <v>378</v>
      </c>
    </row>
    <row r="61" spans="1:14" s="5" customFormat="1" ht="14" x14ac:dyDescent="0.15">
      <c r="A61" s="32" t="s">
        <v>87</v>
      </c>
      <c r="B61" s="33">
        <v>499</v>
      </c>
      <c r="C61" s="33"/>
      <c r="D61" s="33">
        <v>338</v>
      </c>
      <c r="E61" s="33"/>
      <c r="F61" s="33">
        <v>366</v>
      </c>
      <c r="G61" s="33"/>
      <c r="H61" s="33">
        <v>227</v>
      </c>
      <c r="I61" s="33"/>
      <c r="J61" s="33">
        <v>1430</v>
      </c>
      <c r="K61" s="33"/>
      <c r="L61" s="33">
        <v>1351</v>
      </c>
      <c r="M61" s="33"/>
      <c r="N61" s="33">
        <v>2781</v>
      </c>
    </row>
    <row r="62" spans="1:14" s="5" customFormat="1" x14ac:dyDescent="0.15">
      <c r="A62" s="29" t="s">
        <v>88</v>
      </c>
      <c r="B62" s="132" t="s">
        <v>29</v>
      </c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</row>
    <row r="63" spans="1:14" ht="14" x14ac:dyDescent="0.15">
      <c r="A63" s="31" t="s">
        <v>89</v>
      </c>
      <c r="B63" s="11">
        <v>37</v>
      </c>
      <c r="C63" s="11"/>
      <c r="D63" s="11">
        <v>56</v>
      </c>
      <c r="E63" s="11"/>
      <c r="F63" s="11">
        <v>84</v>
      </c>
      <c r="G63" s="11"/>
      <c r="H63" s="11">
        <v>8</v>
      </c>
      <c r="I63" s="11"/>
      <c r="J63" s="11">
        <v>185</v>
      </c>
      <c r="K63" s="11"/>
      <c r="L63" s="11">
        <v>152</v>
      </c>
      <c r="M63" s="11"/>
      <c r="N63" s="11">
        <v>337</v>
      </c>
    </row>
    <row r="64" spans="1:14" s="5" customFormat="1" ht="14" x14ac:dyDescent="0.15">
      <c r="A64" s="97" t="s">
        <v>90</v>
      </c>
      <c r="B64" s="35">
        <v>37</v>
      </c>
      <c r="C64" s="35"/>
      <c r="D64" s="35">
        <v>56</v>
      </c>
      <c r="E64" s="35"/>
      <c r="F64" s="35">
        <v>84</v>
      </c>
      <c r="G64" s="35"/>
      <c r="H64" s="35">
        <v>8</v>
      </c>
      <c r="I64" s="35"/>
      <c r="J64" s="35">
        <v>185</v>
      </c>
      <c r="K64" s="35"/>
      <c r="L64" s="35">
        <v>152</v>
      </c>
      <c r="M64" s="35"/>
      <c r="N64" s="35">
        <v>337</v>
      </c>
    </row>
    <row r="65" spans="1:14" s="5" customFormat="1" x14ac:dyDescent="0.15">
      <c r="A65" s="36"/>
      <c r="B65" s="132" t="s">
        <v>29</v>
      </c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</row>
    <row r="66" spans="1:14" s="5" customFormat="1" ht="14" x14ac:dyDescent="0.15">
      <c r="A66" s="27" t="s">
        <v>4</v>
      </c>
      <c r="B66" s="35">
        <v>6878</v>
      </c>
      <c r="C66" s="35"/>
      <c r="D66" s="35">
        <v>6060</v>
      </c>
      <c r="E66" s="35"/>
      <c r="F66" s="35">
        <v>6866</v>
      </c>
      <c r="G66" s="35"/>
      <c r="H66" s="35">
        <v>3533</v>
      </c>
      <c r="I66" s="35"/>
      <c r="J66" s="35">
        <v>23337</v>
      </c>
      <c r="K66" s="35"/>
      <c r="L66" s="35">
        <v>19168</v>
      </c>
      <c r="M66" s="35"/>
      <c r="N66" s="35">
        <v>42505</v>
      </c>
    </row>
    <row r="67" spans="1:14" ht="14" x14ac:dyDescent="0.15">
      <c r="A67" s="31" t="s">
        <v>131</v>
      </c>
      <c r="B67" s="13">
        <f>B66/N66</f>
        <v>0.16181625691095164</v>
      </c>
      <c r="C67" s="13"/>
      <c r="D67" s="13">
        <f>D66/N66</f>
        <v>0.1425714621809199</v>
      </c>
      <c r="E67" s="13"/>
      <c r="F67" s="13">
        <f>F66/N66</f>
        <v>0.16153393718386072</v>
      </c>
      <c r="G67" s="13"/>
      <c r="H67" s="13">
        <f>H66/N66</f>
        <v>8.3119632984354777E-2</v>
      </c>
      <c r="I67" s="13"/>
      <c r="J67" s="13">
        <f>J66/N66</f>
        <v>0.549041289260087</v>
      </c>
      <c r="K67" s="13"/>
      <c r="L67" s="13">
        <f>L66/N66</f>
        <v>0.45095871073991295</v>
      </c>
      <c r="M67" s="13"/>
      <c r="N67" s="13">
        <f>L67+J67</f>
        <v>1</v>
      </c>
    </row>
    <row r="68" spans="1:14" s="5" customFormat="1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11"/>
    </row>
    <row r="69" spans="1:14" x14ac:dyDescent="0.15">
      <c r="A69" s="29" t="s">
        <v>31</v>
      </c>
      <c r="B69" s="132" t="s">
        <v>30</v>
      </c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</row>
    <row r="70" spans="1:14" ht="14" x14ac:dyDescent="0.15">
      <c r="A70" s="31" t="s">
        <v>32</v>
      </c>
      <c r="B70" s="11">
        <v>1</v>
      </c>
      <c r="C70" s="11"/>
      <c r="D70" s="11">
        <v>4</v>
      </c>
      <c r="E70" s="11"/>
      <c r="F70" s="11">
        <v>17</v>
      </c>
      <c r="G70" s="11"/>
      <c r="H70" s="11">
        <v>0</v>
      </c>
      <c r="I70" s="11"/>
      <c r="J70" s="11">
        <v>22</v>
      </c>
      <c r="K70" s="11"/>
      <c r="L70" s="11">
        <v>42</v>
      </c>
      <c r="M70" s="11"/>
      <c r="N70" s="11">
        <v>64</v>
      </c>
    </row>
    <row r="71" spans="1:14" ht="14" x14ac:dyDescent="0.15">
      <c r="A71" s="31" t="s">
        <v>33</v>
      </c>
      <c r="B71" s="11">
        <v>20</v>
      </c>
      <c r="C71" s="11"/>
      <c r="D71" s="11">
        <v>33</v>
      </c>
      <c r="E71" s="11"/>
      <c r="F71" s="11">
        <v>144</v>
      </c>
      <c r="G71" s="11"/>
      <c r="H71" s="11">
        <v>43</v>
      </c>
      <c r="I71" s="11"/>
      <c r="J71" s="11">
        <v>240</v>
      </c>
      <c r="K71" s="11"/>
      <c r="L71" s="11">
        <v>692</v>
      </c>
      <c r="M71" s="11"/>
      <c r="N71" s="11">
        <v>932</v>
      </c>
    </row>
    <row r="72" spans="1:14" ht="14" x14ac:dyDescent="0.15">
      <c r="A72" s="31" t="s">
        <v>34</v>
      </c>
      <c r="B72" s="11">
        <v>61</v>
      </c>
      <c r="C72" s="11"/>
      <c r="D72" s="11">
        <v>80</v>
      </c>
      <c r="E72" s="11"/>
      <c r="F72" s="11">
        <v>134</v>
      </c>
      <c r="G72" s="11"/>
      <c r="H72" s="11">
        <v>108</v>
      </c>
      <c r="I72" s="11"/>
      <c r="J72" s="11">
        <v>383</v>
      </c>
      <c r="K72" s="11"/>
      <c r="L72" s="11">
        <v>600</v>
      </c>
      <c r="M72" s="11"/>
      <c r="N72" s="11">
        <v>983</v>
      </c>
    </row>
    <row r="73" spans="1:14" ht="14" x14ac:dyDescent="0.15">
      <c r="A73" s="31" t="s">
        <v>35</v>
      </c>
      <c r="B73" s="11">
        <v>15</v>
      </c>
      <c r="C73" s="11"/>
      <c r="D73" s="11">
        <v>12</v>
      </c>
      <c r="E73" s="11"/>
      <c r="F73" s="11">
        <v>60</v>
      </c>
      <c r="G73" s="11"/>
      <c r="H73" s="11">
        <v>43</v>
      </c>
      <c r="I73" s="11"/>
      <c r="J73" s="11">
        <v>130</v>
      </c>
      <c r="K73" s="11"/>
      <c r="L73" s="11">
        <v>296</v>
      </c>
      <c r="M73" s="11"/>
      <c r="N73" s="11">
        <v>426</v>
      </c>
    </row>
    <row r="74" spans="1:14" ht="14" x14ac:dyDescent="0.15">
      <c r="A74" s="31" t="s">
        <v>36</v>
      </c>
      <c r="B74" s="11">
        <v>26</v>
      </c>
      <c r="C74" s="11"/>
      <c r="D74" s="11">
        <v>48</v>
      </c>
      <c r="E74" s="11"/>
      <c r="F74" s="11">
        <v>91</v>
      </c>
      <c r="G74" s="11"/>
      <c r="H74" s="11">
        <v>39</v>
      </c>
      <c r="I74" s="11"/>
      <c r="J74" s="11">
        <v>204</v>
      </c>
      <c r="K74" s="11"/>
      <c r="L74" s="11">
        <v>480</v>
      </c>
      <c r="M74" s="11"/>
      <c r="N74" s="11">
        <v>684</v>
      </c>
    </row>
    <row r="75" spans="1:14" ht="14" x14ac:dyDescent="0.15">
      <c r="A75" s="31" t="s">
        <v>37</v>
      </c>
      <c r="B75" s="11">
        <v>143</v>
      </c>
      <c r="C75" s="11"/>
      <c r="D75" s="11">
        <v>273</v>
      </c>
      <c r="E75" s="11"/>
      <c r="F75" s="11">
        <v>450</v>
      </c>
      <c r="G75" s="11"/>
      <c r="H75" s="11">
        <v>260</v>
      </c>
      <c r="I75" s="11"/>
      <c r="J75" s="11">
        <v>1126</v>
      </c>
      <c r="K75" s="11"/>
      <c r="L75" s="11">
        <v>1613</v>
      </c>
      <c r="M75" s="11"/>
      <c r="N75" s="11">
        <v>2739</v>
      </c>
    </row>
    <row r="76" spans="1:14" ht="14" x14ac:dyDescent="0.15">
      <c r="A76" s="31" t="s">
        <v>38</v>
      </c>
      <c r="B76" s="11">
        <v>36</v>
      </c>
      <c r="C76" s="11"/>
      <c r="D76" s="11">
        <v>89</v>
      </c>
      <c r="E76" s="11"/>
      <c r="F76" s="11">
        <v>158</v>
      </c>
      <c r="G76" s="11"/>
      <c r="H76" s="11">
        <v>59</v>
      </c>
      <c r="I76" s="11"/>
      <c r="J76" s="11">
        <v>342</v>
      </c>
      <c r="K76" s="11"/>
      <c r="L76" s="11">
        <v>1031</v>
      </c>
      <c r="M76" s="11"/>
      <c r="N76" s="11">
        <v>1373</v>
      </c>
    </row>
    <row r="77" spans="1:14" ht="14" x14ac:dyDescent="0.15">
      <c r="A77" s="31" t="s">
        <v>39</v>
      </c>
      <c r="B77" s="11">
        <v>138</v>
      </c>
      <c r="C77" s="11"/>
      <c r="D77" s="11">
        <v>228</v>
      </c>
      <c r="E77" s="11"/>
      <c r="F77" s="11">
        <v>429</v>
      </c>
      <c r="G77" s="11"/>
      <c r="H77" s="11">
        <v>312</v>
      </c>
      <c r="I77" s="11"/>
      <c r="J77" s="11">
        <v>1107</v>
      </c>
      <c r="K77" s="11"/>
      <c r="L77" s="11">
        <v>1998</v>
      </c>
      <c r="M77" s="11"/>
      <c r="N77" s="11">
        <v>3105</v>
      </c>
    </row>
    <row r="78" spans="1:14" ht="14" x14ac:dyDescent="0.15">
      <c r="A78" s="31" t="s">
        <v>40</v>
      </c>
      <c r="B78" s="11">
        <v>57</v>
      </c>
      <c r="C78" s="11"/>
      <c r="D78" s="11">
        <v>103</v>
      </c>
      <c r="E78" s="11"/>
      <c r="F78" s="11">
        <v>152</v>
      </c>
      <c r="G78" s="11"/>
      <c r="H78" s="11">
        <v>30</v>
      </c>
      <c r="I78" s="11"/>
      <c r="J78" s="11">
        <v>342</v>
      </c>
      <c r="K78" s="11"/>
      <c r="L78" s="11">
        <v>743</v>
      </c>
      <c r="M78" s="11"/>
      <c r="N78" s="11">
        <v>1085</v>
      </c>
    </row>
    <row r="79" spans="1:14" ht="14" x14ac:dyDescent="0.15">
      <c r="A79" s="31" t="s">
        <v>41</v>
      </c>
      <c r="B79" s="11">
        <v>53</v>
      </c>
      <c r="C79" s="11"/>
      <c r="D79" s="11">
        <v>95</v>
      </c>
      <c r="E79" s="11"/>
      <c r="F79" s="11">
        <v>178</v>
      </c>
      <c r="G79" s="11"/>
      <c r="H79" s="11">
        <v>86</v>
      </c>
      <c r="I79" s="11"/>
      <c r="J79" s="11">
        <v>412</v>
      </c>
      <c r="K79" s="11"/>
      <c r="L79" s="11">
        <v>795</v>
      </c>
      <c r="M79" s="11"/>
      <c r="N79" s="11">
        <v>1207</v>
      </c>
    </row>
    <row r="80" spans="1:14" ht="14" x14ac:dyDescent="0.15">
      <c r="A80" s="31" t="s">
        <v>42</v>
      </c>
      <c r="B80" s="11">
        <v>44</v>
      </c>
      <c r="C80" s="11"/>
      <c r="D80" s="11">
        <v>51</v>
      </c>
      <c r="E80" s="11"/>
      <c r="F80" s="11">
        <v>123</v>
      </c>
      <c r="G80" s="11"/>
      <c r="H80" s="11">
        <v>37</v>
      </c>
      <c r="I80" s="11"/>
      <c r="J80" s="11">
        <v>255</v>
      </c>
      <c r="K80" s="11"/>
      <c r="L80" s="11">
        <v>471</v>
      </c>
      <c r="M80" s="11"/>
      <c r="N80" s="11">
        <v>726</v>
      </c>
    </row>
    <row r="81" spans="1:14" s="5" customFormat="1" ht="14" x14ac:dyDescent="0.15">
      <c r="A81" s="32" t="s">
        <v>43</v>
      </c>
      <c r="B81" s="33">
        <v>594</v>
      </c>
      <c r="C81" s="33"/>
      <c r="D81" s="33">
        <v>1016</v>
      </c>
      <c r="E81" s="33"/>
      <c r="F81" s="33">
        <v>1936</v>
      </c>
      <c r="G81" s="33"/>
      <c r="H81" s="33">
        <v>1017</v>
      </c>
      <c r="I81" s="33"/>
      <c r="J81" s="33">
        <v>4563</v>
      </c>
      <c r="K81" s="33"/>
      <c r="L81" s="33">
        <v>8761</v>
      </c>
      <c r="M81" s="33"/>
      <c r="N81" s="33">
        <v>13324</v>
      </c>
    </row>
    <row r="82" spans="1:14" s="5" customFormat="1" x14ac:dyDescent="0.15">
      <c r="A82" s="29" t="s">
        <v>44</v>
      </c>
      <c r="B82" s="132" t="s">
        <v>30</v>
      </c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</row>
    <row r="83" spans="1:14" ht="14" x14ac:dyDescent="0.15">
      <c r="A83" s="31" t="s">
        <v>45</v>
      </c>
      <c r="B83" s="11">
        <v>57</v>
      </c>
      <c r="C83" s="11"/>
      <c r="D83" s="11">
        <v>95</v>
      </c>
      <c r="E83" s="11"/>
      <c r="F83" s="11">
        <v>205</v>
      </c>
      <c r="G83" s="11"/>
      <c r="H83" s="11">
        <v>104</v>
      </c>
      <c r="I83" s="11"/>
      <c r="J83" s="11">
        <v>461</v>
      </c>
      <c r="K83" s="11"/>
      <c r="L83" s="11">
        <v>1005</v>
      </c>
      <c r="M83" s="11"/>
      <c r="N83" s="11">
        <v>1466</v>
      </c>
    </row>
    <row r="84" spans="1:14" ht="14" x14ac:dyDescent="0.15">
      <c r="A84" s="31" t="s">
        <v>46</v>
      </c>
      <c r="B84" s="11">
        <v>59</v>
      </c>
      <c r="C84" s="11"/>
      <c r="D84" s="11">
        <v>101</v>
      </c>
      <c r="E84" s="11"/>
      <c r="F84" s="11">
        <v>255</v>
      </c>
      <c r="G84" s="11"/>
      <c r="H84" s="11">
        <v>190</v>
      </c>
      <c r="I84" s="11"/>
      <c r="J84" s="11">
        <v>605</v>
      </c>
      <c r="K84" s="11"/>
      <c r="L84" s="11">
        <v>952</v>
      </c>
      <c r="M84" s="11"/>
      <c r="N84" s="11">
        <v>1557</v>
      </c>
    </row>
    <row r="85" spans="1:14" ht="14" x14ac:dyDescent="0.15">
      <c r="A85" s="31" t="s">
        <v>47</v>
      </c>
      <c r="B85" s="11">
        <v>113</v>
      </c>
      <c r="C85" s="11"/>
      <c r="D85" s="11">
        <v>274</v>
      </c>
      <c r="E85" s="11"/>
      <c r="F85" s="11">
        <v>430</v>
      </c>
      <c r="G85" s="11"/>
      <c r="H85" s="11">
        <v>491</v>
      </c>
      <c r="I85" s="11"/>
      <c r="J85" s="11">
        <v>1308</v>
      </c>
      <c r="K85" s="11"/>
      <c r="L85" s="11">
        <v>1931</v>
      </c>
      <c r="M85" s="11"/>
      <c r="N85" s="11">
        <v>3239</v>
      </c>
    </row>
    <row r="86" spans="1:14" ht="14" x14ac:dyDescent="0.15">
      <c r="A86" s="31" t="s">
        <v>48</v>
      </c>
      <c r="B86" s="11">
        <v>58</v>
      </c>
      <c r="C86" s="11"/>
      <c r="D86" s="11">
        <v>102</v>
      </c>
      <c r="E86" s="11"/>
      <c r="F86" s="11">
        <v>192</v>
      </c>
      <c r="G86" s="11"/>
      <c r="H86" s="11">
        <v>90</v>
      </c>
      <c r="I86" s="11"/>
      <c r="J86" s="11">
        <v>442</v>
      </c>
      <c r="K86" s="11"/>
      <c r="L86" s="11">
        <v>983</v>
      </c>
      <c r="M86" s="11"/>
      <c r="N86" s="11">
        <v>1425</v>
      </c>
    </row>
    <row r="87" spans="1:14" ht="14" x14ac:dyDescent="0.15">
      <c r="A87" s="31" t="s">
        <v>49</v>
      </c>
      <c r="B87" s="11">
        <v>26</v>
      </c>
      <c r="C87" s="11"/>
      <c r="D87" s="11">
        <v>32</v>
      </c>
      <c r="E87" s="11"/>
      <c r="F87" s="11">
        <v>79</v>
      </c>
      <c r="G87" s="11"/>
      <c r="H87" s="11">
        <v>50</v>
      </c>
      <c r="I87" s="11"/>
      <c r="J87" s="11">
        <v>187</v>
      </c>
      <c r="K87" s="11"/>
      <c r="L87" s="11">
        <v>456</v>
      </c>
      <c r="M87" s="11"/>
      <c r="N87" s="11">
        <v>643</v>
      </c>
    </row>
    <row r="88" spans="1:14" ht="14" x14ac:dyDescent="0.15">
      <c r="A88" s="31" t="s">
        <v>50</v>
      </c>
      <c r="B88" s="11">
        <v>156</v>
      </c>
      <c r="C88" s="11"/>
      <c r="D88" s="11">
        <v>218</v>
      </c>
      <c r="E88" s="11"/>
      <c r="F88" s="11">
        <v>409</v>
      </c>
      <c r="G88" s="11"/>
      <c r="H88" s="11">
        <v>510</v>
      </c>
      <c r="I88" s="11"/>
      <c r="J88" s="11">
        <v>1293</v>
      </c>
      <c r="K88" s="11"/>
      <c r="L88" s="11">
        <v>2010</v>
      </c>
      <c r="M88" s="11"/>
      <c r="N88" s="11">
        <v>3303</v>
      </c>
    </row>
    <row r="89" spans="1:14" ht="14" x14ac:dyDescent="0.15">
      <c r="A89" s="31" t="s">
        <v>51</v>
      </c>
      <c r="B89" s="11">
        <v>9</v>
      </c>
      <c r="C89" s="11"/>
      <c r="D89" s="11">
        <v>16</v>
      </c>
      <c r="E89" s="11"/>
      <c r="F89" s="11">
        <v>41</v>
      </c>
      <c r="G89" s="11"/>
      <c r="H89" s="11">
        <v>27</v>
      </c>
      <c r="I89" s="11"/>
      <c r="J89" s="11">
        <v>93</v>
      </c>
      <c r="K89" s="11"/>
      <c r="L89" s="11">
        <v>200</v>
      </c>
      <c r="M89" s="11"/>
      <c r="N89" s="11">
        <v>293</v>
      </c>
    </row>
    <row r="90" spans="1:14" ht="14" x14ac:dyDescent="0.15">
      <c r="A90" s="31" t="s">
        <v>52</v>
      </c>
      <c r="B90" s="11">
        <v>26</v>
      </c>
      <c r="C90" s="11"/>
      <c r="D90" s="11">
        <v>57</v>
      </c>
      <c r="E90" s="11"/>
      <c r="F90" s="11">
        <v>100</v>
      </c>
      <c r="G90" s="11"/>
      <c r="H90" s="11">
        <v>28</v>
      </c>
      <c r="I90" s="11"/>
      <c r="J90" s="11">
        <v>211</v>
      </c>
      <c r="K90" s="11"/>
      <c r="L90" s="11">
        <v>546</v>
      </c>
      <c r="M90" s="11"/>
      <c r="N90" s="11">
        <v>757</v>
      </c>
    </row>
    <row r="91" spans="1:14" s="5" customFormat="1" ht="14" x14ac:dyDescent="0.15">
      <c r="A91" s="32" t="s">
        <v>53</v>
      </c>
      <c r="B91" s="33">
        <v>504</v>
      </c>
      <c r="C91" s="33"/>
      <c r="D91" s="33">
        <v>895</v>
      </c>
      <c r="E91" s="33"/>
      <c r="F91" s="33">
        <v>1711</v>
      </c>
      <c r="G91" s="33"/>
      <c r="H91" s="33">
        <v>1490</v>
      </c>
      <c r="I91" s="33"/>
      <c r="J91" s="33">
        <v>4600</v>
      </c>
      <c r="K91" s="33"/>
      <c r="L91" s="33">
        <v>8083</v>
      </c>
      <c r="M91" s="33"/>
      <c r="N91" s="33">
        <v>12683</v>
      </c>
    </row>
    <row r="92" spans="1:14" s="5" customFormat="1" x14ac:dyDescent="0.15">
      <c r="A92" s="29" t="s">
        <v>54</v>
      </c>
      <c r="B92" s="132" t="s">
        <v>30</v>
      </c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</row>
    <row r="93" spans="1:14" ht="14" x14ac:dyDescent="0.15">
      <c r="A93" s="31" t="s">
        <v>55</v>
      </c>
      <c r="B93" s="11">
        <v>8</v>
      </c>
      <c r="C93" s="11"/>
      <c r="D93" s="11">
        <v>35</v>
      </c>
      <c r="E93" s="11"/>
      <c r="F93" s="11">
        <v>89</v>
      </c>
      <c r="G93" s="11"/>
      <c r="H93" s="11">
        <v>40</v>
      </c>
      <c r="I93" s="11"/>
      <c r="J93" s="11">
        <v>172</v>
      </c>
      <c r="K93" s="11"/>
      <c r="L93" s="11">
        <v>556</v>
      </c>
      <c r="M93" s="11"/>
      <c r="N93" s="11">
        <v>728</v>
      </c>
    </row>
    <row r="94" spans="1:14" ht="14" x14ac:dyDescent="0.15">
      <c r="A94" s="31" t="s">
        <v>56</v>
      </c>
      <c r="B94" s="11">
        <v>55</v>
      </c>
      <c r="C94" s="11"/>
      <c r="D94" s="11">
        <v>145</v>
      </c>
      <c r="E94" s="11"/>
      <c r="F94" s="11">
        <v>188</v>
      </c>
      <c r="G94" s="11"/>
      <c r="H94" s="11">
        <v>72</v>
      </c>
      <c r="I94" s="11"/>
      <c r="J94" s="11">
        <v>460</v>
      </c>
      <c r="K94" s="11"/>
      <c r="L94" s="11">
        <v>1272</v>
      </c>
      <c r="M94" s="11"/>
      <c r="N94" s="11">
        <v>1732</v>
      </c>
    </row>
    <row r="95" spans="1:14" ht="14" x14ac:dyDescent="0.15">
      <c r="A95" s="31" t="s">
        <v>57</v>
      </c>
      <c r="B95" s="11">
        <v>21</v>
      </c>
      <c r="C95" s="11"/>
      <c r="D95" s="11">
        <v>75</v>
      </c>
      <c r="E95" s="11"/>
      <c r="F95" s="11">
        <v>107</v>
      </c>
      <c r="G95" s="11"/>
      <c r="H95" s="11">
        <v>35</v>
      </c>
      <c r="I95" s="11"/>
      <c r="J95" s="11">
        <v>238</v>
      </c>
      <c r="K95" s="11"/>
      <c r="L95" s="11">
        <v>620</v>
      </c>
      <c r="M95" s="11"/>
      <c r="N95" s="11">
        <v>858</v>
      </c>
    </row>
    <row r="96" spans="1:14" ht="14" x14ac:dyDescent="0.15">
      <c r="A96" s="31" t="s">
        <v>58</v>
      </c>
      <c r="B96" s="11">
        <v>100</v>
      </c>
      <c r="C96" s="11"/>
      <c r="D96" s="11">
        <v>99</v>
      </c>
      <c r="E96" s="11"/>
      <c r="F96" s="11">
        <v>197</v>
      </c>
      <c r="G96" s="11"/>
      <c r="H96" s="11">
        <v>95</v>
      </c>
      <c r="I96" s="11"/>
      <c r="J96" s="11">
        <v>491</v>
      </c>
      <c r="K96" s="11"/>
      <c r="L96" s="11">
        <v>1261</v>
      </c>
      <c r="M96" s="11"/>
      <c r="N96" s="11">
        <v>1752</v>
      </c>
    </row>
    <row r="97" spans="1:14" ht="14" x14ac:dyDescent="0.15">
      <c r="A97" s="31" t="s">
        <v>59</v>
      </c>
      <c r="B97" s="11">
        <v>96</v>
      </c>
      <c r="C97" s="11"/>
      <c r="D97" s="11">
        <v>145</v>
      </c>
      <c r="E97" s="11"/>
      <c r="F97" s="11">
        <v>302</v>
      </c>
      <c r="G97" s="11"/>
      <c r="H97" s="11">
        <v>317</v>
      </c>
      <c r="I97" s="11"/>
      <c r="J97" s="11">
        <v>860</v>
      </c>
      <c r="K97" s="11"/>
      <c r="L97" s="11">
        <v>1993</v>
      </c>
      <c r="M97" s="11"/>
      <c r="N97" s="11">
        <v>2853</v>
      </c>
    </row>
    <row r="98" spans="1:14" ht="14" x14ac:dyDescent="0.15">
      <c r="A98" s="31" t="s">
        <v>60</v>
      </c>
      <c r="B98" s="11">
        <v>11</v>
      </c>
      <c r="C98" s="11"/>
      <c r="D98" s="11">
        <v>30</v>
      </c>
      <c r="E98" s="11"/>
      <c r="F98" s="11">
        <v>80</v>
      </c>
      <c r="G98" s="11"/>
      <c r="H98" s="11">
        <v>77</v>
      </c>
      <c r="I98" s="11"/>
      <c r="J98" s="11">
        <v>198</v>
      </c>
      <c r="K98" s="11"/>
      <c r="L98" s="11">
        <v>539</v>
      </c>
      <c r="M98" s="11"/>
      <c r="N98" s="11">
        <v>737</v>
      </c>
    </row>
    <row r="99" spans="1:14" ht="14" x14ac:dyDescent="0.15">
      <c r="A99" s="31" t="s">
        <v>61</v>
      </c>
      <c r="B99" s="11">
        <v>3</v>
      </c>
      <c r="C99" s="11"/>
      <c r="D99" s="11">
        <v>14</v>
      </c>
      <c r="E99" s="11"/>
      <c r="F99" s="11">
        <v>28</v>
      </c>
      <c r="G99" s="11"/>
      <c r="H99" s="11">
        <v>8</v>
      </c>
      <c r="I99" s="11"/>
      <c r="J99" s="11">
        <v>53</v>
      </c>
      <c r="K99" s="11"/>
      <c r="L99" s="11">
        <v>163</v>
      </c>
      <c r="M99" s="11"/>
      <c r="N99" s="11">
        <v>216</v>
      </c>
    </row>
    <row r="100" spans="1:14" s="5" customFormat="1" ht="14" x14ac:dyDescent="0.15">
      <c r="A100" s="27" t="s">
        <v>62</v>
      </c>
      <c r="B100" s="35">
        <v>294</v>
      </c>
      <c r="C100" s="35"/>
      <c r="D100" s="35">
        <v>543</v>
      </c>
      <c r="E100" s="35"/>
      <c r="F100" s="35">
        <v>991</v>
      </c>
      <c r="G100" s="35"/>
      <c r="H100" s="35">
        <v>644</v>
      </c>
      <c r="I100" s="35"/>
      <c r="J100" s="35">
        <v>2472</v>
      </c>
      <c r="K100" s="35"/>
      <c r="L100" s="35">
        <v>6404</v>
      </c>
      <c r="M100" s="35"/>
      <c r="N100" s="35">
        <v>8876</v>
      </c>
    </row>
    <row r="101" spans="1:14" s="5" customFormat="1" x14ac:dyDescent="0.15">
      <c r="A101" s="29" t="s">
        <v>63</v>
      </c>
      <c r="B101" s="132" t="s">
        <v>30</v>
      </c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</row>
    <row r="102" spans="1:14" ht="14" x14ac:dyDescent="0.15">
      <c r="A102" s="31" t="s">
        <v>64</v>
      </c>
      <c r="B102" s="11">
        <v>56</v>
      </c>
      <c r="C102" s="11"/>
      <c r="D102" s="11">
        <v>104</v>
      </c>
      <c r="E102" s="11"/>
      <c r="F102" s="11">
        <v>203</v>
      </c>
      <c r="G102" s="11"/>
      <c r="H102" s="11">
        <v>97</v>
      </c>
      <c r="I102" s="11"/>
      <c r="J102" s="11">
        <v>460</v>
      </c>
      <c r="K102" s="11"/>
      <c r="L102" s="11">
        <v>1024</v>
      </c>
      <c r="M102" s="11"/>
      <c r="N102" s="11">
        <v>1484</v>
      </c>
    </row>
    <row r="103" spans="1:14" ht="14" x14ac:dyDescent="0.15">
      <c r="A103" s="31" t="s">
        <v>65</v>
      </c>
      <c r="B103" s="11">
        <v>37</v>
      </c>
      <c r="C103" s="11"/>
      <c r="D103" s="11">
        <v>55</v>
      </c>
      <c r="E103" s="11"/>
      <c r="F103" s="11">
        <v>142</v>
      </c>
      <c r="G103" s="11"/>
      <c r="H103" s="11">
        <v>62</v>
      </c>
      <c r="I103" s="11"/>
      <c r="J103" s="11">
        <v>296</v>
      </c>
      <c r="K103" s="11"/>
      <c r="L103" s="11">
        <v>771</v>
      </c>
      <c r="M103" s="11"/>
      <c r="N103" s="11">
        <v>1067</v>
      </c>
    </row>
    <row r="104" spans="1:14" ht="14" x14ac:dyDescent="0.15">
      <c r="A104" s="31" t="s">
        <v>66</v>
      </c>
      <c r="B104" s="11">
        <v>20</v>
      </c>
      <c r="C104" s="11"/>
      <c r="D104" s="11">
        <v>49</v>
      </c>
      <c r="E104" s="11"/>
      <c r="F104" s="11">
        <v>97</v>
      </c>
      <c r="G104" s="11"/>
      <c r="H104" s="11">
        <v>28</v>
      </c>
      <c r="I104" s="11"/>
      <c r="J104" s="11">
        <v>194</v>
      </c>
      <c r="K104" s="11"/>
      <c r="L104" s="11">
        <v>518</v>
      </c>
      <c r="M104" s="11"/>
      <c r="N104" s="11">
        <v>712</v>
      </c>
    </row>
    <row r="105" spans="1:14" ht="14" x14ac:dyDescent="0.15">
      <c r="A105" s="31" t="s">
        <v>67</v>
      </c>
      <c r="B105" s="11">
        <v>13</v>
      </c>
      <c r="C105" s="11"/>
      <c r="D105" s="11">
        <v>21</v>
      </c>
      <c r="E105" s="11"/>
      <c r="F105" s="11">
        <v>39</v>
      </c>
      <c r="G105" s="11"/>
      <c r="H105" s="11">
        <v>6</v>
      </c>
      <c r="I105" s="11"/>
      <c r="J105" s="11">
        <v>79</v>
      </c>
      <c r="K105" s="11"/>
      <c r="L105" s="11">
        <v>115</v>
      </c>
      <c r="M105" s="11"/>
      <c r="N105" s="11">
        <v>194</v>
      </c>
    </row>
    <row r="106" spans="1:14" ht="14" x14ac:dyDescent="0.15">
      <c r="A106" s="31" t="s">
        <v>68</v>
      </c>
      <c r="B106" s="11">
        <v>57</v>
      </c>
      <c r="C106" s="11"/>
      <c r="D106" s="11">
        <v>91</v>
      </c>
      <c r="E106" s="11"/>
      <c r="F106" s="11">
        <v>191</v>
      </c>
      <c r="G106" s="11"/>
      <c r="H106" s="11">
        <v>132</v>
      </c>
      <c r="I106" s="11"/>
      <c r="J106" s="11">
        <v>471</v>
      </c>
      <c r="K106" s="11"/>
      <c r="L106" s="11">
        <v>1214</v>
      </c>
      <c r="M106" s="11"/>
      <c r="N106" s="11">
        <v>1685</v>
      </c>
    </row>
    <row r="107" spans="1:14" s="5" customFormat="1" ht="14" x14ac:dyDescent="0.15">
      <c r="A107" s="32" t="s">
        <v>69</v>
      </c>
      <c r="B107" s="33">
        <v>183</v>
      </c>
      <c r="C107" s="33"/>
      <c r="D107" s="33">
        <v>320</v>
      </c>
      <c r="E107" s="33"/>
      <c r="F107" s="33">
        <v>672</v>
      </c>
      <c r="G107" s="33"/>
      <c r="H107" s="33">
        <v>325</v>
      </c>
      <c r="I107" s="33"/>
      <c r="J107" s="33">
        <v>1500</v>
      </c>
      <c r="K107" s="33"/>
      <c r="L107" s="33">
        <v>3642</v>
      </c>
      <c r="M107" s="33"/>
      <c r="N107" s="33">
        <v>5142</v>
      </c>
    </row>
    <row r="108" spans="1:14" s="5" customFormat="1" x14ac:dyDescent="0.15">
      <c r="A108" s="29" t="s">
        <v>70</v>
      </c>
      <c r="B108" s="132" t="s">
        <v>30</v>
      </c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</row>
    <row r="109" spans="1:14" ht="14" x14ac:dyDescent="0.15">
      <c r="A109" s="31" t="s">
        <v>71</v>
      </c>
      <c r="B109" s="11">
        <v>51</v>
      </c>
      <c r="C109" s="11"/>
      <c r="D109" s="11">
        <v>76</v>
      </c>
      <c r="E109" s="11"/>
      <c r="F109" s="11">
        <v>114</v>
      </c>
      <c r="G109" s="11"/>
      <c r="H109" s="11">
        <v>71</v>
      </c>
      <c r="I109" s="11"/>
      <c r="J109" s="11">
        <v>312</v>
      </c>
      <c r="K109" s="11"/>
      <c r="L109" s="11">
        <v>662</v>
      </c>
      <c r="M109" s="11"/>
      <c r="N109" s="11">
        <v>974</v>
      </c>
    </row>
    <row r="110" spans="1:14" ht="14" x14ac:dyDescent="0.15">
      <c r="A110" s="31" t="s">
        <v>72</v>
      </c>
      <c r="B110" s="11">
        <v>37</v>
      </c>
      <c r="C110" s="11"/>
      <c r="D110" s="11">
        <v>86</v>
      </c>
      <c r="E110" s="11"/>
      <c r="F110" s="11">
        <v>138</v>
      </c>
      <c r="G110" s="11"/>
      <c r="H110" s="11">
        <v>135</v>
      </c>
      <c r="I110" s="11"/>
      <c r="J110" s="11">
        <v>396</v>
      </c>
      <c r="K110" s="11"/>
      <c r="L110" s="11">
        <v>890</v>
      </c>
      <c r="M110" s="11"/>
      <c r="N110" s="11">
        <v>1286</v>
      </c>
    </row>
    <row r="111" spans="1:14" ht="14" x14ac:dyDescent="0.15">
      <c r="A111" s="31" t="s">
        <v>73</v>
      </c>
      <c r="B111" s="11">
        <v>47</v>
      </c>
      <c r="C111" s="11"/>
      <c r="D111" s="11">
        <v>132</v>
      </c>
      <c r="E111" s="11"/>
      <c r="F111" s="11">
        <v>175</v>
      </c>
      <c r="G111" s="11"/>
      <c r="H111" s="11">
        <v>86</v>
      </c>
      <c r="I111" s="11"/>
      <c r="J111" s="11">
        <v>440</v>
      </c>
      <c r="K111" s="11"/>
      <c r="L111" s="11">
        <v>806</v>
      </c>
      <c r="M111" s="11"/>
      <c r="N111" s="11">
        <v>1246</v>
      </c>
    </row>
    <row r="112" spans="1:14" s="5" customFormat="1" ht="14" x14ac:dyDescent="0.15">
      <c r="A112" s="32" t="s">
        <v>74</v>
      </c>
      <c r="B112" s="33">
        <v>135</v>
      </c>
      <c r="C112" s="33"/>
      <c r="D112" s="33">
        <v>294</v>
      </c>
      <c r="E112" s="33"/>
      <c r="F112" s="33">
        <v>427</v>
      </c>
      <c r="G112" s="33"/>
      <c r="H112" s="33">
        <v>292</v>
      </c>
      <c r="I112" s="33"/>
      <c r="J112" s="33">
        <v>1148</v>
      </c>
      <c r="K112" s="33"/>
      <c r="L112" s="33">
        <v>2358</v>
      </c>
      <c r="M112" s="33"/>
      <c r="N112" s="33">
        <v>3506</v>
      </c>
    </row>
    <row r="113" spans="1:14" s="5" customFormat="1" x14ac:dyDescent="0.15">
      <c r="A113" s="29" t="s">
        <v>75</v>
      </c>
      <c r="B113" s="132" t="s">
        <v>30</v>
      </c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</row>
    <row r="114" spans="1:14" ht="14" x14ac:dyDescent="0.15">
      <c r="A114" s="31" t="s">
        <v>76</v>
      </c>
      <c r="B114" s="11">
        <v>0</v>
      </c>
      <c r="C114" s="11"/>
      <c r="D114" s="11">
        <v>1</v>
      </c>
      <c r="E114" s="11"/>
      <c r="F114" s="11">
        <v>8</v>
      </c>
      <c r="G114" s="11"/>
      <c r="H114" s="11">
        <v>1</v>
      </c>
      <c r="I114" s="11"/>
      <c r="J114" s="11">
        <v>10</v>
      </c>
      <c r="K114" s="11"/>
      <c r="L114" s="11">
        <v>49</v>
      </c>
      <c r="M114" s="11"/>
      <c r="N114" s="11">
        <v>59</v>
      </c>
    </row>
    <row r="115" spans="1:14" ht="14" x14ac:dyDescent="0.15">
      <c r="A115" s="31" t="s">
        <v>77</v>
      </c>
      <c r="B115" s="11">
        <v>25</v>
      </c>
      <c r="C115" s="11"/>
      <c r="D115" s="11">
        <v>53</v>
      </c>
      <c r="E115" s="11"/>
      <c r="F115" s="11">
        <v>135</v>
      </c>
      <c r="G115" s="11"/>
      <c r="H115" s="11">
        <v>86</v>
      </c>
      <c r="I115" s="11"/>
      <c r="J115" s="11">
        <v>299</v>
      </c>
      <c r="K115" s="11"/>
      <c r="L115" s="11">
        <v>635</v>
      </c>
      <c r="M115" s="11"/>
      <c r="N115" s="11">
        <v>934</v>
      </c>
    </row>
    <row r="116" spans="1:14" s="5" customFormat="1" ht="14" x14ac:dyDescent="0.15">
      <c r="A116" s="32" t="s">
        <v>78</v>
      </c>
      <c r="B116" s="33">
        <v>25</v>
      </c>
      <c r="C116" s="33"/>
      <c r="D116" s="33">
        <v>54</v>
      </c>
      <c r="E116" s="33"/>
      <c r="F116" s="33">
        <v>143</v>
      </c>
      <c r="G116" s="33"/>
      <c r="H116" s="33">
        <v>87</v>
      </c>
      <c r="I116" s="33"/>
      <c r="J116" s="33">
        <v>309</v>
      </c>
      <c r="K116" s="33"/>
      <c r="L116" s="33">
        <v>684</v>
      </c>
      <c r="M116" s="33"/>
      <c r="N116" s="33">
        <v>993</v>
      </c>
    </row>
    <row r="117" spans="1:14" s="5" customFormat="1" x14ac:dyDescent="0.15">
      <c r="A117" s="29" t="s">
        <v>79</v>
      </c>
      <c r="B117" s="132" t="s">
        <v>30</v>
      </c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</row>
    <row r="118" spans="1:14" ht="14" x14ac:dyDescent="0.15">
      <c r="A118" s="31" t="s">
        <v>80</v>
      </c>
      <c r="B118" s="11">
        <v>6</v>
      </c>
      <c r="C118" s="11"/>
      <c r="D118" s="11">
        <v>8</v>
      </c>
      <c r="E118" s="11"/>
      <c r="F118" s="11">
        <v>13</v>
      </c>
      <c r="G118" s="11"/>
      <c r="H118" s="11">
        <v>5</v>
      </c>
      <c r="I118" s="11"/>
      <c r="J118" s="11">
        <v>32</v>
      </c>
      <c r="K118" s="11"/>
      <c r="L118" s="11">
        <v>29</v>
      </c>
      <c r="M118" s="11"/>
      <c r="N118" s="11">
        <v>61</v>
      </c>
    </row>
    <row r="119" spans="1:14" ht="14" x14ac:dyDescent="0.15">
      <c r="A119" s="31" t="s">
        <v>81</v>
      </c>
      <c r="B119" s="11">
        <v>11</v>
      </c>
      <c r="C119" s="11"/>
      <c r="D119" s="11">
        <v>16</v>
      </c>
      <c r="E119" s="11"/>
      <c r="F119" s="11">
        <v>45</v>
      </c>
      <c r="G119" s="11"/>
      <c r="H119" s="11">
        <v>27</v>
      </c>
      <c r="I119" s="11"/>
      <c r="J119" s="11">
        <v>99</v>
      </c>
      <c r="K119" s="11"/>
      <c r="L119" s="11">
        <v>228</v>
      </c>
      <c r="M119" s="11"/>
      <c r="N119" s="11">
        <v>327</v>
      </c>
    </row>
    <row r="120" spans="1:14" s="5" customFormat="1" ht="14" x14ac:dyDescent="0.15">
      <c r="A120" s="32" t="s">
        <v>82</v>
      </c>
      <c r="B120" s="33">
        <v>17</v>
      </c>
      <c r="C120" s="33"/>
      <c r="D120" s="33">
        <v>24</v>
      </c>
      <c r="E120" s="33"/>
      <c r="F120" s="33">
        <v>58</v>
      </c>
      <c r="G120" s="33"/>
      <c r="H120" s="33">
        <v>32</v>
      </c>
      <c r="I120" s="33"/>
      <c r="J120" s="33">
        <v>131</v>
      </c>
      <c r="K120" s="33"/>
      <c r="L120" s="33">
        <v>257</v>
      </c>
      <c r="M120" s="33"/>
      <c r="N120" s="33">
        <v>388</v>
      </c>
    </row>
    <row r="121" spans="1:14" s="5" customFormat="1" x14ac:dyDescent="0.15">
      <c r="A121" s="29" t="s">
        <v>83</v>
      </c>
      <c r="B121" s="132" t="s">
        <v>30</v>
      </c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</row>
    <row r="122" spans="1:14" ht="14" x14ac:dyDescent="0.15">
      <c r="A122" s="31" t="s">
        <v>84</v>
      </c>
      <c r="B122" s="11">
        <v>1</v>
      </c>
      <c r="C122" s="11"/>
      <c r="D122" s="11">
        <v>8</v>
      </c>
      <c r="E122" s="11"/>
      <c r="F122" s="11">
        <v>25</v>
      </c>
      <c r="G122" s="11"/>
      <c r="H122" s="11">
        <v>6</v>
      </c>
      <c r="I122" s="11"/>
      <c r="J122" s="11">
        <v>40</v>
      </c>
      <c r="K122" s="11"/>
      <c r="L122" s="11">
        <v>110</v>
      </c>
      <c r="M122" s="11"/>
      <c r="N122" s="11">
        <v>150</v>
      </c>
    </row>
    <row r="123" spans="1:14" ht="14" x14ac:dyDescent="0.15">
      <c r="A123" s="31" t="s">
        <v>85</v>
      </c>
      <c r="B123" s="11">
        <v>78</v>
      </c>
      <c r="C123" s="11"/>
      <c r="D123" s="11">
        <v>82</v>
      </c>
      <c r="E123" s="11"/>
      <c r="F123" s="11">
        <v>148</v>
      </c>
      <c r="G123" s="11"/>
      <c r="H123" s="11">
        <v>140</v>
      </c>
      <c r="I123" s="11"/>
      <c r="J123" s="11">
        <v>448</v>
      </c>
      <c r="K123" s="11"/>
      <c r="L123" s="11">
        <v>1306</v>
      </c>
      <c r="M123" s="11"/>
      <c r="N123" s="11">
        <v>1754</v>
      </c>
    </row>
    <row r="124" spans="1:14" ht="14" x14ac:dyDescent="0.15">
      <c r="A124" s="31" t="s">
        <v>86</v>
      </c>
      <c r="B124" s="11">
        <v>22</v>
      </c>
      <c r="C124" s="11"/>
      <c r="D124" s="11">
        <v>34</v>
      </c>
      <c r="E124" s="11"/>
      <c r="F124" s="11">
        <v>73</v>
      </c>
      <c r="G124" s="11"/>
      <c r="H124" s="11">
        <v>32</v>
      </c>
      <c r="I124" s="11"/>
      <c r="J124" s="11">
        <v>161</v>
      </c>
      <c r="K124" s="11"/>
      <c r="L124" s="11">
        <v>308</v>
      </c>
      <c r="M124" s="11"/>
      <c r="N124" s="11">
        <v>469</v>
      </c>
    </row>
    <row r="125" spans="1:14" s="5" customFormat="1" ht="14" x14ac:dyDescent="0.15">
      <c r="A125" s="32" t="s">
        <v>87</v>
      </c>
      <c r="B125" s="33">
        <v>101</v>
      </c>
      <c r="C125" s="33"/>
      <c r="D125" s="33">
        <v>124</v>
      </c>
      <c r="E125" s="33"/>
      <c r="F125" s="33">
        <v>246</v>
      </c>
      <c r="G125" s="33"/>
      <c r="H125" s="33">
        <v>178</v>
      </c>
      <c r="I125" s="33"/>
      <c r="J125" s="33">
        <v>649</v>
      </c>
      <c r="K125" s="33"/>
      <c r="L125" s="33">
        <v>1724</v>
      </c>
      <c r="M125" s="33"/>
      <c r="N125" s="33">
        <v>2373</v>
      </c>
    </row>
    <row r="126" spans="1:14" s="5" customFormat="1" x14ac:dyDescent="0.15">
      <c r="A126" s="29" t="s">
        <v>88</v>
      </c>
      <c r="B126" s="132" t="s">
        <v>30</v>
      </c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</row>
    <row r="127" spans="1:14" ht="14" x14ac:dyDescent="0.15">
      <c r="A127" s="31" t="s">
        <v>89</v>
      </c>
      <c r="B127" s="11">
        <v>28</v>
      </c>
      <c r="C127" s="11"/>
      <c r="D127" s="11">
        <v>49</v>
      </c>
      <c r="E127" s="11"/>
      <c r="F127" s="11">
        <v>143</v>
      </c>
      <c r="G127" s="11"/>
      <c r="H127" s="11">
        <v>23</v>
      </c>
      <c r="I127" s="11"/>
      <c r="J127" s="11">
        <v>243</v>
      </c>
      <c r="K127" s="11"/>
      <c r="L127" s="11">
        <v>374</v>
      </c>
      <c r="M127" s="11"/>
      <c r="N127" s="11">
        <v>617</v>
      </c>
    </row>
    <row r="128" spans="1:14" s="5" customFormat="1" ht="14" x14ac:dyDescent="0.15">
      <c r="A128" s="97" t="s">
        <v>90</v>
      </c>
      <c r="B128" s="35">
        <v>28</v>
      </c>
      <c r="C128" s="35"/>
      <c r="D128" s="35">
        <v>49</v>
      </c>
      <c r="E128" s="35"/>
      <c r="F128" s="35">
        <v>143</v>
      </c>
      <c r="G128" s="35"/>
      <c r="H128" s="35">
        <v>23</v>
      </c>
      <c r="I128" s="35"/>
      <c r="J128" s="35">
        <v>243</v>
      </c>
      <c r="K128" s="35"/>
      <c r="L128" s="35">
        <v>374</v>
      </c>
      <c r="M128" s="35"/>
      <c r="N128" s="35">
        <v>617</v>
      </c>
    </row>
    <row r="129" spans="1:14" s="5" customFormat="1" x14ac:dyDescent="0.15">
      <c r="A129" s="36"/>
      <c r="B129" s="132" t="s">
        <v>30</v>
      </c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</row>
    <row r="130" spans="1:14" s="5" customFormat="1" ht="14" x14ac:dyDescent="0.15">
      <c r="A130" s="27" t="s">
        <v>4</v>
      </c>
      <c r="B130" s="35">
        <v>1881</v>
      </c>
      <c r="C130" s="35"/>
      <c r="D130" s="35">
        <v>3319</v>
      </c>
      <c r="E130" s="35"/>
      <c r="F130" s="35">
        <v>6327</v>
      </c>
      <c r="G130" s="35"/>
      <c r="H130" s="35">
        <v>4088</v>
      </c>
      <c r="I130" s="35"/>
      <c r="J130" s="35">
        <v>15615</v>
      </c>
      <c r="K130" s="35"/>
      <c r="L130" s="35">
        <v>32287</v>
      </c>
      <c r="M130" s="35"/>
      <c r="N130" s="35">
        <v>47902</v>
      </c>
    </row>
    <row r="131" spans="1:14" ht="14" x14ac:dyDescent="0.15">
      <c r="A131" s="31" t="s">
        <v>132</v>
      </c>
      <c r="B131" s="13">
        <f>B130/N130</f>
        <v>3.9267671495970942E-2</v>
      </c>
      <c r="C131" s="13"/>
      <c r="D131" s="13">
        <f>D130/N130</f>
        <v>6.9287294893741386E-2</v>
      </c>
      <c r="E131" s="13"/>
      <c r="F131" s="13">
        <f>F130/N130</f>
        <v>0.13208216775917497</v>
      </c>
      <c r="G131" s="13"/>
      <c r="H131" s="13">
        <f>H130/N130</f>
        <v>8.5340904346373841E-2</v>
      </c>
      <c r="I131" s="13"/>
      <c r="J131" s="13">
        <f>J130/N130</f>
        <v>0.32597803849526114</v>
      </c>
      <c r="K131" s="13"/>
      <c r="L131" s="13">
        <f>L130/N130</f>
        <v>0.67402196150473881</v>
      </c>
      <c r="M131" s="13"/>
      <c r="N131" s="13">
        <f>L131+J131</f>
        <v>1</v>
      </c>
    </row>
    <row r="132" spans="1:14" s="5" customFormat="1" x14ac:dyDescent="0.15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11"/>
    </row>
    <row r="133" spans="1:14" x14ac:dyDescent="0.15">
      <c r="A133" s="29" t="s">
        <v>31</v>
      </c>
      <c r="B133" s="132" t="s">
        <v>97</v>
      </c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</row>
    <row r="134" spans="1:14" ht="14" x14ac:dyDescent="0.15">
      <c r="A134" s="31" t="s">
        <v>32</v>
      </c>
      <c r="B134" s="11">
        <v>2</v>
      </c>
      <c r="C134" s="11"/>
      <c r="D134" s="11">
        <v>34</v>
      </c>
      <c r="E134" s="11"/>
      <c r="F134" s="11">
        <v>30</v>
      </c>
      <c r="G134" s="11"/>
      <c r="H134" s="11">
        <v>0</v>
      </c>
      <c r="I134" s="11"/>
      <c r="J134" s="11">
        <v>66</v>
      </c>
      <c r="K134" s="11"/>
      <c r="L134" s="11">
        <v>76</v>
      </c>
      <c r="M134" s="11"/>
      <c r="N134" s="11">
        <v>142</v>
      </c>
    </row>
    <row r="135" spans="1:14" ht="14" x14ac:dyDescent="0.15">
      <c r="A135" s="31" t="s">
        <v>33</v>
      </c>
      <c r="B135" s="11">
        <v>93</v>
      </c>
      <c r="C135" s="11"/>
      <c r="D135" s="11">
        <v>119</v>
      </c>
      <c r="E135" s="11"/>
      <c r="F135" s="11">
        <v>322</v>
      </c>
      <c r="G135" s="11"/>
      <c r="H135" s="11">
        <v>70</v>
      </c>
      <c r="I135" s="11"/>
      <c r="J135" s="11">
        <v>604</v>
      </c>
      <c r="K135" s="11"/>
      <c r="L135" s="11">
        <v>1059</v>
      </c>
      <c r="M135" s="11"/>
      <c r="N135" s="11">
        <v>1663</v>
      </c>
    </row>
    <row r="136" spans="1:14" ht="14" x14ac:dyDescent="0.15">
      <c r="A136" s="31" t="s">
        <v>34</v>
      </c>
      <c r="B136" s="11">
        <v>222</v>
      </c>
      <c r="C136" s="11"/>
      <c r="D136" s="11">
        <v>200</v>
      </c>
      <c r="E136" s="11"/>
      <c r="F136" s="11">
        <v>266</v>
      </c>
      <c r="G136" s="11"/>
      <c r="H136" s="11">
        <v>171</v>
      </c>
      <c r="I136" s="11"/>
      <c r="J136" s="11">
        <v>859</v>
      </c>
      <c r="K136" s="11"/>
      <c r="L136" s="11">
        <v>952</v>
      </c>
      <c r="M136" s="11"/>
      <c r="N136" s="11">
        <v>1811</v>
      </c>
    </row>
    <row r="137" spans="1:14" ht="14" x14ac:dyDescent="0.15">
      <c r="A137" s="31" t="s">
        <v>35</v>
      </c>
      <c r="B137" s="11">
        <v>60</v>
      </c>
      <c r="C137" s="11"/>
      <c r="D137" s="11">
        <v>60</v>
      </c>
      <c r="E137" s="11"/>
      <c r="F137" s="11">
        <v>106</v>
      </c>
      <c r="G137" s="11"/>
      <c r="H137" s="11">
        <v>63</v>
      </c>
      <c r="I137" s="11"/>
      <c r="J137" s="11">
        <v>289</v>
      </c>
      <c r="K137" s="11"/>
      <c r="L137" s="11">
        <v>458</v>
      </c>
      <c r="M137" s="11"/>
      <c r="N137" s="11">
        <v>747</v>
      </c>
    </row>
    <row r="138" spans="1:14" ht="14" x14ac:dyDescent="0.15">
      <c r="A138" s="31" t="s">
        <v>36</v>
      </c>
      <c r="B138" s="11">
        <v>120</v>
      </c>
      <c r="C138" s="11"/>
      <c r="D138" s="11">
        <v>123</v>
      </c>
      <c r="E138" s="11"/>
      <c r="F138" s="11">
        <v>191</v>
      </c>
      <c r="G138" s="11"/>
      <c r="H138" s="11">
        <v>67</v>
      </c>
      <c r="I138" s="11"/>
      <c r="J138" s="11">
        <v>501</v>
      </c>
      <c r="K138" s="11"/>
      <c r="L138" s="11">
        <v>812</v>
      </c>
      <c r="M138" s="11"/>
      <c r="N138" s="11">
        <v>1313</v>
      </c>
    </row>
    <row r="139" spans="1:14" ht="14" x14ac:dyDescent="0.15">
      <c r="A139" s="31" t="s">
        <v>37</v>
      </c>
      <c r="B139" s="11">
        <v>927</v>
      </c>
      <c r="C139" s="11"/>
      <c r="D139" s="11">
        <v>887</v>
      </c>
      <c r="E139" s="11"/>
      <c r="F139" s="11">
        <v>1228</v>
      </c>
      <c r="G139" s="11"/>
      <c r="H139" s="11">
        <v>528</v>
      </c>
      <c r="I139" s="11"/>
      <c r="J139" s="11">
        <v>3570</v>
      </c>
      <c r="K139" s="11"/>
      <c r="L139" s="11">
        <v>2751</v>
      </c>
      <c r="M139" s="11"/>
      <c r="N139" s="11">
        <v>6321</v>
      </c>
    </row>
    <row r="140" spans="1:14" ht="14" x14ac:dyDescent="0.15">
      <c r="A140" s="31" t="s">
        <v>38</v>
      </c>
      <c r="B140" s="11">
        <v>193</v>
      </c>
      <c r="C140" s="11"/>
      <c r="D140" s="11">
        <v>228</v>
      </c>
      <c r="E140" s="11"/>
      <c r="F140" s="11">
        <v>369</v>
      </c>
      <c r="G140" s="11"/>
      <c r="H140" s="11">
        <v>115</v>
      </c>
      <c r="I140" s="11"/>
      <c r="J140" s="11">
        <v>905</v>
      </c>
      <c r="K140" s="11"/>
      <c r="L140" s="11">
        <v>1533</v>
      </c>
      <c r="M140" s="11"/>
      <c r="N140" s="11">
        <v>2438</v>
      </c>
    </row>
    <row r="141" spans="1:14" ht="14" x14ac:dyDescent="0.15">
      <c r="A141" s="31" t="s">
        <v>39</v>
      </c>
      <c r="B141" s="11">
        <v>616</v>
      </c>
      <c r="C141" s="11"/>
      <c r="D141" s="11">
        <v>557</v>
      </c>
      <c r="E141" s="11"/>
      <c r="F141" s="11">
        <v>823</v>
      </c>
      <c r="G141" s="11"/>
      <c r="H141" s="11">
        <v>566</v>
      </c>
      <c r="I141" s="11"/>
      <c r="J141" s="11">
        <v>2562</v>
      </c>
      <c r="K141" s="11"/>
      <c r="L141" s="11">
        <v>3379</v>
      </c>
      <c r="M141" s="11"/>
      <c r="N141" s="11">
        <v>5941</v>
      </c>
    </row>
    <row r="142" spans="1:14" ht="14" x14ac:dyDescent="0.15">
      <c r="A142" s="31" t="s">
        <v>40</v>
      </c>
      <c r="B142" s="11">
        <v>197</v>
      </c>
      <c r="C142" s="11"/>
      <c r="D142" s="11">
        <v>279</v>
      </c>
      <c r="E142" s="11"/>
      <c r="F142" s="11">
        <v>319</v>
      </c>
      <c r="G142" s="11"/>
      <c r="H142" s="11">
        <v>70</v>
      </c>
      <c r="I142" s="11"/>
      <c r="J142" s="11">
        <v>865</v>
      </c>
      <c r="K142" s="11"/>
      <c r="L142" s="11">
        <v>1312</v>
      </c>
      <c r="M142" s="11"/>
      <c r="N142" s="11">
        <v>2177</v>
      </c>
    </row>
    <row r="143" spans="1:14" ht="14" x14ac:dyDescent="0.15">
      <c r="A143" s="31" t="s">
        <v>41</v>
      </c>
      <c r="B143" s="11">
        <v>159</v>
      </c>
      <c r="C143" s="11"/>
      <c r="D143" s="11">
        <v>255</v>
      </c>
      <c r="E143" s="11"/>
      <c r="F143" s="11">
        <v>351</v>
      </c>
      <c r="G143" s="11"/>
      <c r="H143" s="11">
        <v>161</v>
      </c>
      <c r="I143" s="11"/>
      <c r="J143" s="11">
        <v>926</v>
      </c>
      <c r="K143" s="11"/>
      <c r="L143" s="11">
        <v>1208</v>
      </c>
      <c r="M143" s="11"/>
      <c r="N143" s="11">
        <v>2134</v>
      </c>
    </row>
    <row r="144" spans="1:14" ht="14" x14ac:dyDescent="0.15">
      <c r="A144" s="31" t="s">
        <v>42</v>
      </c>
      <c r="B144" s="11">
        <v>220</v>
      </c>
      <c r="C144" s="11"/>
      <c r="D144" s="11">
        <v>170</v>
      </c>
      <c r="E144" s="11"/>
      <c r="F144" s="11">
        <v>266</v>
      </c>
      <c r="G144" s="11"/>
      <c r="H144" s="11">
        <v>85</v>
      </c>
      <c r="I144" s="11"/>
      <c r="J144" s="11">
        <v>741</v>
      </c>
      <c r="K144" s="11"/>
      <c r="L144" s="11">
        <v>808</v>
      </c>
      <c r="M144" s="11"/>
      <c r="N144" s="11">
        <v>1549</v>
      </c>
    </row>
    <row r="145" spans="1:14" s="5" customFormat="1" ht="14" x14ac:dyDescent="0.15">
      <c r="A145" s="32" t="s">
        <v>43</v>
      </c>
      <c r="B145" s="33">
        <v>2809</v>
      </c>
      <c r="C145" s="33"/>
      <c r="D145" s="33">
        <v>2912</v>
      </c>
      <c r="E145" s="33"/>
      <c r="F145" s="33">
        <v>4271</v>
      </c>
      <c r="G145" s="33"/>
      <c r="H145" s="33">
        <v>1896</v>
      </c>
      <c r="I145" s="33"/>
      <c r="J145" s="33">
        <v>11888</v>
      </c>
      <c r="K145" s="33"/>
      <c r="L145" s="33">
        <v>14348</v>
      </c>
      <c r="M145" s="33"/>
      <c r="N145" s="33">
        <v>26236</v>
      </c>
    </row>
    <row r="146" spans="1:14" s="5" customFormat="1" x14ac:dyDescent="0.15">
      <c r="A146" s="29" t="s">
        <v>44</v>
      </c>
      <c r="B146" s="132" t="s">
        <v>97</v>
      </c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</row>
    <row r="147" spans="1:14" ht="14" x14ac:dyDescent="0.15">
      <c r="A147" s="31" t="s">
        <v>45</v>
      </c>
      <c r="B147" s="11">
        <v>165</v>
      </c>
      <c r="C147" s="11"/>
      <c r="D147" s="11">
        <v>229</v>
      </c>
      <c r="E147" s="11"/>
      <c r="F147" s="11">
        <v>386</v>
      </c>
      <c r="G147" s="11"/>
      <c r="H147" s="11">
        <v>188</v>
      </c>
      <c r="I147" s="11"/>
      <c r="J147" s="11">
        <v>968</v>
      </c>
      <c r="K147" s="11"/>
      <c r="L147" s="11">
        <v>1511</v>
      </c>
      <c r="M147" s="11"/>
      <c r="N147" s="11">
        <v>2479</v>
      </c>
    </row>
    <row r="148" spans="1:14" ht="14" x14ac:dyDescent="0.15">
      <c r="A148" s="31" t="s">
        <v>46</v>
      </c>
      <c r="B148" s="11">
        <v>221</v>
      </c>
      <c r="C148" s="11"/>
      <c r="D148" s="11">
        <v>245</v>
      </c>
      <c r="E148" s="11"/>
      <c r="F148" s="11">
        <v>446</v>
      </c>
      <c r="G148" s="11"/>
      <c r="H148" s="11">
        <v>312</v>
      </c>
      <c r="I148" s="11"/>
      <c r="J148" s="11">
        <v>1224</v>
      </c>
      <c r="K148" s="11"/>
      <c r="L148" s="11">
        <v>1389</v>
      </c>
      <c r="M148" s="11"/>
      <c r="N148" s="11">
        <v>2613</v>
      </c>
    </row>
    <row r="149" spans="1:14" ht="14" x14ac:dyDescent="0.15">
      <c r="A149" s="31" t="s">
        <v>47</v>
      </c>
      <c r="B149" s="11">
        <v>573</v>
      </c>
      <c r="C149" s="11"/>
      <c r="D149" s="11">
        <v>698</v>
      </c>
      <c r="E149" s="11"/>
      <c r="F149" s="11">
        <v>906</v>
      </c>
      <c r="G149" s="11"/>
      <c r="H149" s="11">
        <v>812</v>
      </c>
      <c r="I149" s="11"/>
      <c r="J149" s="11">
        <v>2989</v>
      </c>
      <c r="K149" s="11"/>
      <c r="L149" s="11">
        <v>2962</v>
      </c>
      <c r="M149" s="11"/>
      <c r="N149" s="11">
        <v>5951</v>
      </c>
    </row>
    <row r="150" spans="1:14" ht="14" x14ac:dyDescent="0.15">
      <c r="A150" s="31" t="s">
        <v>48</v>
      </c>
      <c r="B150" s="11">
        <v>240</v>
      </c>
      <c r="C150" s="11"/>
      <c r="D150" s="11">
        <v>301</v>
      </c>
      <c r="E150" s="11"/>
      <c r="F150" s="11">
        <v>453</v>
      </c>
      <c r="G150" s="11"/>
      <c r="H150" s="11">
        <v>168</v>
      </c>
      <c r="I150" s="11"/>
      <c r="J150" s="11">
        <v>1162</v>
      </c>
      <c r="K150" s="11"/>
      <c r="L150" s="11">
        <v>1685</v>
      </c>
      <c r="M150" s="11"/>
      <c r="N150" s="11">
        <v>2847</v>
      </c>
    </row>
    <row r="151" spans="1:14" ht="14" x14ac:dyDescent="0.15">
      <c r="A151" s="31" t="s">
        <v>49</v>
      </c>
      <c r="B151" s="11">
        <v>119</v>
      </c>
      <c r="C151" s="11"/>
      <c r="D151" s="11">
        <v>122</v>
      </c>
      <c r="E151" s="11"/>
      <c r="F151" s="11">
        <v>187</v>
      </c>
      <c r="G151" s="11"/>
      <c r="H151" s="11">
        <v>111</v>
      </c>
      <c r="I151" s="11"/>
      <c r="J151" s="11">
        <v>539</v>
      </c>
      <c r="K151" s="11"/>
      <c r="L151" s="11">
        <v>763</v>
      </c>
      <c r="M151" s="11"/>
      <c r="N151" s="11">
        <v>1302</v>
      </c>
    </row>
    <row r="152" spans="1:14" ht="14" x14ac:dyDescent="0.15">
      <c r="A152" s="31" t="s">
        <v>50</v>
      </c>
      <c r="B152" s="11">
        <v>660</v>
      </c>
      <c r="C152" s="11"/>
      <c r="D152" s="11">
        <v>627</v>
      </c>
      <c r="E152" s="11"/>
      <c r="F152" s="11">
        <v>803</v>
      </c>
      <c r="G152" s="11"/>
      <c r="H152" s="11">
        <v>842</v>
      </c>
      <c r="I152" s="11"/>
      <c r="J152" s="11">
        <v>2932</v>
      </c>
      <c r="K152" s="11"/>
      <c r="L152" s="11">
        <v>3183</v>
      </c>
      <c r="M152" s="11"/>
      <c r="N152" s="11">
        <v>6115</v>
      </c>
    </row>
    <row r="153" spans="1:14" ht="14" x14ac:dyDescent="0.15">
      <c r="A153" s="31" t="s">
        <v>51</v>
      </c>
      <c r="B153" s="11">
        <v>31</v>
      </c>
      <c r="C153" s="11"/>
      <c r="D153" s="11">
        <v>44</v>
      </c>
      <c r="E153" s="11"/>
      <c r="F153" s="11">
        <v>93</v>
      </c>
      <c r="G153" s="11"/>
      <c r="H153" s="11">
        <v>49</v>
      </c>
      <c r="I153" s="11"/>
      <c r="J153" s="11">
        <v>217</v>
      </c>
      <c r="K153" s="11"/>
      <c r="L153" s="11">
        <v>313</v>
      </c>
      <c r="M153" s="11"/>
      <c r="N153" s="11">
        <v>530</v>
      </c>
    </row>
    <row r="154" spans="1:14" ht="14" x14ac:dyDescent="0.15">
      <c r="A154" s="31" t="s">
        <v>52</v>
      </c>
      <c r="B154" s="11">
        <v>124</v>
      </c>
      <c r="C154" s="11"/>
      <c r="D154" s="11">
        <v>168</v>
      </c>
      <c r="E154" s="11"/>
      <c r="F154" s="11">
        <v>214</v>
      </c>
      <c r="G154" s="11"/>
      <c r="H154" s="11">
        <v>52</v>
      </c>
      <c r="I154" s="11"/>
      <c r="J154" s="11">
        <v>558</v>
      </c>
      <c r="K154" s="11"/>
      <c r="L154" s="11">
        <v>803</v>
      </c>
      <c r="M154" s="11"/>
      <c r="N154" s="11">
        <v>1361</v>
      </c>
    </row>
    <row r="155" spans="1:14" s="5" customFormat="1" ht="14" x14ac:dyDescent="0.15">
      <c r="A155" s="32" t="s">
        <v>53</v>
      </c>
      <c r="B155" s="33">
        <v>2133</v>
      </c>
      <c r="C155" s="33"/>
      <c r="D155" s="33">
        <v>2434</v>
      </c>
      <c r="E155" s="33"/>
      <c r="F155" s="33">
        <v>3488</v>
      </c>
      <c r="G155" s="33"/>
      <c r="H155" s="33">
        <v>2534</v>
      </c>
      <c r="I155" s="33"/>
      <c r="J155" s="33">
        <v>10589</v>
      </c>
      <c r="K155" s="33"/>
      <c r="L155" s="33">
        <v>12609</v>
      </c>
      <c r="M155" s="33"/>
      <c r="N155" s="33">
        <v>23198</v>
      </c>
    </row>
    <row r="156" spans="1:14" s="5" customFormat="1" x14ac:dyDescent="0.15">
      <c r="A156" s="29" t="s">
        <v>54</v>
      </c>
      <c r="B156" s="132" t="s">
        <v>97</v>
      </c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</row>
    <row r="157" spans="1:14" ht="14" x14ac:dyDescent="0.15">
      <c r="A157" s="31" t="s">
        <v>55</v>
      </c>
      <c r="B157" s="11">
        <v>60</v>
      </c>
      <c r="C157" s="11"/>
      <c r="D157" s="11">
        <v>110</v>
      </c>
      <c r="E157" s="11"/>
      <c r="F157" s="11">
        <v>161</v>
      </c>
      <c r="G157" s="11"/>
      <c r="H157" s="11">
        <v>68</v>
      </c>
      <c r="I157" s="11"/>
      <c r="J157" s="11">
        <v>399</v>
      </c>
      <c r="K157" s="11"/>
      <c r="L157" s="11">
        <v>818</v>
      </c>
      <c r="M157" s="11"/>
      <c r="N157" s="11">
        <v>1217</v>
      </c>
    </row>
    <row r="158" spans="1:14" ht="14" x14ac:dyDescent="0.15">
      <c r="A158" s="31" t="s">
        <v>56</v>
      </c>
      <c r="B158" s="11">
        <v>229</v>
      </c>
      <c r="C158" s="11"/>
      <c r="D158" s="11">
        <v>354</v>
      </c>
      <c r="E158" s="11"/>
      <c r="F158" s="11">
        <v>380</v>
      </c>
      <c r="G158" s="11"/>
      <c r="H158" s="11">
        <v>134</v>
      </c>
      <c r="I158" s="11"/>
      <c r="J158" s="11">
        <v>1097</v>
      </c>
      <c r="K158" s="11"/>
      <c r="L158" s="11">
        <v>1901</v>
      </c>
      <c r="M158" s="11"/>
      <c r="N158" s="11">
        <v>2998</v>
      </c>
    </row>
    <row r="159" spans="1:14" ht="14" x14ac:dyDescent="0.15">
      <c r="A159" s="31" t="s">
        <v>57</v>
      </c>
      <c r="B159" s="11">
        <v>135</v>
      </c>
      <c r="C159" s="11"/>
      <c r="D159" s="11">
        <v>192</v>
      </c>
      <c r="E159" s="11"/>
      <c r="F159" s="11">
        <v>197</v>
      </c>
      <c r="G159" s="11"/>
      <c r="H159" s="11">
        <v>84</v>
      </c>
      <c r="I159" s="11"/>
      <c r="J159" s="11">
        <v>608</v>
      </c>
      <c r="K159" s="11"/>
      <c r="L159" s="11">
        <v>968</v>
      </c>
      <c r="M159" s="11"/>
      <c r="N159" s="11">
        <v>1576</v>
      </c>
    </row>
    <row r="160" spans="1:14" ht="14" x14ac:dyDescent="0.15">
      <c r="A160" s="31" t="s">
        <v>58</v>
      </c>
      <c r="B160" s="11">
        <v>344</v>
      </c>
      <c r="C160" s="11"/>
      <c r="D160" s="11">
        <v>268</v>
      </c>
      <c r="E160" s="11"/>
      <c r="F160" s="11">
        <v>411</v>
      </c>
      <c r="G160" s="11"/>
      <c r="H160" s="11">
        <v>194</v>
      </c>
      <c r="I160" s="11"/>
      <c r="J160" s="11">
        <v>1217</v>
      </c>
      <c r="K160" s="11"/>
      <c r="L160" s="11">
        <v>2065</v>
      </c>
      <c r="M160" s="11"/>
      <c r="N160" s="11">
        <v>3282</v>
      </c>
    </row>
    <row r="161" spans="1:14" ht="14" x14ac:dyDescent="0.15">
      <c r="A161" s="31" t="s">
        <v>59</v>
      </c>
      <c r="B161" s="11">
        <v>567</v>
      </c>
      <c r="C161" s="11"/>
      <c r="D161" s="11">
        <v>478</v>
      </c>
      <c r="E161" s="11"/>
      <c r="F161" s="11">
        <v>677</v>
      </c>
      <c r="G161" s="11"/>
      <c r="H161" s="11">
        <v>687</v>
      </c>
      <c r="I161" s="11"/>
      <c r="J161" s="11">
        <v>2409</v>
      </c>
      <c r="K161" s="11"/>
      <c r="L161" s="11">
        <v>3290</v>
      </c>
      <c r="M161" s="11"/>
      <c r="N161" s="11">
        <v>5699</v>
      </c>
    </row>
    <row r="162" spans="1:14" ht="14" x14ac:dyDescent="0.15">
      <c r="A162" s="31" t="s">
        <v>60</v>
      </c>
      <c r="B162" s="11">
        <v>72</v>
      </c>
      <c r="C162" s="11"/>
      <c r="D162" s="11">
        <v>101</v>
      </c>
      <c r="E162" s="11"/>
      <c r="F162" s="11">
        <v>192</v>
      </c>
      <c r="G162" s="11"/>
      <c r="H162" s="11">
        <v>119</v>
      </c>
      <c r="I162" s="11"/>
      <c r="J162" s="11">
        <v>484</v>
      </c>
      <c r="K162" s="11"/>
      <c r="L162" s="11">
        <v>836</v>
      </c>
      <c r="M162" s="11"/>
      <c r="N162" s="11">
        <v>1320</v>
      </c>
    </row>
    <row r="163" spans="1:14" ht="14" x14ac:dyDescent="0.15">
      <c r="A163" s="31" t="s">
        <v>61</v>
      </c>
      <c r="B163" s="11">
        <v>15</v>
      </c>
      <c r="C163" s="11"/>
      <c r="D163" s="11">
        <v>34</v>
      </c>
      <c r="E163" s="11"/>
      <c r="F163" s="11">
        <v>51</v>
      </c>
      <c r="G163" s="11"/>
      <c r="H163" s="11">
        <v>12</v>
      </c>
      <c r="I163" s="11"/>
      <c r="J163" s="11">
        <v>112</v>
      </c>
      <c r="K163" s="11"/>
      <c r="L163" s="11">
        <v>246</v>
      </c>
      <c r="M163" s="11"/>
      <c r="N163" s="11">
        <v>358</v>
      </c>
    </row>
    <row r="164" spans="1:14" s="5" customFormat="1" ht="14" x14ac:dyDescent="0.15">
      <c r="A164" s="27" t="s">
        <v>62</v>
      </c>
      <c r="B164" s="35">
        <v>1422</v>
      </c>
      <c r="C164" s="35"/>
      <c r="D164" s="35">
        <v>1537</v>
      </c>
      <c r="E164" s="35"/>
      <c r="F164" s="35">
        <v>2069</v>
      </c>
      <c r="G164" s="35"/>
      <c r="H164" s="35">
        <v>1298</v>
      </c>
      <c r="I164" s="35"/>
      <c r="J164" s="35">
        <v>6326</v>
      </c>
      <c r="K164" s="35"/>
      <c r="L164" s="35">
        <v>10124</v>
      </c>
      <c r="M164" s="35"/>
      <c r="N164" s="35">
        <v>16450</v>
      </c>
    </row>
    <row r="165" spans="1:14" s="5" customFormat="1" x14ac:dyDescent="0.15">
      <c r="A165" s="29" t="s">
        <v>63</v>
      </c>
      <c r="B165" s="132" t="s">
        <v>97</v>
      </c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</row>
    <row r="166" spans="1:14" ht="14" x14ac:dyDescent="0.15">
      <c r="A166" s="31" t="s">
        <v>64</v>
      </c>
      <c r="B166" s="11">
        <v>276</v>
      </c>
      <c r="C166" s="11"/>
      <c r="D166" s="11">
        <v>274</v>
      </c>
      <c r="E166" s="11"/>
      <c r="F166" s="11">
        <v>412</v>
      </c>
      <c r="G166" s="11"/>
      <c r="H166" s="11">
        <v>200</v>
      </c>
      <c r="I166" s="11"/>
      <c r="J166" s="11">
        <v>1162</v>
      </c>
      <c r="K166" s="11"/>
      <c r="L166" s="11">
        <v>1657</v>
      </c>
      <c r="M166" s="11"/>
      <c r="N166" s="11">
        <v>2819</v>
      </c>
    </row>
    <row r="167" spans="1:14" ht="14" x14ac:dyDescent="0.15">
      <c r="A167" s="31" t="s">
        <v>65</v>
      </c>
      <c r="B167" s="11">
        <v>98</v>
      </c>
      <c r="C167" s="11"/>
      <c r="D167" s="11">
        <v>162</v>
      </c>
      <c r="E167" s="11"/>
      <c r="F167" s="11">
        <v>247</v>
      </c>
      <c r="G167" s="11"/>
      <c r="H167" s="11">
        <v>113</v>
      </c>
      <c r="I167" s="11"/>
      <c r="J167" s="11">
        <v>620</v>
      </c>
      <c r="K167" s="11"/>
      <c r="L167" s="11">
        <v>1172</v>
      </c>
      <c r="M167" s="11"/>
      <c r="N167" s="11">
        <v>1792</v>
      </c>
    </row>
    <row r="168" spans="1:14" ht="14" x14ac:dyDescent="0.15">
      <c r="A168" s="31" t="s">
        <v>66</v>
      </c>
      <c r="B168" s="11">
        <v>127</v>
      </c>
      <c r="C168" s="11"/>
      <c r="D168" s="11">
        <v>144</v>
      </c>
      <c r="E168" s="11"/>
      <c r="F168" s="11">
        <v>165</v>
      </c>
      <c r="G168" s="11"/>
      <c r="H168" s="11">
        <v>62</v>
      </c>
      <c r="I168" s="11"/>
      <c r="J168" s="11">
        <v>498</v>
      </c>
      <c r="K168" s="11"/>
      <c r="L168" s="11">
        <v>827</v>
      </c>
      <c r="M168" s="11"/>
      <c r="N168" s="11">
        <v>1325</v>
      </c>
    </row>
    <row r="169" spans="1:14" ht="14" x14ac:dyDescent="0.15">
      <c r="A169" s="31" t="s">
        <v>67</v>
      </c>
      <c r="B169" s="11">
        <v>39</v>
      </c>
      <c r="C169" s="11"/>
      <c r="D169" s="11">
        <v>36</v>
      </c>
      <c r="E169" s="11"/>
      <c r="F169" s="11">
        <v>53</v>
      </c>
      <c r="G169" s="11"/>
      <c r="H169" s="11">
        <v>14</v>
      </c>
      <c r="I169" s="11"/>
      <c r="J169" s="11">
        <v>142</v>
      </c>
      <c r="K169" s="11"/>
      <c r="L169" s="11">
        <v>146</v>
      </c>
      <c r="M169" s="11"/>
      <c r="N169" s="11">
        <v>288</v>
      </c>
    </row>
    <row r="170" spans="1:14" ht="14" x14ac:dyDescent="0.15">
      <c r="A170" s="31" t="s">
        <v>68</v>
      </c>
      <c r="B170" s="11">
        <v>398</v>
      </c>
      <c r="C170" s="11"/>
      <c r="D170" s="11">
        <v>283</v>
      </c>
      <c r="E170" s="11"/>
      <c r="F170" s="11">
        <v>349</v>
      </c>
      <c r="G170" s="11"/>
      <c r="H170" s="11">
        <v>285</v>
      </c>
      <c r="I170" s="11"/>
      <c r="J170" s="11">
        <v>1315</v>
      </c>
      <c r="K170" s="11"/>
      <c r="L170" s="11">
        <v>1884</v>
      </c>
      <c r="M170" s="11"/>
      <c r="N170" s="11">
        <v>3199</v>
      </c>
    </row>
    <row r="171" spans="1:14" s="5" customFormat="1" ht="14" x14ac:dyDescent="0.15">
      <c r="A171" s="32" t="s">
        <v>69</v>
      </c>
      <c r="B171" s="33">
        <v>938</v>
      </c>
      <c r="C171" s="33"/>
      <c r="D171" s="33">
        <v>899</v>
      </c>
      <c r="E171" s="33"/>
      <c r="F171" s="33">
        <v>1226</v>
      </c>
      <c r="G171" s="33"/>
      <c r="H171" s="33">
        <v>674</v>
      </c>
      <c r="I171" s="33"/>
      <c r="J171" s="33">
        <v>3737</v>
      </c>
      <c r="K171" s="33"/>
      <c r="L171" s="33">
        <v>5686</v>
      </c>
      <c r="M171" s="33"/>
      <c r="N171" s="33">
        <v>9423</v>
      </c>
    </row>
    <row r="172" spans="1:14" s="5" customFormat="1" x14ac:dyDescent="0.15">
      <c r="A172" s="29" t="s">
        <v>70</v>
      </c>
      <c r="B172" s="132" t="s">
        <v>97</v>
      </c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</row>
    <row r="173" spans="1:14" ht="14" x14ac:dyDescent="0.15">
      <c r="A173" s="31" t="s">
        <v>71</v>
      </c>
      <c r="B173" s="11">
        <v>173</v>
      </c>
      <c r="C173" s="11"/>
      <c r="D173" s="11">
        <v>174</v>
      </c>
      <c r="E173" s="11"/>
      <c r="F173" s="11">
        <v>193</v>
      </c>
      <c r="G173" s="11"/>
      <c r="H173" s="11">
        <v>110</v>
      </c>
      <c r="I173" s="11"/>
      <c r="J173" s="11">
        <v>650</v>
      </c>
      <c r="K173" s="11"/>
      <c r="L173" s="11">
        <v>956</v>
      </c>
      <c r="M173" s="11"/>
      <c r="N173" s="11">
        <v>1606</v>
      </c>
    </row>
    <row r="174" spans="1:14" ht="14" x14ac:dyDescent="0.15">
      <c r="A174" s="31" t="s">
        <v>72</v>
      </c>
      <c r="B174" s="11">
        <v>263</v>
      </c>
      <c r="C174" s="11"/>
      <c r="D174" s="11">
        <v>284</v>
      </c>
      <c r="E174" s="11"/>
      <c r="F174" s="11">
        <v>331</v>
      </c>
      <c r="G174" s="11"/>
      <c r="H174" s="11">
        <v>266</v>
      </c>
      <c r="I174" s="11"/>
      <c r="J174" s="11">
        <v>1144</v>
      </c>
      <c r="K174" s="11"/>
      <c r="L174" s="11">
        <v>1384</v>
      </c>
      <c r="M174" s="11"/>
      <c r="N174" s="11">
        <v>2528</v>
      </c>
    </row>
    <row r="175" spans="1:14" ht="14" x14ac:dyDescent="0.15">
      <c r="A175" s="31" t="s">
        <v>73</v>
      </c>
      <c r="B175" s="11">
        <v>172</v>
      </c>
      <c r="C175" s="11"/>
      <c r="D175" s="11">
        <v>302</v>
      </c>
      <c r="E175" s="11"/>
      <c r="F175" s="11">
        <v>331</v>
      </c>
      <c r="G175" s="11"/>
      <c r="H175" s="11">
        <v>178</v>
      </c>
      <c r="I175" s="11"/>
      <c r="J175" s="11">
        <v>983</v>
      </c>
      <c r="K175" s="11"/>
      <c r="L175" s="11">
        <v>1243</v>
      </c>
      <c r="M175" s="11"/>
      <c r="N175" s="11">
        <v>2226</v>
      </c>
    </row>
    <row r="176" spans="1:14" s="5" customFormat="1" ht="14" x14ac:dyDescent="0.15">
      <c r="A176" s="32" t="s">
        <v>74</v>
      </c>
      <c r="B176" s="33">
        <v>608</v>
      </c>
      <c r="C176" s="33"/>
      <c r="D176" s="33">
        <v>760</v>
      </c>
      <c r="E176" s="33"/>
      <c r="F176" s="33">
        <v>855</v>
      </c>
      <c r="G176" s="33"/>
      <c r="H176" s="33">
        <v>554</v>
      </c>
      <c r="I176" s="33"/>
      <c r="J176" s="33">
        <v>2777</v>
      </c>
      <c r="K176" s="33"/>
      <c r="L176" s="33">
        <v>3583</v>
      </c>
      <c r="M176" s="33"/>
      <c r="N176" s="33">
        <v>6360</v>
      </c>
    </row>
    <row r="177" spans="1:14" s="5" customFormat="1" x14ac:dyDescent="0.15">
      <c r="A177" s="29" t="s">
        <v>75</v>
      </c>
      <c r="B177" s="132" t="s">
        <v>97</v>
      </c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</row>
    <row r="178" spans="1:14" ht="14" x14ac:dyDescent="0.15">
      <c r="A178" s="31" t="s">
        <v>76</v>
      </c>
      <c r="B178" s="11">
        <v>5</v>
      </c>
      <c r="C178" s="11"/>
      <c r="D178" s="11">
        <v>18</v>
      </c>
      <c r="E178" s="11"/>
      <c r="F178" s="11">
        <v>39</v>
      </c>
      <c r="G178" s="11"/>
      <c r="H178" s="11">
        <v>14</v>
      </c>
      <c r="I178" s="11"/>
      <c r="J178" s="11">
        <v>76</v>
      </c>
      <c r="K178" s="11"/>
      <c r="L178" s="11">
        <v>103</v>
      </c>
      <c r="M178" s="11"/>
      <c r="N178" s="11">
        <v>179</v>
      </c>
    </row>
    <row r="179" spans="1:14" ht="14" x14ac:dyDescent="0.15">
      <c r="A179" s="31" t="s">
        <v>77</v>
      </c>
      <c r="B179" s="11">
        <v>142</v>
      </c>
      <c r="C179" s="11"/>
      <c r="D179" s="11">
        <v>184</v>
      </c>
      <c r="E179" s="11"/>
      <c r="F179" s="11">
        <v>296</v>
      </c>
      <c r="G179" s="11"/>
      <c r="H179" s="11">
        <v>165</v>
      </c>
      <c r="I179" s="11"/>
      <c r="J179" s="11">
        <v>787</v>
      </c>
      <c r="K179" s="11"/>
      <c r="L179" s="11">
        <v>1022</v>
      </c>
      <c r="M179" s="11"/>
      <c r="N179" s="11">
        <v>1809</v>
      </c>
    </row>
    <row r="180" spans="1:14" s="5" customFormat="1" ht="14" x14ac:dyDescent="0.15">
      <c r="A180" s="32" t="s">
        <v>78</v>
      </c>
      <c r="B180" s="33">
        <v>147</v>
      </c>
      <c r="C180" s="33"/>
      <c r="D180" s="33">
        <v>202</v>
      </c>
      <c r="E180" s="33"/>
      <c r="F180" s="33">
        <v>335</v>
      </c>
      <c r="G180" s="33"/>
      <c r="H180" s="33">
        <v>179</v>
      </c>
      <c r="I180" s="33"/>
      <c r="J180" s="33">
        <v>863</v>
      </c>
      <c r="K180" s="33"/>
      <c r="L180" s="33">
        <v>1125</v>
      </c>
      <c r="M180" s="33"/>
      <c r="N180" s="33">
        <v>1988</v>
      </c>
    </row>
    <row r="181" spans="1:14" s="5" customFormat="1" x14ac:dyDescent="0.15">
      <c r="A181" s="29" t="s">
        <v>79</v>
      </c>
      <c r="B181" s="132" t="s">
        <v>97</v>
      </c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</row>
    <row r="182" spans="1:14" ht="14" x14ac:dyDescent="0.15">
      <c r="A182" s="31" t="s">
        <v>80</v>
      </c>
      <c r="B182" s="11">
        <v>7</v>
      </c>
      <c r="C182" s="11"/>
      <c r="D182" s="11">
        <v>12</v>
      </c>
      <c r="E182" s="11"/>
      <c r="F182" s="11">
        <v>27</v>
      </c>
      <c r="G182" s="11"/>
      <c r="H182" s="11">
        <v>9</v>
      </c>
      <c r="I182" s="11"/>
      <c r="J182" s="11">
        <v>55</v>
      </c>
      <c r="K182" s="11"/>
      <c r="L182" s="11">
        <v>47</v>
      </c>
      <c r="M182" s="11"/>
      <c r="N182" s="11">
        <v>102</v>
      </c>
    </row>
    <row r="183" spans="1:14" ht="14" x14ac:dyDescent="0.15">
      <c r="A183" s="31" t="s">
        <v>81</v>
      </c>
      <c r="B183" s="11">
        <v>30</v>
      </c>
      <c r="C183" s="11"/>
      <c r="D183" s="11">
        <v>56</v>
      </c>
      <c r="E183" s="11"/>
      <c r="F183" s="11">
        <v>83</v>
      </c>
      <c r="G183" s="11"/>
      <c r="H183" s="11">
        <v>41</v>
      </c>
      <c r="I183" s="11"/>
      <c r="J183" s="11">
        <v>210</v>
      </c>
      <c r="K183" s="11"/>
      <c r="L183" s="11">
        <v>332</v>
      </c>
      <c r="M183" s="11"/>
      <c r="N183" s="11">
        <v>542</v>
      </c>
    </row>
    <row r="184" spans="1:14" s="5" customFormat="1" ht="14" x14ac:dyDescent="0.15">
      <c r="A184" s="32" t="s">
        <v>82</v>
      </c>
      <c r="B184" s="33">
        <v>37</v>
      </c>
      <c r="C184" s="33"/>
      <c r="D184" s="33">
        <v>68</v>
      </c>
      <c r="E184" s="33"/>
      <c r="F184" s="33">
        <v>110</v>
      </c>
      <c r="G184" s="33"/>
      <c r="H184" s="33">
        <v>50</v>
      </c>
      <c r="I184" s="33"/>
      <c r="J184" s="33">
        <v>265</v>
      </c>
      <c r="K184" s="33"/>
      <c r="L184" s="33">
        <v>379</v>
      </c>
      <c r="M184" s="33"/>
      <c r="N184" s="33">
        <v>644</v>
      </c>
    </row>
    <row r="185" spans="1:14" s="5" customFormat="1" x14ac:dyDescent="0.15">
      <c r="A185" s="29" t="s">
        <v>83</v>
      </c>
      <c r="B185" s="132" t="s">
        <v>97</v>
      </c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 ht="14" x14ac:dyDescent="0.15">
      <c r="A186" s="31" t="s">
        <v>84</v>
      </c>
      <c r="B186" s="11">
        <v>39</v>
      </c>
      <c r="C186" s="11"/>
      <c r="D186" s="11">
        <v>66</v>
      </c>
      <c r="E186" s="11"/>
      <c r="F186" s="11">
        <v>118</v>
      </c>
      <c r="G186" s="11"/>
      <c r="H186" s="11">
        <v>16</v>
      </c>
      <c r="I186" s="11"/>
      <c r="J186" s="11">
        <v>239</v>
      </c>
      <c r="K186" s="11"/>
      <c r="L186" s="11">
        <v>232</v>
      </c>
      <c r="M186" s="11"/>
      <c r="N186" s="11">
        <v>471</v>
      </c>
    </row>
    <row r="187" spans="1:14" ht="14" x14ac:dyDescent="0.15">
      <c r="A187" s="31" t="s">
        <v>85</v>
      </c>
      <c r="B187" s="11">
        <v>479</v>
      </c>
      <c r="C187" s="11"/>
      <c r="D187" s="11">
        <v>315</v>
      </c>
      <c r="E187" s="11"/>
      <c r="F187" s="11">
        <v>363</v>
      </c>
      <c r="G187" s="11"/>
      <c r="H187" s="11">
        <v>344</v>
      </c>
      <c r="I187" s="11"/>
      <c r="J187" s="11">
        <v>1501</v>
      </c>
      <c r="K187" s="11"/>
      <c r="L187" s="11">
        <v>2335</v>
      </c>
      <c r="M187" s="11"/>
      <c r="N187" s="11">
        <v>3836</v>
      </c>
    </row>
    <row r="188" spans="1:14" ht="14" x14ac:dyDescent="0.15">
      <c r="A188" s="31" t="s">
        <v>86</v>
      </c>
      <c r="B188" s="11">
        <v>82</v>
      </c>
      <c r="C188" s="11"/>
      <c r="D188" s="11">
        <v>81</v>
      </c>
      <c r="E188" s="11"/>
      <c r="F188" s="11">
        <v>131</v>
      </c>
      <c r="G188" s="11"/>
      <c r="H188" s="11">
        <v>45</v>
      </c>
      <c r="I188" s="11"/>
      <c r="J188" s="11">
        <v>339</v>
      </c>
      <c r="K188" s="11"/>
      <c r="L188" s="11">
        <v>508</v>
      </c>
      <c r="M188" s="11"/>
      <c r="N188" s="11">
        <v>847</v>
      </c>
    </row>
    <row r="189" spans="1:14" s="5" customFormat="1" ht="14" x14ac:dyDescent="0.15">
      <c r="A189" s="32" t="s">
        <v>87</v>
      </c>
      <c r="B189" s="33">
        <v>600</v>
      </c>
      <c r="C189" s="33"/>
      <c r="D189" s="33">
        <v>462</v>
      </c>
      <c r="E189" s="33"/>
      <c r="F189" s="33">
        <v>612</v>
      </c>
      <c r="G189" s="33"/>
      <c r="H189" s="33">
        <v>405</v>
      </c>
      <c r="I189" s="33"/>
      <c r="J189" s="33">
        <v>2079</v>
      </c>
      <c r="K189" s="33"/>
      <c r="L189" s="33">
        <v>3075</v>
      </c>
      <c r="M189" s="33"/>
      <c r="N189" s="33">
        <v>5154</v>
      </c>
    </row>
    <row r="190" spans="1:14" s="5" customFormat="1" x14ac:dyDescent="0.15">
      <c r="A190" s="29" t="s">
        <v>88</v>
      </c>
      <c r="B190" s="132" t="s">
        <v>97</v>
      </c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</row>
    <row r="191" spans="1:14" ht="14" x14ac:dyDescent="0.15">
      <c r="A191" s="31" t="s">
        <v>89</v>
      </c>
      <c r="B191" s="11">
        <v>65</v>
      </c>
      <c r="C191" s="11"/>
      <c r="D191" s="11">
        <v>105</v>
      </c>
      <c r="E191" s="11"/>
      <c r="F191" s="11">
        <v>227</v>
      </c>
      <c r="G191" s="11"/>
      <c r="H191" s="11">
        <v>31</v>
      </c>
      <c r="I191" s="11"/>
      <c r="J191" s="11">
        <v>428</v>
      </c>
      <c r="K191" s="11"/>
      <c r="L191" s="11">
        <v>526</v>
      </c>
      <c r="M191" s="11"/>
      <c r="N191" s="11">
        <v>954</v>
      </c>
    </row>
    <row r="192" spans="1:14" s="5" customFormat="1" ht="14" x14ac:dyDescent="0.15">
      <c r="A192" s="97" t="s">
        <v>90</v>
      </c>
      <c r="B192" s="35">
        <v>65</v>
      </c>
      <c r="C192" s="35"/>
      <c r="D192" s="35">
        <v>105</v>
      </c>
      <c r="E192" s="35"/>
      <c r="F192" s="35">
        <v>227</v>
      </c>
      <c r="G192" s="35"/>
      <c r="H192" s="35">
        <v>31</v>
      </c>
      <c r="I192" s="35"/>
      <c r="J192" s="35">
        <v>428</v>
      </c>
      <c r="K192" s="35"/>
      <c r="L192" s="35">
        <v>526</v>
      </c>
      <c r="M192" s="35"/>
      <c r="N192" s="35">
        <v>954</v>
      </c>
    </row>
    <row r="193" spans="1:14" s="5" customFormat="1" x14ac:dyDescent="0.15">
      <c r="A193" s="36"/>
      <c r="B193" s="132" t="s">
        <v>97</v>
      </c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</row>
    <row r="194" spans="1:14" s="5" customFormat="1" ht="14" x14ac:dyDescent="0.15">
      <c r="A194" s="27" t="s">
        <v>4</v>
      </c>
      <c r="B194" s="35">
        <v>8759</v>
      </c>
      <c r="C194" s="35"/>
      <c r="D194" s="35">
        <v>9379</v>
      </c>
      <c r="E194" s="35"/>
      <c r="F194" s="35">
        <v>13193</v>
      </c>
      <c r="G194" s="35"/>
      <c r="H194" s="35">
        <v>7621</v>
      </c>
      <c r="I194" s="35"/>
      <c r="J194" s="35">
        <v>38952</v>
      </c>
      <c r="K194" s="35"/>
      <c r="L194" s="35">
        <v>51455</v>
      </c>
      <c r="M194" s="35"/>
      <c r="N194" s="35">
        <v>90407</v>
      </c>
    </row>
    <row r="195" spans="1:14" x14ac:dyDescent="0.15">
      <c r="A195" s="10" t="s">
        <v>133</v>
      </c>
      <c r="B195" s="37">
        <f>B194/N194</f>
        <v>9.6884090833674386E-2</v>
      </c>
      <c r="C195" s="37"/>
      <c r="D195" s="37">
        <f>D194/N194</f>
        <v>0.10374196688309534</v>
      </c>
      <c r="E195" s="37"/>
      <c r="F195" s="37">
        <f>F194/N194</f>
        <v>0.14592896567743649</v>
      </c>
      <c r="G195" s="37"/>
      <c r="H195" s="37">
        <f>H194/N194</f>
        <v>8.4296569955866249E-2</v>
      </c>
      <c r="I195" s="37"/>
      <c r="J195" s="37">
        <f>J194/N194</f>
        <v>0.43085159335007245</v>
      </c>
      <c r="K195" s="37"/>
      <c r="L195" s="37">
        <f>L194/N194</f>
        <v>0.5691484066499275</v>
      </c>
      <c r="M195" s="37"/>
      <c r="N195" s="37">
        <f>L195+J195</f>
        <v>1</v>
      </c>
    </row>
  </sheetData>
  <mergeCells count="33">
    <mergeCell ref="B185:N185"/>
    <mergeCell ref="B190:N190"/>
    <mergeCell ref="B193:N193"/>
    <mergeCell ref="B156:N156"/>
    <mergeCell ref="B165:N165"/>
    <mergeCell ref="B172:N172"/>
    <mergeCell ref="B177:N177"/>
    <mergeCell ref="B181:N181"/>
    <mergeCell ref="B121:N121"/>
    <mergeCell ref="B126:N126"/>
    <mergeCell ref="B129:N129"/>
    <mergeCell ref="B133:N133"/>
    <mergeCell ref="B146:N146"/>
    <mergeCell ref="B92:N92"/>
    <mergeCell ref="B101:N101"/>
    <mergeCell ref="B108:N108"/>
    <mergeCell ref="B113:N113"/>
    <mergeCell ref="B117:N117"/>
    <mergeCell ref="B57:N57"/>
    <mergeCell ref="B62:N62"/>
    <mergeCell ref="B65:N65"/>
    <mergeCell ref="B69:N69"/>
    <mergeCell ref="B82:N82"/>
    <mergeCell ref="B28:N28"/>
    <mergeCell ref="B37:N37"/>
    <mergeCell ref="B44:N44"/>
    <mergeCell ref="B49:N49"/>
    <mergeCell ref="B53:N53"/>
    <mergeCell ref="B3:J3"/>
    <mergeCell ref="A1:B1"/>
    <mergeCell ref="A2:N2"/>
    <mergeCell ref="B5:N5"/>
    <mergeCell ref="B18:N18"/>
  </mergeCells>
  <phoneticPr fontId="0" type="noConversion"/>
  <hyperlinks>
    <hyperlink ref="A1:B1" location="Contents!A1" display="&lt;Back to Contents&gt;" xr:uid="{00000000-0004-0000-1100-000000000000}"/>
  </hyperlinks>
  <pageMargins left="0.74803149606299213" right="0.74803149606299213" top="0.98425196850393704" bottom="0.98425196850393704" header="0.51181102362204722" footer="0.51181102362204722"/>
  <pageSetup paperSize="9" scale="92" fitToHeight="6" orientation="landscape" r:id="rId1"/>
  <headerFooter alignWithMargins="0"/>
  <rowBreaks count="5" manualBreakCount="5">
    <brk id="36" max="13" man="1"/>
    <brk id="67" max="13" man="1"/>
    <brk id="100" max="13" man="1"/>
    <brk id="131" max="13" man="1"/>
    <brk id="164" max="1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autoPageBreaks="0"/>
  </sheetPr>
  <dimension ref="A1:T67"/>
  <sheetViews>
    <sheetView showGridLines="0" zoomScaleNormal="100" workbookViewId="0">
      <selection activeCell="U6" sqref="U6"/>
    </sheetView>
  </sheetViews>
  <sheetFormatPr baseColWidth="10" defaultColWidth="9.1640625" defaultRowHeight="13" x14ac:dyDescent="0.15"/>
  <cols>
    <col min="1" max="1" width="29.5" style="10" customWidth="1"/>
    <col min="2" max="3" width="8.33203125" style="2" customWidth="1"/>
    <col min="4" max="4" width="6" style="2" customWidth="1"/>
    <col min="5" max="5" width="1.6640625" style="2" customWidth="1"/>
    <col min="6" max="7" width="8.33203125" style="2" customWidth="1"/>
    <col min="8" max="8" width="6" style="2" customWidth="1"/>
    <col min="9" max="9" width="1.6640625" style="2" customWidth="1"/>
    <col min="10" max="12" width="8.33203125" style="2" customWidth="1"/>
    <col min="13" max="13" width="1.6640625" style="2" customWidth="1"/>
    <col min="14" max="16" width="8.33203125" style="2" customWidth="1"/>
    <col min="17" max="17" width="1.6640625" style="2" customWidth="1"/>
    <col min="18" max="18" width="8.33203125" style="2" customWidth="1"/>
    <col min="19" max="19" width="8.5" style="2" customWidth="1"/>
    <col min="20" max="20" width="6" style="2" customWidth="1"/>
    <col min="21" max="16384" width="9.1640625" style="2"/>
  </cols>
  <sheetData>
    <row r="1" spans="1:20" x14ac:dyDescent="0.15">
      <c r="A1" s="146" t="s">
        <v>0</v>
      </c>
      <c r="B1" s="147"/>
    </row>
    <row r="2" spans="1:20" s="5" customFormat="1" x14ac:dyDescent="0.15">
      <c r="A2" s="114" t="s">
        <v>254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ht="20.25" customHeight="1" x14ac:dyDescent="0.15">
      <c r="B3" s="116" t="s">
        <v>17</v>
      </c>
      <c r="C3" s="116"/>
      <c r="D3" s="116"/>
      <c r="E3" s="8"/>
      <c r="F3" s="116" t="s">
        <v>18</v>
      </c>
      <c r="G3" s="116"/>
      <c r="H3" s="116"/>
      <c r="I3" s="8"/>
      <c r="J3" s="116" t="s">
        <v>19</v>
      </c>
      <c r="K3" s="116"/>
      <c r="L3" s="116"/>
      <c r="M3" s="8"/>
      <c r="N3" s="116" t="s">
        <v>20</v>
      </c>
      <c r="O3" s="116"/>
      <c r="P3" s="116"/>
      <c r="Q3" s="8"/>
      <c r="R3" s="116" t="s">
        <v>4</v>
      </c>
      <c r="S3" s="116"/>
      <c r="T3" s="116"/>
    </row>
    <row r="4" spans="1:20" ht="14" x14ac:dyDescent="0.15">
      <c r="A4" s="27" t="s">
        <v>28</v>
      </c>
      <c r="B4" s="28" t="s">
        <v>29</v>
      </c>
      <c r="C4" s="28" t="s">
        <v>30</v>
      </c>
      <c r="D4" s="28" t="s">
        <v>97</v>
      </c>
      <c r="E4" s="28"/>
      <c r="F4" s="28" t="s">
        <v>29</v>
      </c>
      <c r="G4" s="28" t="s">
        <v>30</v>
      </c>
      <c r="H4" s="28" t="s">
        <v>97</v>
      </c>
      <c r="I4" s="28"/>
      <c r="J4" s="28" t="s">
        <v>29</v>
      </c>
      <c r="K4" s="28" t="s">
        <v>30</v>
      </c>
      <c r="L4" s="28" t="s">
        <v>97</v>
      </c>
      <c r="M4" s="28"/>
      <c r="N4" s="28" t="s">
        <v>29</v>
      </c>
      <c r="O4" s="28" t="s">
        <v>30</v>
      </c>
      <c r="P4" s="28" t="s">
        <v>97</v>
      </c>
      <c r="Q4" s="28"/>
      <c r="R4" s="28" t="s">
        <v>29</v>
      </c>
      <c r="S4" s="28" t="s">
        <v>30</v>
      </c>
      <c r="T4" s="28" t="s">
        <v>97</v>
      </c>
    </row>
    <row r="5" spans="1:20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ht="14" x14ac:dyDescent="0.15">
      <c r="A6" s="31" t="s">
        <v>32</v>
      </c>
      <c r="B6" s="11">
        <v>8</v>
      </c>
      <c r="C6" s="11">
        <v>5</v>
      </c>
      <c r="D6" s="11">
        <v>13</v>
      </c>
      <c r="E6" s="11"/>
      <c r="F6" s="11">
        <v>0</v>
      </c>
      <c r="G6" s="11">
        <v>0</v>
      </c>
      <c r="H6" s="11">
        <v>0</v>
      </c>
      <c r="I6" s="11"/>
      <c r="J6" s="11">
        <v>35</v>
      </c>
      <c r="K6" s="11">
        <v>16</v>
      </c>
      <c r="L6" s="11">
        <v>51</v>
      </c>
      <c r="M6" s="11"/>
      <c r="N6" s="11">
        <v>35</v>
      </c>
      <c r="O6" s="11">
        <v>43</v>
      </c>
      <c r="P6" s="11">
        <v>78</v>
      </c>
      <c r="Q6" s="11"/>
      <c r="R6" s="11">
        <v>78</v>
      </c>
      <c r="S6" s="11">
        <v>64</v>
      </c>
      <c r="T6" s="11">
        <v>142</v>
      </c>
    </row>
    <row r="7" spans="1:20" ht="14" x14ac:dyDescent="0.15">
      <c r="A7" s="31" t="s">
        <v>33</v>
      </c>
      <c r="B7" s="11">
        <v>50</v>
      </c>
      <c r="C7" s="11">
        <v>30</v>
      </c>
      <c r="D7" s="11">
        <v>80</v>
      </c>
      <c r="E7" s="11"/>
      <c r="F7" s="11">
        <v>15</v>
      </c>
      <c r="G7" s="11">
        <v>9</v>
      </c>
      <c r="H7" s="11">
        <v>24</v>
      </c>
      <c r="I7" s="11"/>
      <c r="J7" s="11">
        <v>293</v>
      </c>
      <c r="K7" s="11">
        <v>198</v>
      </c>
      <c r="L7" s="11">
        <v>491</v>
      </c>
      <c r="M7" s="11"/>
      <c r="N7" s="11">
        <v>373</v>
      </c>
      <c r="O7" s="11">
        <v>695</v>
      </c>
      <c r="P7" s="11">
        <v>1068</v>
      </c>
      <c r="Q7" s="11"/>
      <c r="R7" s="11">
        <v>731</v>
      </c>
      <c r="S7" s="11">
        <v>932</v>
      </c>
      <c r="T7" s="11">
        <v>1663</v>
      </c>
    </row>
    <row r="8" spans="1:20" ht="14" x14ac:dyDescent="0.15">
      <c r="A8" s="31" t="s">
        <v>34</v>
      </c>
      <c r="B8" s="11">
        <v>4</v>
      </c>
      <c r="C8" s="11">
        <v>27</v>
      </c>
      <c r="D8" s="11">
        <v>31</v>
      </c>
      <c r="E8" s="11"/>
      <c r="F8" s="11">
        <v>71</v>
      </c>
      <c r="G8" s="11">
        <v>77</v>
      </c>
      <c r="H8" s="11">
        <v>148</v>
      </c>
      <c r="I8" s="11"/>
      <c r="J8" s="11">
        <v>399</v>
      </c>
      <c r="K8" s="11">
        <v>305</v>
      </c>
      <c r="L8" s="11">
        <v>704</v>
      </c>
      <c r="M8" s="11"/>
      <c r="N8" s="11">
        <v>354</v>
      </c>
      <c r="O8" s="11">
        <v>574</v>
      </c>
      <c r="P8" s="11">
        <v>928</v>
      </c>
      <c r="Q8" s="11"/>
      <c r="R8" s="11">
        <v>828</v>
      </c>
      <c r="S8" s="11">
        <v>983</v>
      </c>
      <c r="T8" s="11">
        <v>1811</v>
      </c>
    </row>
    <row r="9" spans="1:20" ht="14" x14ac:dyDescent="0.15">
      <c r="A9" s="31" t="s">
        <v>35</v>
      </c>
      <c r="B9" s="11">
        <v>0</v>
      </c>
      <c r="C9" s="11">
        <v>0</v>
      </c>
      <c r="D9" s="11">
        <v>0</v>
      </c>
      <c r="E9" s="11"/>
      <c r="F9" s="11">
        <v>10</v>
      </c>
      <c r="G9" s="11">
        <v>8</v>
      </c>
      <c r="H9" s="11">
        <v>18</v>
      </c>
      <c r="I9" s="11"/>
      <c r="J9" s="11">
        <v>143</v>
      </c>
      <c r="K9" s="11">
        <v>121</v>
      </c>
      <c r="L9" s="11">
        <v>264</v>
      </c>
      <c r="M9" s="11"/>
      <c r="N9" s="11">
        <v>168</v>
      </c>
      <c r="O9" s="11">
        <v>297</v>
      </c>
      <c r="P9" s="11">
        <v>465</v>
      </c>
      <c r="Q9" s="11"/>
      <c r="R9" s="11">
        <v>321</v>
      </c>
      <c r="S9" s="11">
        <v>426</v>
      </c>
      <c r="T9" s="11">
        <v>747</v>
      </c>
    </row>
    <row r="10" spans="1:20" ht="14" x14ac:dyDescent="0.15">
      <c r="A10" s="31" t="s">
        <v>36</v>
      </c>
      <c r="B10" s="11">
        <v>0</v>
      </c>
      <c r="C10" s="11">
        <v>0</v>
      </c>
      <c r="D10" s="11">
        <v>0</v>
      </c>
      <c r="E10" s="11"/>
      <c r="F10" s="11">
        <v>38</v>
      </c>
      <c r="G10" s="11">
        <v>43</v>
      </c>
      <c r="H10" s="11">
        <v>81</v>
      </c>
      <c r="I10" s="11"/>
      <c r="J10" s="11">
        <v>268</v>
      </c>
      <c r="K10" s="11">
        <v>178</v>
      </c>
      <c r="L10" s="11">
        <v>446</v>
      </c>
      <c r="M10" s="11"/>
      <c r="N10" s="11">
        <v>323</v>
      </c>
      <c r="O10" s="11">
        <v>463</v>
      </c>
      <c r="P10" s="11">
        <v>786</v>
      </c>
      <c r="Q10" s="11"/>
      <c r="R10" s="11">
        <v>629</v>
      </c>
      <c r="S10" s="11">
        <v>684</v>
      </c>
      <c r="T10" s="11">
        <v>1313</v>
      </c>
    </row>
    <row r="11" spans="1:20" ht="14" x14ac:dyDescent="0.15">
      <c r="A11" s="31" t="s">
        <v>37</v>
      </c>
      <c r="B11" s="11">
        <v>284</v>
      </c>
      <c r="C11" s="11">
        <v>121</v>
      </c>
      <c r="D11" s="11">
        <v>405</v>
      </c>
      <c r="E11" s="11"/>
      <c r="F11" s="11">
        <v>543</v>
      </c>
      <c r="G11" s="11">
        <v>425</v>
      </c>
      <c r="H11" s="11">
        <v>968</v>
      </c>
      <c r="I11" s="11"/>
      <c r="J11" s="11">
        <v>1647</v>
      </c>
      <c r="K11" s="11">
        <v>730</v>
      </c>
      <c r="L11" s="11">
        <v>2377</v>
      </c>
      <c r="M11" s="11"/>
      <c r="N11" s="11">
        <v>1108</v>
      </c>
      <c r="O11" s="11">
        <v>1463</v>
      </c>
      <c r="P11" s="11">
        <v>2571</v>
      </c>
      <c r="Q11" s="11"/>
      <c r="R11" s="11">
        <v>3582</v>
      </c>
      <c r="S11" s="11">
        <v>2739</v>
      </c>
      <c r="T11" s="11">
        <v>6321</v>
      </c>
    </row>
    <row r="12" spans="1:20" ht="14" x14ac:dyDescent="0.15">
      <c r="A12" s="31" t="s">
        <v>38</v>
      </c>
      <c r="B12" s="11">
        <v>2</v>
      </c>
      <c r="C12" s="11">
        <v>7</v>
      </c>
      <c r="D12" s="11">
        <v>9</v>
      </c>
      <c r="E12" s="11"/>
      <c r="F12" s="11">
        <v>107</v>
      </c>
      <c r="G12" s="11">
        <v>148</v>
      </c>
      <c r="H12" s="11">
        <v>255</v>
      </c>
      <c r="I12" s="11"/>
      <c r="J12" s="11">
        <v>455</v>
      </c>
      <c r="K12" s="11">
        <v>265</v>
      </c>
      <c r="L12" s="11">
        <v>720</v>
      </c>
      <c r="M12" s="11"/>
      <c r="N12" s="11">
        <v>501</v>
      </c>
      <c r="O12" s="11">
        <v>953</v>
      </c>
      <c r="P12" s="11">
        <v>1454</v>
      </c>
      <c r="Q12" s="11"/>
      <c r="R12" s="11">
        <v>1065</v>
      </c>
      <c r="S12" s="11">
        <v>1373</v>
      </c>
      <c r="T12" s="11">
        <v>2438</v>
      </c>
    </row>
    <row r="13" spans="1:20" ht="14" x14ac:dyDescent="0.15">
      <c r="A13" s="31" t="s">
        <v>39</v>
      </c>
      <c r="B13" s="11">
        <v>0</v>
      </c>
      <c r="C13" s="11">
        <v>0</v>
      </c>
      <c r="D13" s="11">
        <v>0</v>
      </c>
      <c r="E13" s="11"/>
      <c r="F13" s="11">
        <v>441</v>
      </c>
      <c r="G13" s="11">
        <v>470</v>
      </c>
      <c r="H13" s="11">
        <v>911</v>
      </c>
      <c r="I13" s="11"/>
      <c r="J13" s="11">
        <v>1050</v>
      </c>
      <c r="K13" s="11">
        <v>742</v>
      </c>
      <c r="L13" s="11">
        <v>1792</v>
      </c>
      <c r="M13" s="11"/>
      <c r="N13" s="11">
        <v>1345</v>
      </c>
      <c r="O13" s="11">
        <v>1893</v>
      </c>
      <c r="P13" s="11">
        <v>3238</v>
      </c>
      <c r="Q13" s="11"/>
      <c r="R13" s="11">
        <v>2836</v>
      </c>
      <c r="S13" s="11">
        <v>3105</v>
      </c>
      <c r="T13" s="11">
        <v>5941</v>
      </c>
    </row>
    <row r="14" spans="1:20" ht="14" x14ac:dyDescent="0.15">
      <c r="A14" s="31" t="s">
        <v>40</v>
      </c>
      <c r="B14" s="11">
        <v>0</v>
      </c>
      <c r="C14" s="11">
        <v>2</v>
      </c>
      <c r="D14" s="11">
        <v>2</v>
      </c>
      <c r="E14" s="11"/>
      <c r="F14" s="11">
        <v>61</v>
      </c>
      <c r="G14" s="11">
        <v>44</v>
      </c>
      <c r="H14" s="11">
        <v>105</v>
      </c>
      <c r="I14" s="11"/>
      <c r="J14" s="11">
        <v>475</v>
      </c>
      <c r="K14" s="11">
        <v>318</v>
      </c>
      <c r="L14" s="11">
        <v>793</v>
      </c>
      <c r="M14" s="11"/>
      <c r="N14" s="11">
        <v>556</v>
      </c>
      <c r="O14" s="11">
        <v>721</v>
      </c>
      <c r="P14" s="11">
        <v>1277</v>
      </c>
      <c r="Q14" s="11"/>
      <c r="R14" s="11">
        <v>1092</v>
      </c>
      <c r="S14" s="11">
        <v>1085</v>
      </c>
      <c r="T14" s="11">
        <v>2177</v>
      </c>
    </row>
    <row r="15" spans="1:20" ht="14" x14ac:dyDescent="0.15">
      <c r="A15" s="31" t="s">
        <v>41</v>
      </c>
      <c r="B15" s="11">
        <v>13</v>
      </c>
      <c r="C15" s="11">
        <v>19</v>
      </c>
      <c r="D15" s="11">
        <v>32</v>
      </c>
      <c r="E15" s="11"/>
      <c r="F15" s="11">
        <v>8</v>
      </c>
      <c r="G15" s="11">
        <v>25</v>
      </c>
      <c r="H15" s="11">
        <v>33</v>
      </c>
      <c r="I15" s="11"/>
      <c r="J15" s="11">
        <v>419</v>
      </c>
      <c r="K15" s="11">
        <v>324</v>
      </c>
      <c r="L15" s="11">
        <v>743</v>
      </c>
      <c r="M15" s="11"/>
      <c r="N15" s="11">
        <v>487</v>
      </c>
      <c r="O15" s="11">
        <v>839</v>
      </c>
      <c r="P15" s="11">
        <v>1326</v>
      </c>
      <c r="Q15" s="11"/>
      <c r="R15" s="11">
        <v>927</v>
      </c>
      <c r="S15" s="11">
        <v>1207</v>
      </c>
      <c r="T15" s="11">
        <v>2134</v>
      </c>
    </row>
    <row r="16" spans="1:20" ht="14" x14ac:dyDescent="0.15">
      <c r="A16" s="31" t="s">
        <v>42</v>
      </c>
      <c r="B16" s="11">
        <v>0</v>
      </c>
      <c r="C16" s="11">
        <v>0</v>
      </c>
      <c r="D16" s="11">
        <v>0</v>
      </c>
      <c r="E16" s="11"/>
      <c r="F16" s="11">
        <v>84</v>
      </c>
      <c r="G16" s="11">
        <v>45</v>
      </c>
      <c r="H16" s="11">
        <v>129</v>
      </c>
      <c r="I16" s="11"/>
      <c r="J16" s="11">
        <v>398</v>
      </c>
      <c r="K16" s="11">
        <v>209</v>
      </c>
      <c r="L16" s="11">
        <v>607</v>
      </c>
      <c r="M16" s="11"/>
      <c r="N16" s="11">
        <v>341</v>
      </c>
      <c r="O16" s="11">
        <v>472</v>
      </c>
      <c r="P16" s="11">
        <v>813</v>
      </c>
      <c r="Q16" s="11"/>
      <c r="R16" s="11">
        <v>823</v>
      </c>
      <c r="S16" s="11">
        <v>726</v>
      </c>
      <c r="T16" s="11">
        <v>1549</v>
      </c>
    </row>
    <row r="17" spans="1:20" s="5" customFormat="1" ht="14" x14ac:dyDescent="0.15">
      <c r="A17" s="32" t="s">
        <v>43</v>
      </c>
      <c r="B17" s="33">
        <v>361</v>
      </c>
      <c r="C17" s="33">
        <v>211</v>
      </c>
      <c r="D17" s="33">
        <v>572</v>
      </c>
      <c r="E17" s="33"/>
      <c r="F17" s="33">
        <v>1378</v>
      </c>
      <c r="G17" s="33">
        <v>1294</v>
      </c>
      <c r="H17" s="33">
        <v>2672</v>
      </c>
      <c r="I17" s="33"/>
      <c r="J17" s="33">
        <v>5582</v>
      </c>
      <c r="K17" s="33">
        <v>3406</v>
      </c>
      <c r="L17" s="33">
        <v>8988</v>
      </c>
      <c r="M17" s="33"/>
      <c r="N17" s="33">
        <v>5591</v>
      </c>
      <c r="O17" s="33">
        <v>8413</v>
      </c>
      <c r="P17" s="33">
        <v>14004</v>
      </c>
      <c r="Q17" s="33"/>
      <c r="R17" s="33">
        <v>12912</v>
      </c>
      <c r="S17" s="33">
        <v>13324</v>
      </c>
      <c r="T17" s="33">
        <v>26236</v>
      </c>
    </row>
    <row r="18" spans="1:20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4" x14ac:dyDescent="0.15">
      <c r="A19" s="31" t="s">
        <v>45</v>
      </c>
      <c r="B19" s="11">
        <v>0</v>
      </c>
      <c r="C19" s="11">
        <v>0</v>
      </c>
      <c r="D19" s="11">
        <v>0</v>
      </c>
      <c r="E19" s="11"/>
      <c r="F19" s="11">
        <v>68</v>
      </c>
      <c r="G19" s="11">
        <v>84</v>
      </c>
      <c r="H19" s="11">
        <v>152</v>
      </c>
      <c r="I19" s="11"/>
      <c r="J19" s="11">
        <v>438</v>
      </c>
      <c r="K19" s="11">
        <v>375</v>
      </c>
      <c r="L19" s="11">
        <v>813</v>
      </c>
      <c r="M19" s="11"/>
      <c r="N19" s="11">
        <v>507</v>
      </c>
      <c r="O19" s="11">
        <v>1007</v>
      </c>
      <c r="P19" s="11">
        <v>1514</v>
      </c>
      <c r="Q19" s="11"/>
      <c r="R19" s="11">
        <v>1013</v>
      </c>
      <c r="S19" s="11">
        <v>1466</v>
      </c>
      <c r="T19" s="11">
        <v>2479</v>
      </c>
    </row>
    <row r="20" spans="1:20" ht="14" x14ac:dyDescent="0.15">
      <c r="A20" s="31" t="s">
        <v>46</v>
      </c>
      <c r="B20" s="11">
        <v>13</v>
      </c>
      <c r="C20" s="11">
        <v>28</v>
      </c>
      <c r="D20" s="11">
        <v>41</v>
      </c>
      <c r="E20" s="11"/>
      <c r="F20" s="11">
        <v>100</v>
      </c>
      <c r="G20" s="11">
        <v>102</v>
      </c>
      <c r="H20" s="11">
        <v>202</v>
      </c>
      <c r="I20" s="11"/>
      <c r="J20" s="11">
        <v>495</v>
      </c>
      <c r="K20" s="11">
        <v>467</v>
      </c>
      <c r="L20" s="11">
        <v>962</v>
      </c>
      <c r="M20" s="11"/>
      <c r="N20" s="11">
        <v>448</v>
      </c>
      <c r="O20" s="11">
        <v>960</v>
      </c>
      <c r="P20" s="11">
        <v>1408</v>
      </c>
      <c r="Q20" s="11"/>
      <c r="R20" s="11">
        <v>1056</v>
      </c>
      <c r="S20" s="11">
        <v>1557</v>
      </c>
      <c r="T20" s="11">
        <v>2613</v>
      </c>
    </row>
    <row r="21" spans="1:20" ht="14" x14ac:dyDescent="0.15">
      <c r="A21" s="31" t="s">
        <v>47</v>
      </c>
      <c r="B21" s="11">
        <v>0</v>
      </c>
      <c r="C21" s="11">
        <v>0</v>
      </c>
      <c r="D21" s="11">
        <v>0</v>
      </c>
      <c r="E21" s="11"/>
      <c r="F21" s="11">
        <v>547</v>
      </c>
      <c r="G21" s="11">
        <v>634</v>
      </c>
      <c r="H21" s="11">
        <v>1181</v>
      </c>
      <c r="I21" s="11"/>
      <c r="J21" s="11">
        <v>1100</v>
      </c>
      <c r="K21" s="11">
        <v>649</v>
      </c>
      <c r="L21" s="11">
        <v>1749</v>
      </c>
      <c r="M21" s="11"/>
      <c r="N21" s="11">
        <v>1065</v>
      </c>
      <c r="O21" s="11">
        <v>1956</v>
      </c>
      <c r="P21" s="11">
        <v>3021</v>
      </c>
      <c r="Q21" s="11"/>
      <c r="R21" s="11">
        <v>2712</v>
      </c>
      <c r="S21" s="11">
        <v>3239</v>
      </c>
      <c r="T21" s="11">
        <v>5951</v>
      </c>
    </row>
    <row r="22" spans="1:20" ht="14" x14ac:dyDescent="0.15">
      <c r="A22" s="31" t="s">
        <v>48</v>
      </c>
      <c r="B22" s="11">
        <v>0</v>
      </c>
      <c r="C22" s="11">
        <v>0</v>
      </c>
      <c r="D22" s="11">
        <v>0</v>
      </c>
      <c r="E22" s="11"/>
      <c r="F22" s="11">
        <v>114</v>
      </c>
      <c r="G22" s="11">
        <v>76</v>
      </c>
      <c r="H22" s="11">
        <v>190</v>
      </c>
      <c r="I22" s="11"/>
      <c r="J22" s="11">
        <v>615</v>
      </c>
      <c r="K22" s="11">
        <v>381</v>
      </c>
      <c r="L22" s="11">
        <v>996</v>
      </c>
      <c r="M22" s="11"/>
      <c r="N22" s="11">
        <v>693</v>
      </c>
      <c r="O22" s="11">
        <v>968</v>
      </c>
      <c r="P22" s="11">
        <v>1661</v>
      </c>
      <c r="Q22" s="11"/>
      <c r="R22" s="11">
        <v>1422</v>
      </c>
      <c r="S22" s="11">
        <v>1425</v>
      </c>
      <c r="T22" s="11">
        <v>2847</v>
      </c>
    </row>
    <row r="23" spans="1:20" ht="14" x14ac:dyDescent="0.15">
      <c r="A23" s="31" t="s">
        <v>49</v>
      </c>
      <c r="B23" s="11">
        <v>20</v>
      </c>
      <c r="C23" s="11">
        <v>5</v>
      </c>
      <c r="D23" s="11">
        <v>25</v>
      </c>
      <c r="E23" s="11"/>
      <c r="F23" s="11">
        <v>76</v>
      </c>
      <c r="G23" s="11">
        <v>24</v>
      </c>
      <c r="H23" s="11">
        <v>100</v>
      </c>
      <c r="I23" s="11"/>
      <c r="J23" s="11">
        <v>233</v>
      </c>
      <c r="K23" s="11">
        <v>139</v>
      </c>
      <c r="L23" s="11">
        <v>372</v>
      </c>
      <c r="M23" s="11"/>
      <c r="N23" s="11">
        <v>330</v>
      </c>
      <c r="O23" s="11">
        <v>475</v>
      </c>
      <c r="P23" s="11">
        <v>805</v>
      </c>
      <c r="Q23" s="11"/>
      <c r="R23" s="11">
        <v>659</v>
      </c>
      <c r="S23" s="11">
        <v>643</v>
      </c>
      <c r="T23" s="11">
        <v>1302</v>
      </c>
    </row>
    <row r="24" spans="1:20" ht="14" x14ac:dyDescent="0.15">
      <c r="A24" s="31" t="s">
        <v>50</v>
      </c>
      <c r="B24" s="11">
        <v>1</v>
      </c>
      <c r="C24" s="11">
        <v>2</v>
      </c>
      <c r="D24" s="11">
        <v>3</v>
      </c>
      <c r="E24" s="11"/>
      <c r="F24" s="11">
        <v>579</v>
      </c>
      <c r="G24" s="11">
        <v>675</v>
      </c>
      <c r="H24" s="11">
        <v>1254</v>
      </c>
      <c r="I24" s="11"/>
      <c r="J24" s="11">
        <v>1079</v>
      </c>
      <c r="K24" s="11">
        <v>658</v>
      </c>
      <c r="L24" s="11">
        <v>1737</v>
      </c>
      <c r="M24" s="11"/>
      <c r="N24" s="11">
        <v>1153</v>
      </c>
      <c r="O24" s="11">
        <v>1968</v>
      </c>
      <c r="P24" s="11">
        <v>3121</v>
      </c>
      <c r="Q24" s="11"/>
      <c r="R24" s="11">
        <v>2812</v>
      </c>
      <c r="S24" s="11">
        <v>3303</v>
      </c>
      <c r="T24" s="11">
        <v>6115</v>
      </c>
    </row>
    <row r="25" spans="1:20" ht="14" x14ac:dyDescent="0.15">
      <c r="A25" s="31" t="s">
        <v>51</v>
      </c>
      <c r="B25" s="11">
        <v>29</v>
      </c>
      <c r="C25" s="11">
        <v>16</v>
      </c>
      <c r="D25" s="11">
        <v>45</v>
      </c>
      <c r="E25" s="11"/>
      <c r="F25" s="11">
        <v>10</v>
      </c>
      <c r="G25" s="11">
        <v>7</v>
      </c>
      <c r="H25" s="11">
        <v>17</v>
      </c>
      <c r="I25" s="11"/>
      <c r="J25" s="11">
        <v>84</v>
      </c>
      <c r="K25" s="11">
        <v>70</v>
      </c>
      <c r="L25" s="11">
        <v>154</v>
      </c>
      <c r="M25" s="11"/>
      <c r="N25" s="11">
        <v>114</v>
      </c>
      <c r="O25" s="11">
        <v>200</v>
      </c>
      <c r="P25" s="11">
        <v>314</v>
      </c>
      <c r="Q25" s="11"/>
      <c r="R25" s="11">
        <v>237</v>
      </c>
      <c r="S25" s="11">
        <v>293</v>
      </c>
      <c r="T25" s="11">
        <v>530</v>
      </c>
    </row>
    <row r="26" spans="1:20" ht="14" x14ac:dyDescent="0.15">
      <c r="A26" s="31" t="s">
        <v>52</v>
      </c>
      <c r="B26" s="11">
        <v>24</v>
      </c>
      <c r="C26" s="11">
        <v>28</v>
      </c>
      <c r="D26" s="11">
        <v>52</v>
      </c>
      <c r="E26" s="11"/>
      <c r="F26" s="11">
        <v>2</v>
      </c>
      <c r="G26" s="11">
        <v>2</v>
      </c>
      <c r="H26" s="11">
        <v>4</v>
      </c>
      <c r="I26" s="11"/>
      <c r="J26" s="11">
        <v>321</v>
      </c>
      <c r="K26" s="11">
        <v>181</v>
      </c>
      <c r="L26" s="11">
        <v>502</v>
      </c>
      <c r="M26" s="11"/>
      <c r="N26" s="11">
        <v>257</v>
      </c>
      <c r="O26" s="11">
        <v>546</v>
      </c>
      <c r="P26" s="11">
        <v>803</v>
      </c>
      <c r="Q26" s="11"/>
      <c r="R26" s="11">
        <v>604</v>
      </c>
      <c r="S26" s="11">
        <v>757</v>
      </c>
      <c r="T26" s="11">
        <v>1361</v>
      </c>
    </row>
    <row r="27" spans="1:20" s="5" customFormat="1" ht="14" x14ac:dyDescent="0.15">
      <c r="A27" s="32" t="s">
        <v>53</v>
      </c>
      <c r="B27" s="33">
        <v>87</v>
      </c>
      <c r="C27" s="33">
        <v>79</v>
      </c>
      <c r="D27" s="33">
        <v>166</v>
      </c>
      <c r="E27" s="33"/>
      <c r="F27" s="33">
        <v>1496</v>
      </c>
      <c r="G27" s="33">
        <v>1604</v>
      </c>
      <c r="H27" s="33">
        <v>3100</v>
      </c>
      <c r="I27" s="33"/>
      <c r="J27" s="33">
        <v>4365</v>
      </c>
      <c r="K27" s="33">
        <v>2920</v>
      </c>
      <c r="L27" s="33">
        <v>7285</v>
      </c>
      <c r="M27" s="33"/>
      <c r="N27" s="33">
        <v>4567</v>
      </c>
      <c r="O27" s="33">
        <v>8080</v>
      </c>
      <c r="P27" s="33">
        <v>12647</v>
      </c>
      <c r="Q27" s="33"/>
      <c r="R27" s="33">
        <v>10515</v>
      </c>
      <c r="S27" s="33">
        <v>12683</v>
      </c>
      <c r="T27" s="33">
        <v>23198</v>
      </c>
    </row>
    <row r="28" spans="1:20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4" x14ac:dyDescent="0.15">
      <c r="A29" s="31" t="s">
        <v>55</v>
      </c>
      <c r="B29" s="11">
        <v>9</v>
      </c>
      <c r="C29" s="11">
        <v>11</v>
      </c>
      <c r="D29" s="11">
        <v>20</v>
      </c>
      <c r="E29" s="11"/>
      <c r="F29" s="11">
        <v>30</v>
      </c>
      <c r="G29" s="11">
        <v>34</v>
      </c>
      <c r="H29" s="11">
        <v>64</v>
      </c>
      <c r="I29" s="11"/>
      <c r="J29" s="11">
        <v>193</v>
      </c>
      <c r="K29" s="11">
        <v>143</v>
      </c>
      <c r="L29" s="11">
        <v>336</v>
      </c>
      <c r="M29" s="11"/>
      <c r="N29" s="11">
        <v>257</v>
      </c>
      <c r="O29" s="11">
        <v>540</v>
      </c>
      <c r="P29" s="11">
        <v>797</v>
      </c>
      <c r="Q29" s="11"/>
      <c r="R29" s="11">
        <v>489</v>
      </c>
      <c r="S29" s="11">
        <v>728</v>
      </c>
      <c r="T29" s="11">
        <v>1217</v>
      </c>
    </row>
    <row r="30" spans="1:20" ht="14" x14ac:dyDescent="0.15">
      <c r="A30" s="31" t="s">
        <v>56</v>
      </c>
      <c r="B30" s="11">
        <v>0</v>
      </c>
      <c r="C30" s="11">
        <v>0</v>
      </c>
      <c r="D30" s="11">
        <v>0</v>
      </c>
      <c r="E30" s="11"/>
      <c r="F30" s="11">
        <v>123</v>
      </c>
      <c r="G30" s="11">
        <v>155</v>
      </c>
      <c r="H30" s="11">
        <v>278</v>
      </c>
      <c r="I30" s="11"/>
      <c r="J30" s="11">
        <v>548</v>
      </c>
      <c r="K30" s="11">
        <v>387</v>
      </c>
      <c r="L30" s="11">
        <v>935</v>
      </c>
      <c r="M30" s="11"/>
      <c r="N30" s="11">
        <v>595</v>
      </c>
      <c r="O30" s="11">
        <v>1190</v>
      </c>
      <c r="P30" s="11">
        <v>1785</v>
      </c>
      <c r="Q30" s="11"/>
      <c r="R30" s="11">
        <v>1266</v>
      </c>
      <c r="S30" s="11">
        <v>1732</v>
      </c>
      <c r="T30" s="11">
        <v>2998</v>
      </c>
    </row>
    <row r="31" spans="1:20" ht="14" x14ac:dyDescent="0.15">
      <c r="A31" s="31" t="s">
        <v>57</v>
      </c>
      <c r="B31" s="11">
        <v>1</v>
      </c>
      <c r="C31" s="11">
        <v>2</v>
      </c>
      <c r="D31" s="11">
        <v>3</v>
      </c>
      <c r="E31" s="11"/>
      <c r="F31" s="11">
        <v>82</v>
      </c>
      <c r="G31" s="11">
        <v>67</v>
      </c>
      <c r="H31" s="11">
        <v>149</v>
      </c>
      <c r="I31" s="11"/>
      <c r="J31" s="11">
        <v>299</v>
      </c>
      <c r="K31" s="11">
        <v>202</v>
      </c>
      <c r="L31" s="11">
        <v>501</v>
      </c>
      <c r="M31" s="11"/>
      <c r="N31" s="11">
        <v>336</v>
      </c>
      <c r="O31" s="11">
        <v>587</v>
      </c>
      <c r="P31" s="11">
        <v>923</v>
      </c>
      <c r="Q31" s="11"/>
      <c r="R31" s="11">
        <v>718</v>
      </c>
      <c r="S31" s="11">
        <v>858</v>
      </c>
      <c r="T31" s="11">
        <v>1576</v>
      </c>
    </row>
    <row r="32" spans="1:20" ht="14" x14ac:dyDescent="0.15">
      <c r="A32" s="31" t="s">
        <v>58</v>
      </c>
      <c r="B32" s="11">
        <v>8</v>
      </c>
      <c r="C32" s="11">
        <v>9</v>
      </c>
      <c r="D32" s="11">
        <v>17</v>
      </c>
      <c r="E32" s="11"/>
      <c r="F32" s="11">
        <v>109</v>
      </c>
      <c r="G32" s="11">
        <v>118</v>
      </c>
      <c r="H32" s="11">
        <v>227</v>
      </c>
      <c r="I32" s="11"/>
      <c r="J32" s="11">
        <v>503</v>
      </c>
      <c r="K32" s="11">
        <v>359</v>
      </c>
      <c r="L32" s="11">
        <v>862</v>
      </c>
      <c r="M32" s="11"/>
      <c r="N32" s="11">
        <v>910</v>
      </c>
      <c r="O32" s="11">
        <v>1266</v>
      </c>
      <c r="P32" s="11">
        <v>2176</v>
      </c>
      <c r="Q32" s="11"/>
      <c r="R32" s="11">
        <v>1530</v>
      </c>
      <c r="S32" s="11">
        <v>1752</v>
      </c>
      <c r="T32" s="11">
        <v>3282</v>
      </c>
    </row>
    <row r="33" spans="1:20" ht="14" x14ac:dyDescent="0.15">
      <c r="A33" s="31" t="s">
        <v>59</v>
      </c>
      <c r="B33" s="11">
        <v>0</v>
      </c>
      <c r="C33" s="11">
        <v>0</v>
      </c>
      <c r="D33" s="11">
        <v>0</v>
      </c>
      <c r="E33" s="11"/>
      <c r="F33" s="11">
        <v>613</v>
      </c>
      <c r="G33" s="11">
        <v>661</v>
      </c>
      <c r="H33" s="11">
        <v>1274</v>
      </c>
      <c r="I33" s="11"/>
      <c r="J33" s="11">
        <v>1104</v>
      </c>
      <c r="K33" s="11">
        <v>591</v>
      </c>
      <c r="L33" s="11">
        <v>1695</v>
      </c>
      <c r="M33" s="11"/>
      <c r="N33" s="11">
        <v>1129</v>
      </c>
      <c r="O33" s="11">
        <v>1601</v>
      </c>
      <c r="P33" s="11">
        <v>2730</v>
      </c>
      <c r="Q33" s="11"/>
      <c r="R33" s="11">
        <v>2846</v>
      </c>
      <c r="S33" s="11">
        <v>2853</v>
      </c>
      <c r="T33" s="11">
        <v>5699</v>
      </c>
    </row>
    <row r="34" spans="1:20" ht="14" x14ac:dyDescent="0.15">
      <c r="A34" s="31" t="s">
        <v>60</v>
      </c>
      <c r="B34" s="11">
        <v>32</v>
      </c>
      <c r="C34" s="11">
        <v>53</v>
      </c>
      <c r="D34" s="11">
        <v>85</v>
      </c>
      <c r="E34" s="11"/>
      <c r="F34" s="11">
        <v>9</v>
      </c>
      <c r="G34" s="11">
        <v>10</v>
      </c>
      <c r="H34" s="11">
        <v>19</v>
      </c>
      <c r="I34" s="11"/>
      <c r="J34" s="11">
        <v>245</v>
      </c>
      <c r="K34" s="11">
        <v>139</v>
      </c>
      <c r="L34" s="11">
        <v>384</v>
      </c>
      <c r="M34" s="11"/>
      <c r="N34" s="11">
        <v>297</v>
      </c>
      <c r="O34" s="11">
        <v>535</v>
      </c>
      <c r="P34" s="11">
        <v>832</v>
      </c>
      <c r="Q34" s="11"/>
      <c r="R34" s="11">
        <v>583</v>
      </c>
      <c r="S34" s="11">
        <v>737</v>
      </c>
      <c r="T34" s="11">
        <v>1320</v>
      </c>
    </row>
    <row r="35" spans="1:20" ht="14" x14ac:dyDescent="0.15">
      <c r="A35" s="31" t="s">
        <v>61</v>
      </c>
      <c r="B35" s="11">
        <v>0</v>
      </c>
      <c r="C35" s="11">
        <v>0</v>
      </c>
      <c r="D35" s="11">
        <v>0</v>
      </c>
      <c r="E35" s="11"/>
      <c r="F35" s="11">
        <v>0</v>
      </c>
      <c r="G35" s="11">
        <v>0</v>
      </c>
      <c r="H35" s="11">
        <v>0</v>
      </c>
      <c r="I35" s="11"/>
      <c r="J35" s="11">
        <v>56</v>
      </c>
      <c r="K35" s="11">
        <v>51</v>
      </c>
      <c r="L35" s="11">
        <v>107</v>
      </c>
      <c r="M35" s="11"/>
      <c r="N35" s="11">
        <v>86</v>
      </c>
      <c r="O35" s="11">
        <v>165</v>
      </c>
      <c r="P35" s="11">
        <v>251</v>
      </c>
      <c r="Q35" s="11"/>
      <c r="R35" s="11">
        <v>142</v>
      </c>
      <c r="S35" s="11">
        <v>216</v>
      </c>
      <c r="T35" s="11">
        <v>358</v>
      </c>
    </row>
    <row r="36" spans="1:20" s="5" customFormat="1" ht="14" x14ac:dyDescent="0.15">
      <c r="A36" s="27" t="s">
        <v>62</v>
      </c>
      <c r="B36" s="35">
        <v>50</v>
      </c>
      <c r="C36" s="35">
        <v>75</v>
      </c>
      <c r="D36" s="35">
        <v>125</v>
      </c>
      <c r="E36" s="35"/>
      <c r="F36" s="35">
        <v>966</v>
      </c>
      <c r="G36" s="35">
        <v>1045</v>
      </c>
      <c r="H36" s="35">
        <v>2011</v>
      </c>
      <c r="I36" s="35"/>
      <c r="J36" s="35">
        <v>2948</v>
      </c>
      <c r="K36" s="35">
        <v>1872</v>
      </c>
      <c r="L36" s="35">
        <v>4820</v>
      </c>
      <c r="M36" s="35"/>
      <c r="N36" s="35">
        <v>3610</v>
      </c>
      <c r="O36" s="35">
        <v>5884</v>
      </c>
      <c r="P36" s="35">
        <v>9494</v>
      </c>
      <c r="Q36" s="35"/>
      <c r="R36" s="35">
        <v>7574</v>
      </c>
      <c r="S36" s="35">
        <v>8876</v>
      </c>
      <c r="T36" s="35">
        <v>16450</v>
      </c>
    </row>
    <row r="37" spans="1:20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1:20" ht="14" x14ac:dyDescent="0.15">
      <c r="A38" s="31" t="s">
        <v>64</v>
      </c>
      <c r="B38" s="11">
        <v>73</v>
      </c>
      <c r="C38" s="11">
        <v>64</v>
      </c>
      <c r="D38" s="11">
        <v>137</v>
      </c>
      <c r="E38" s="11"/>
      <c r="F38" s="11">
        <v>130</v>
      </c>
      <c r="G38" s="11">
        <v>78</v>
      </c>
      <c r="H38" s="11">
        <v>208</v>
      </c>
      <c r="I38" s="11"/>
      <c r="J38" s="11">
        <v>481</v>
      </c>
      <c r="K38" s="11">
        <v>310</v>
      </c>
      <c r="L38" s="11">
        <v>791</v>
      </c>
      <c r="M38" s="11"/>
      <c r="N38" s="11">
        <v>651</v>
      </c>
      <c r="O38" s="11">
        <v>1032</v>
      </c>
      <c r="P38" s="11">
        <v>1683</v>
      </c>
      <c r="Q38" s="11"/>
      <c r="R38" s="11">
        <v>1335</v>
      </c>
      <c r="S38" s="11">
        <v>1484</v>
      </c>
      <c r="T38" s="11">
        <v>2819</v>
      </c>
    </row>
    <row r="39" spans="1:20" ht="14" x14ac:dyDescent="0.15">
      <c r="A39" s="31" t="s">
        <v>65</v>
      </c>
      <c r="B39" s="11">
        <v>4</v>
      </c>
      <c r="C39" s="11">
        <v>13</v>
      </c>
      <c r="D39" s="11">
        <v>17</v>
      </c>
      <c r="E39" s="11"/>
      <c r="F39" s="11">
        <v>19</v>
      </c>
      <c r="G39" s="11">
        <v>35</v>
      </c>
      <c r="H39" s="11">
        <v>54</v>
      </c>
      <c r="I39" s="11"/>
      <c r="J39" s="11">
        <v>301</v>
      </c>
      <c r="K39" s="11">
        <v>267</v>
      </c>
      <c r="L39" s="11">
        <v>568</v>
      </c>
      <c r="M39" s="11"/>
      <c r="N39" s="11">
        <v>401</v>
      </c>
      <c r="O39" s="11">
        <v>752</v>
      </c>
      <c r="P39" s="11">
        <v>1153</v>
      </c>
      <c r="Q39" s="11"/>
      <c r="R39" s="11">
        <v>725</v>
      </c>
      <c r="S39" s="11">
        <v>1067</v>
      </c>
      <c r="T39" s="11">
        <v>1792</v>
      </c>
    </row>
    <row r="40" spans="1:20" ht="14" x14ac:dyDescent="0.15">
      <c r="A40" s="31" t="s">
        <v>66</v>
      </c>
      <c r="B40" s="11">
        <v>11</v>
      </c>
      <c r="C40" s="11">
        <v>14</v>
      </c>
      <c r="D40" s="11">
        <v>25</v>
      </c>
      <c r="E40" s="11"/>
      <c r="F40" s="11">
        <v>75</v>
      </c>
      <c r="G40" s="11">
        <v>66</v>
      </c>
      <c r="H40" s="11">
        <v>141</v>
      </c>
      <c r="I40" s="11"/>
      <c r="J40" s="11">
        <v>240</v>
      </c>
      <c r="K40" s="11">
        <v>145</v>
      </c>
      <c r="L40" s="11">
        <v>385</v>
      </c>
      <c r="M40" s="11"/>
      <c r="N40" s="11">
        <v>287</v>
      </c>
      <c r="O40" s="11">
        <v>487</v>
      </c>
      <c r="P40" s="11">
        <v>774</v>
      </c>
      <c r="Q40" s="11"/>
      <c r="R40" s="11">
        <v>613</v>
      </c>
      <c r="S40" s="11">
        <v>712</v>
      </c>
      <c r="T40" s="11">
        <v>1325</v>
      </c>
    </row>
    <row r="41" spans="1:20" ht="14" x14ac:dyDescent="0.15">
      <c r="A41" s="31" t="s">
        <v>67</v>
      </c>
      <c r="B41" s="11">
        <v>34</v>
      </c>
      <c r="C41" s="11">
        <v>49</v>
      </c>
      <c r="D41" s="11">
        <v>83</v>
      </c>
      <c r="E41" s="11"/>
      <c r="F41" s="11">
        <v>1</v>
      </c>
      <c r="G41" s="11">
        <v>0</v>
      </c>
      <c r="H41" s="11">
        <v>1</v>
      </c>
      <c r="I41" s="11"/>
      <c r="J41" s="11">
        <v>22</v>
      </c>
      <c r="K41" s="11">
        <v>22</v>
      </c>
      <c r="L41" s="11">
        <v>44</v>
      </c>
      <c r="M41" s="11"/>
      <c r="N41" s="11">
        <v>37</v>
      </c>
      <c r="O41" s="11">
        <v>123</v>
      </c>
      <c r="P41" s="11">
        <v>160</v>
      </c>
      <c r="Q41" s="11"/>
      <c r="R41" s="11">
        <v>94</v>
      </c>
      <c r="S41" s="11">
        <v>194</v>
      </c>
      <c r="T41" s="11">
        <v>288</v>
      </c>
    </row>
    <row r="42" spans="1:20" ht="14" x14ac:dyDescent="0.15">
      <c r="A42" s="31" t="s">
        <v>68</v>
      </c>
      <c r="B42" s="11">
        <v>0</v>
      </c>
      <c r="C42" s="11">
        <v>0</v>
      </c>
      <c r="D42" s="11">
        <v>0</v>
      </c>
      <c r="E42" s="11"/>
      <c r="F42" s="11">
        <v>287</v>
      </c>
      <c r="G42" s="11">
        <v>328</v>
      </c>
      <c r="H42" s="11">
        <v>615</v>
      </c>
      <c r="I42" s="11"/>
      <c r="J42" s="11">
        <v>632</v>
      </c>
      <c r="K42" s="11">
        <v>301</v>
      </c>
      <c r="L42" s="11">
        <v>933</v>
      </c>
      <c r="M42" s="11"/>
      <c r="N42" s="11">
        <v>595</v>
      </c>
      <c r="O42" s="11">
        <v>1056</v>
      </c>
      <c r="P42" s="11">
        <v>1651</v>
      </c>
      <c r="Q42" s="11"/>
      <c r="R42" s="11">
        <v>1514</v>
      </c>
      <c r="S42" s="11">
        <v>1685</v>
      </c>
      <c r="T42" s="11">
        <v>3199</v>
      </c>
    </row>
    <row r="43" spans="1:20" s="5" customFormat="1" ht="14" x14ac:dyDescent="0.15">
      <c r="A43" s="32" t="s">
        <v>69</v>
      </c>
      <c r="B43" s="33">
        <v>122</v>
      </c>
      <c r="C43" s="33">
        <v>140</v>
      </c>
      <c r="D43" s="33">
        <v>262</v>
      </c>
      <c r="E43" s="33"/>
      <c r="F43" s="33">
        <v>512</v>
      </c>
      <c r="G43" s="33">
        <v>507</v>
      </c>
      <c r="H43" s="33">
        <v>1019</v>
      </c>
      <c r="I43" s="33"/>
      <c r="J43" s="33">
        <v>1676</v>
      </c>
      <c r="K43" s="33">
        <v>1045</v>
      </c>
      <c r="L43" s="33">
        <v>2721</v>
      </c>
      <c r="M43" s="33"/>
      <c r="N43" s="33">
        <v>1971</v>
      </c>
      <c r="O43" s="33">
        <v>3450</v>
      </c>
      <c r="P43" s="33">
        <v>5421</v>
      </c>
      <c r="Q43" s="33"/>
      <c r="R43" s="33">
        <v>4281</v>
      </c>
      <c r="S43" s="33">
        <v>5142</v>
      </c>
      <c r="T43" s="33">
        <v>9423</v>
      </c>
    </row>
    <row r="44" spans="1:20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1:20" ht="14" x14ac:dyDescent="0.15">
      <c r="A45" s="31" t="s">
        <v>71</v>
      </c>
      <c r="B45" s="11">
        <v>3</v>
      </c>
      <c r="C45" s="11">
        <v>1</v>
      </c>
      <c r="D45" s="11">
        <v>4</v>
      </c>
      <c r="E45" s="11"/>
      <c r="F45" s="11">
        <v>75</v>
      </c>
      <c r="G45" s="11">
        <v>158</v>
      </c>
      <c r="H45" s="11">
        <v>233</v>
      </c>
      <c r="I45" s="11"/>
      <c r="J45" s="11">
        <v>282</v>
      </c>
      <c r="K45" s="11">
        <v>247</v>
      </c>
      <c r="L45" s="11">
        <v>529</v>
      </c>
      <c r="M45" s="11"/>
      <c r="N45" s="11">
        <v>272</v>
      </c>
      <c r="O45" s="11">
        <v>568</v>
      </c>
      <c r="P45" s="11">
        <v>840</v>
      </c>
      <c r="Q45" s="11"/>
      <c r="R45" s="11">
        <v>632</v>
      </c>
      <c r="S45" s="11">
        <v>974</v>
      </c>
      <c r="T45" s="11">
        <v>1606</v>
      </c>
    </row>
    <row r="46" spans="1:20" ht="14" x14ac:dyDescent="0.15">
      <c r="A46" s="31" t="s">
        <v>72</v>
      </c>
      <c r="B46" s="11">
        <v>0</v>
      </c>
      <c r="C46" s="11">
        <v>2</v>
      </c>
      <c r="D46" s="11">
        <v>2</v>
      </c>
      <c r="E46" s="11"/>
      <c r="F46" s="11">
        <v>304</v>
      </c>
      <c r="G46" s="11">
        <v>308</v>
      </c>
      <c r="H46" s="11">
        <v>612</v>
      </c>
      <c r="I46" s="11"/>
      <c r="J46" s="11">
        <v>546</v>
      </c>
      <c r="K46" s="11">
        <v>247</v>
      </c>
      <c r="L46" s="11">
        <v>793</v>
      </c>
      <c r="M46" s="11"/>
      <c r="N46" s="11">
        <v>392</v>
      </c>
      <c r="O46" s="11">
        <v>729</v>
      </c>
      <c r="P46" s="11">
        <v>1121</v>
      </c>
      <c r="Q46" s="11"/>
      <c r="R46" s="11">
        <v>1242</v>
      </c>
      <c r="S46" s="11">
        <v>1286</v>
      </c>
      <c r="T46" s="11">
        <v>2528</v>
      </c>
    </row>
    <row r="47" spans="1:20" ht="14" x14ac:dyDescent="0.15">
      <c r="A47" s="31" t="s">
        <v>73</v>
      </c>
      <c r="B47" s="11">
        <v>0</v>
      </c>
      <c r="C47" s="11">
        <v>0</v>
      </c>
      <c r="D47" s="11">
        <v>0</v>
      </c>
      <c r="E47" s="11"/>
      <c r="F47" s="11">
        <v>149</v>
      </c>
      <c r="G47" s="11">
        <v>83</v>
      </c>
      <c r="H47" s="11">
        <v>232</v>
      </c>
      <c r="I47" s="11"/>
      <c r="J47" s="11">
        <v>402</v>
      </c>
      <c r="K47" s="11">
        <v>353</v>
      </c>
      <c r="L47" s="11">
        <v>755</v>
      </c>
      <c r="M47" s="11"/>
      <c r="N47" s="11">
        <v>429</v>
      </c>
      <c r="O47" s="11">
        <v>810</v>
      </c>
      <c r="P47" s="11">
        <v>1239</v>
      </c>
      <c r="Q47" s="11"/>
      <c r="R47" s="11">
        <v>980</v>
      </c>
      <c r="S47" s="11">
        <v>1246</v>
      </c>
      <c r="T47" s="11">
        <v>2226</v>
      </c>
    </row>
    <row r="48" spans="1:20" s="5" customFormat="1" ht="14" x14ac:dyDescent="0.15">
      <c r="A48" s="32" t="s">
        <v>74</v>
      </c>
      <c r="B48" s="33">
        <v>3</v>
      </c>
      <c r="C48" s="33">
        <v>3</v>
      </c>
      <c r="D48" s="33">
        <v>6</v>
      </c>
      <c r="E48" s="33"/>
      <c r="F48" s="33">
        <v>528</v>
      </c>
      <c r="G48" s="33">
        <v>549</v>
      </c>
      <c r="H48" s="33">
        <v>1077</v>
      </c>
      <c r="I48" s="33"/>
      <c r="J48" s="33">
        <v>1230</v>
      </c>
      <c r="K48" s="33">
        <v>847</v>
      </c>
      <c r="L48" s="33">
        <v>2077</v>
      </c>
      <c r="M48" s="33"/>
      <c r="N48" s="33">
        <v>1093</v>
      </c>
      <c r="O48" s="33">
        <v>2107</v>
      </c>
      <c r="P48" s="33">
        <v>3200</v>
      </c>
      <c r="Q48" s="33"/>
      <c r="R48" s="33">
        <v>2854</v>
      </c>
      <c r="S48" s="33">
        <v>3506</v>
      </c>
      <c r="T48" s="33">
        <v>6360</v>
      </c>
    </row>
    <row r="49" spans="1:20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1:20" ht="14" x14ac:dyDescent="0.15">
      <c r="A50" s="31" t="s">
        <v>76</v>
      </c>
      <c r="B50" s="11">
        <v>49</v>
      </c>
      <c r="C50" s="11">
        <v>4</v>
      </c>
      <c r="D50" s="11">
        <v>53</v>
      </c>
      <c r="E50" s="11"/>
      <c r="F50" s="11">
        <v>2</v>
      </c>
      <c r="G50" s="11">
        <v>0</v>
      </c>
      <c r="H50" s="11">
        <v>2</v>
      </c>
      <c r="I50" s="11"/>
      <c r="J50" s="11">
        <v>14</v>
      </c>
      <c r="K50" s="11">
        <v>5</v>
      </c>
      <c r="L50" s="11">
        <v>19</v>
      </c>
      <c r="M50" s="11"/>
      <c r="N50" s="11">
        <v>55</v>
      </c>
      <c r="O50" s="11">
        <v>50</v>
      </c>
      <c r="P50" s="11">
        <v>105</v>
      </c>
      <c r="Q50" s="11"/>
      <c r="R50" s="11">
        <v>120</v>
      </c>
      <c r="S50" s="11">
        <v>59</v>
      </c>
      <c r="T50" s="11">
        <v>179</v>
      </c>
    </row>
    <row r="51" spans="1:20" ht="14" x14ac:dyDescent="0.15">
      <c r="A51" s="31" t="s">
        <v>77</v>
      </c>
      <c r="B51" s="11">
        <v>0</v>
      </c>
      <c r="C51" s="11">
        <v>0</v>
      </c>
      <c r="D51" s="11">
        <v>0</v>
      </c>
      <c r="E51" s="11"/>
      <c r="F51" s="11">
        <v>145</v>
      </c>
      <c r="G51" s="11">
        <v>81</v>
      </c>
      <c r="H51" s="11">
        <v>226</v>
      </c>
      <c r="I51" s="11"/>
      <c r="J51" s="11">
        <v>346</v>
      </c>
      <c r="K51" s="11">
        <v>228</v>
      </c>
      <c r="L51" s="11">
        <v>574</v>
      </c>
      <c r="M51" s="11"/>
      <c r="N51" s="11">
        <v>384</v>
      </c>
      <c r="O51" s="11">
        <v>625</v>
      </c>
      <c r="P51" s="11">
        <v>1009</v>
      </c>
      <c r="Q51" s="11"/>
      <c r="R51" s="11">
        <v>875</v>
      </c>
      <c r="S51" s="11">
        <v>934</v>
      </c>
      <c r="T51" s="11">
        <v>1809</v>
      </c>
    </row>
    <row r="52" spans="1:20" s="5" customFormat="1" ht="14" x14ac:dyDescent="0.15">
      <c r="A52" s="32" t="s">
        <v>78</v>
      </c>
      <c r="B52" s="33">
        <v>49</v>
      </c>
      <c r="C52" s="33">
        <v>4</v>
      </c>
      <c r="D52" s="33">
        <v>53</v>
      </c>
      <c r="E52" s="33"/>
      <c r="F52" s="33">
        <v>147</v>
      </c>
      <c r="G52" s="33">
        <v>81</v>
      </c>
      <c r="H52" s="33">
        <v>228</v>
      </c>
      <c r="I52" s="33"/>
      <c r="J52" s="33">
        <v>360</v>
      </c>
      <c r="K52" s="33">
        <v>233</v>
      </c>
      <c r="L52" s="33">
        <v>593</v>
      </c>
      <c r="M52" s="33"/>
      <c r="N52" s="33">
        <v>439</v>
      </c>
      <c r="O52" s="33">
        <v>675</v>
      </c>
      <c r="P52" s="33">
        <v>1114</v>
      </c>
      <c r="Q52" s="33"/>
      <c r="R52" s="33">
        <v>995</v>
      </c>
      <c r="S52" s="33">
        <v>993</v>
      </c>
      <c r="T52" s="33">
        <v>1988</v>
      </c>
    </row>
    <row r="53" spans="1:20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1:20" ht="14" x14ac:dyDescent="0.15">
      <c r="A54" s="31" t="s">
        <v>80</v>
      </c>
      <c r="B54" s="11">
        <v>0</v>
      </c>
      <c r="C54" s="11">
        <v>0</v>
      </c>
      <c r="D54" s="11">
        <v>0</v>
      </c>
      <c r="E54" s="11"/>
      <c r="F54" s="11">
        <v>0</v>
      </c>
      <c r="G54" s="11">
        <v>0</v>
      </c>
      <c r="H54" s="11">
        <v>0</v>
      </c>
      <c r="I54" s="11"/>
      <c r="J54" s="11">
        <v>19</v>
      </c>
      <c r="K54" s="11">
        <v>27</v>
      </c>
      <c r="L54" s="11">
        <v>46</v>
      </c>
      <c r="M54" s="11"/>
      <c r="N54" s="11">
        <v>22</v>
      </c>
      <c r="O54" s="11">
        <v>34</v>
      </c>
      <c r="P54" s="11">
        <v>56</v>
      </c>
      <c r="Q54" s="11"/>
      <c r="R54" s="11">
        <v>41</v>
      </c>
      <c r="S54" s="11">
        <v>61</v>
      </c>
      <c r="T54" s="11">
        <v>102</v>
      </c>
    </row>
    <row r="55" spans="1:20" ht="14" x14ac:dyDescent="0.15">
      <c r="A55" s="31" t="s">
        <v>81</v>
      </c>
      <c r="B55" s="11">
        <v>7</v>
      </c>
      <c r="C55" s="11">
        <v>8</v>
      </c>
      <c r="D55" s="11">
        <v>15</v>
      </c>
      <c r="E55" s="11"/>
      <c r="F55" s="11">
        <v>21</v>
      </c>
      <c r="G55" s="11">
        <v>19</v>
      </c>
      <c r="H55" s="11">
        <v>40</v>
      </c>
      <c r="I55" s="11"/>
      <c r="J55" s="11">
        <v>82</v>
      </c>
      <c r="K55" s="11">
        <v>72</v>
      </c>
      <c r="L55" s="11">
        <v>154</v>
      </c>
      <c r="M55" s="11"/>
      <c r="N55" s="11">
        <v>105</v>
      </c>
      <c r="O55" s="11">
        <v>228</v>
      </c>
      <c r="P55" s="11">
        <v>333</v>
      </c>
      <c r="Q55" s="11"/>
      <c r="R55" s="11">
        <v>215</v>
      </c>
      <c r="S55" s="11">
        <v>327</v>
      </c>
      <c r="T55" s="11">
        <v>542</v>
      </c>
    </row>
    <row r="56" spans="1:20" s="5" customFormat="1" ht="14" x14ac:dyDescent="0.15">
      <c r="A56" s="32" t="s">
        <v>82</v>
      </c>
      <c r="B56" s="33">
        <v>7</v>
      </c>
      <c r="C56" s="33">
        <v>8</v>
      </c>
      <c r="D56" s="33">
        <v>15</v>
      </c>
      <c r="E56" s="33"/>
      <c r="F56" s="33">
        <v>21</v>
      </c>
      <c r="G56" s="33">
        <v>19</v>
      </c>
      <c r="H56" s="33">
        <v>40</v>
      </c>
      <c r="I56" s="33"/>
      <c r="J56" s="33">
        <v>101</v>
      </c>
      <c r="K56" s="33">
        <v>99</v>
      </c>
      <c r="L56" s="33">
        <v>200</v>
      </c>
      <c r="M56" s="33"/>
      <c r="N56" s="33">
        <v>127</v>
      </c>
      <c r="O56" s="33">
        <v>262</v>
      </c>
      <c r="P56" s="33">
        <v>389</v>
      </c>
      <c r="Q56" s="33"/>
      <c r="R56" s="33">
        <v>256</v>
      </c>
      <c r="S56" s="33">
        <v>388</v>
      </c>
      <c r="T56" s="33">
        <v>644</v>
      </c>
    </row>
    <row r="57" spans="1:20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spans="1:20" ht="14" x14ac:dyDescent="0.15">
      <c r="A58" s="31" t="s">
        <v>84</v>
      </c>
      <c r="B58" s="11">
        <v>1</v>
      </c>
      <c r="C58" s="11">
        <v>1</v>
      </c>
      <c r="D58" s="11">
        <v>2</v>
      </c>
      <c r="E58" s="11"/>
      <c r="F58" s="11">
        <v>57</v>
      </c>
      <c r="G58" s="11">
        <v>12</v>
      </c>
      <c r="H58" s="11">
        <v>69</v>
      </c>
      <c r="I58" s="11"/>
      <c r="J58" s="11">
        <v>144</v>
      </c>
      <c r="K58" s="11">
        <v>31</v>
      </c>
      <c r="L58" s="11">
        <v>175</v>
      </c>
      <c r="M58" s="11"/>
      <c r="N58" s="11">
        <v>119</v>
      </c>
      <c r="O58" s="11">
        <v>106</v>
      </c>
      <c r="P58" s="11">
        <v>225</v>
      </c>
      <c r="Q58" s="11"/>
      <c r="R58" s="11">
        <v>321</v>
      </c>
      <c r="S58" s="11">
        <v>150</v>
      </c>
      <c r="T58" s="11">
        <v>471</v>
      </c>
    </row>
    <row r="59" spans="1:20" ht="14" x14ac:dyDescent="0.15">
      <c r="A59" s="31" t="s">
        <v>85</v>
      </c>
      <c r="B59" s="11">
        <v>0</v>
      </c>
      <c r="C59" s="11">
        <v>0</v>
      </c>
      <c r="D59" s="11">
        <v>0</v>
      </c>
      <c r="E59" s="11"/>
      <c r="F59" s="11">
        <v>1056</v>
      </c>
      <c r="G59" s="11">
        <v>650</v>
      </c>
      <c r="H59" s="11">
        <v>1706</v>
      </c>
      <c r="I59" s="11"/>
      <c r="J59" s="11">
        <v>409</v>
      </c>
      <c r="K59" s="11">
        <v>193</v>
      </c>
      <c r="L59" s="11">
        <v>602</v>
      </c>
      <c r="M59" s="11"/>
      <c r="N59" s="11">
        <v>617</v>
      </c>
      <c r="O59" s="11">
        <v>911</v>
      </c>
      <c r="P59" s="11">
        <v>1528</v>
      </c>
      <c r="Q59" s="11"/>
      <c r="R59" s="11">
        <v>2082</v>
      </c>
      <c r="S59" s="11">
        <v>1754</v>
      </c>
      <c r="T59" s="11">
        <v>3836</v>
      </c>
    </row>
    <row r="60" spans="1:20" ht="14" x14ac:dyDescent="0.15">
      <c r="A60" s="31" t="s">
        <v>86</v>
      </c>
      <c r="B60" s="11">
        <v>10</v>
      </c>
      <c r="C60" s="11">
        <v>28</v>
      </c>
      <c r="D60" s="11">
        <v>38</v>
      </c>
      <c r="E60" s="11"/>
      <c r="F60" s="11">
        <v>0</v>
      </c>
      <c r="G60" s="11">
        <v>0</v>
      </c>
      <c r="H60" s="11">
        <v>0</v>
      </c>
      <c r="I60" s="11"/>
      <c r="J60" s="11">
        <v>168</v>
      </c>
      <c r="K60" s="11">
        <v>133</v>
      </c>
      <c r="L60" s="11">
        <v>301</v>
      </c>
      <c r="M60" s="11"/>
      <c r="N60" s="11">
        <v>200</v>
      </c>
      <c r="O60" s="11">
        <v>308</v>
      </c>
      <c r="P60" s="11">
        <v>508</v>
      </c>
      <c r="Q60" s="11"/>
      <c r="R60" s="11">
        <v>378</v>
      </c>
      <c r="S60" s="11">
        <v>469</v>
      </c>
      <c r="T60" s="11">
        <v>847</v>
      </c>
    </row>
    <row r="61" spans="1:20" s="5" customFormat="1" ht="14" x14ac:dyDescent="0.15">
      <c r="A61" s="32" t="s">
        <v>87</v>
      </c>
      <c r="B61" s="33">
        <v>11</v>
      </c>
      <c r="C61" s="33">
        <v>29</v>
      </c>
      <c r="D61" s="33">
        <v>40</v>
      </c>
      <c r="E61" s="33"/>
      <c r="F61" s="33">
        <v>1113</v>
      </c>
      <c r="G61" s="33">
        <v>662</v>
      </c>
      <c r="H61" s="33">
        <v>1775</v>
      </c>
      <c r="I61" s="33"/>
      <c r="J61" s="33">
        <v>721</v>
      </c>
      <c r="K61" s="33">
        <v>357</v>
      </c>
      <c r="L61" s="33">
        <v>1078</v>
      </c>
      <c r="M61" s="33"/>
      <c r="N61" s="33">
        <v>936</v>
      </c>
      <c r="O61" s="33">
        <v>1325</v>
      </c>
      <c r="P61" s="33">
        <v>2261</v>
      </c>
      <c r="Q61" s="33"/>
      <c r="R61" s="33">
        <v>2781</v>
      </c>
      <c r="S61" s="33">
        <v>2373</v>
      </c>
      <c r="T61" s="33">
        <v>5154</v>
      </c>
    </row>
    <row r="62" spans="1:20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spans="1:20" ht="14" x14ac:dyDescent="0.15">
      <c r="A63" s="31" t="s">
        <v>89</v>
      </c>
      <c r="B63" s="11">
        <v>0</v>
      </c>
      <c r="C63" s="11">
        <v>0</v>
      </c>
      <c r="D63" s="11">
        <v>0</v>
      </c>
      <c r="E63" s="11"/>
      <c r="F63" s="11">
        <v>3</v>
      </c>
      <c r="G63" s="11">
        <v>8</v>
      </c>
      <c r="H63" s="11">
        <v>11</v>
      </c>
      <c r="I63" s="11"/>
      <c r="J63" s="11">
        <v>170</v>
      </c>
      <c r="K63" s="11">
        <v>216</v>
      </c>
      <c r="L63" s="11">
        <v>386</v>
      </c>
      <c r="M63" s="11"/>
      <c r="N63" s="11">
        <v>164</v>
      </c>
      <c r="O63" s="11">
        <v>393</v>
      </c>
      <c r="P63" s="11">
        <v>557</v>
      </c>
      <c r="Q63" s="11"/>
      <c r="R63" s="11">
        <v>337</v>
      </c>
      <c r="S63" s="11">
        <v>617</v>
      </c>
      <c r="T63" s="11">
        <v>954</v>
      </c>
    </row>
    <row r="64" spans="1:20" s="5" customFormat="1" ht="14" x14ac:dyDescent="0.15">
      <c r="A64" s="32" t="s">
        <v>90</v>
      </c>
      <c r="B64" s="33">
        <v>0</v>
      </c>
      <c r="C64" s="33">
        <v>0</v>
      </c>
      <c r="D64" s="33">
        <v>0</v>
      </c>
      <c r="E64" s="33"/>
      <c r="F64" s="33">
        <v>3</v>
      </c>
      <c r="G64" s="33">
        <v>8</v>
      </c>
      <c r="H64" s="33">
        <v>11</v>
      </c>
      <c r="I64" s="33"/>
      <c r="J64" s="33">
        <v>170</v>
      </c>
      <c r="K64" s="33">
        <v>216</v>
      </c>
      <c r="L64" s="33">
        <v>386</v>
      </c>
      <c r="M64" s="33"/>
      <c r="N64" s="33">
        <v>164</v>
      </c>
      <c r="O64" s="33">
        <v>393</v>
      </c>
      <c r="P64" s="33">
        <v>557</v>
      </c>
      <c r="Q64" s="33"/>
      <c r="R64" s="33">
        <v>337</v>
      </c>
      <c r="S64" s="33">
        <v>617</v>
      </c>
      <c r="T64" s="33">
        <v>954</v>
      </c>
    </row>
    <row r="65" spans="1:20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1:20" s="5" customFormat="1" ht="14" x14ac:dyDescent="0.15">
      <c r="A66" s="27" t="s">
        <v>4</v>
      </c>
      <c r="B66" s="35">
        <v>690</v>
      </c>
      <c r="C66" s="35">
        <v>549</v>
      </c>
      <c r="D66" s="35">
        <v>1239</v>
      </c>
      <c r="E66" s="35"/>
      <c r="F66" s="35">
        <v>6164</v>
      </c>
      <c r="G66" s="35">
        <v>5769</v>
      </c>
      <c r="H66" s="35">
        <v>11933</v>
      </c>
      <c r="I66" s="35"/>
      <c r="J66" s="35">
        <v>17153</v>
      </c>
      <c r="K66" s="35">
        <v>10995</v>
      </c>
      <c r="L66" s="35">
        <v>28148</v>
      </c>
      <c r="M66" s="35"/>
      <c r="N66" s="35">
        <v>18498</v>
      </c>
      <c r="O66" s="35">
        <v>30589</v>
      </c>
      <c r="P66" s="35">
        <v>49087</v>
      </c>
      <c r="Q66" s="35"/>
      <c r="R66" s="35">
        <v>42505</v>
      </c>
      <c r="S66" s="35">
        <v>47902</v>
      </c>
      <c r="T66" s="35">
        <v>90407</v>
      </c>
    </row>
    <row r="67" spans="1:20" x14ac:dyDescent="0.15">
      <c r="A67" s="10" t="s">
        <v>134</v>
      </c>
      <c r="B67" s="37">
        <f>B66/T66</f>
        <v>7.6321523775813816E-3</v>
      </c>
      <c r="C67" s="37">
        <f>C66/T66</f>
        <v>6.07253863085823E-3</v>
      </c>
      <c r="D67" s="37">
        <f>D66/T66</f>
        <v>1.3704691008439612E-2</v>
      </c>
      <c r="E67" s="37"/>
      <c r="F67" s="37">
        <f>F66/T66</f>
        <v>6.8180561239727017E-2</v>
      </c>
      <c r="G67" s="37">
        <f>G66/T66</f>
        <v>6.3811430530821722E-2</v>
      </c>
      <c r="H67" s="37">
        <f>H66/T66</f>
        <v>0.13199199177054874</v>
      </c>
      <c r="I67" s="37"/>
      <c r="J67" s="37">
        <f>J66/T66</f>
        <v>0.18973088367051225</v>
      </c>
      <c r="K67" s="37">
        <f>K66/T66</f>
        <v>0.12161668897319898</v>
      </c>
      <c r="L67" s="37">
        <f>L66/T66</f>
        <v>0.31134757264371121</v>
      </c>
      <c r="M67" s="37"/>
      <c r="N67" s="37">
        <f>N66/T66</f>
        <v>0.20460805026159479</v>
      </c>
      <c r="O67" s="37">
        <f>O66/T66</f>
        <v>0.33834769431570566</v>
      </c>
      <c r="P67" s="37">
        <f>P66/T66</f>
        <v>0.54295574457730045</v>
      </c>
      <c r="Q67" s="37"/>
      <c r="R67" s="37">
        <f>R66/T66</f>
        <v>0.47015164754941541</v>
      </c>
      <c r="S67" s="37">
        <f>S66/T66</f>
        <v>0.52984835245058459</v>
      </c>
      <c r="T67" s="37">
        <f>S67+R67</f>
        <v>1</v>
      </c>
    </row>
  </sheetData>
  <mergeCells count="7">
    <mergeCell ref="R3:T3"/>
    <mergeCell ref="B3:D3"/>
    <mergeCell ref="F3:H3"/>
    <mergeCell ref="J3:L3"/>
    <mergeCell ref="A1:B1"/>
    <mergeCell ref="A2:T2"/>
    <mergeCell ref="N3:P3"/>
  </mergeCells>
  <phoneticPr fontId="0" type="noConversion"/>
  <hyperlinks>
    <hyperlink ref="A1:B1" location="Contents!A1" display="&lt;Back to Contents&gt;" xr:uid="{00000000-0004-0000-1200-000000000000}"/>
  </hyperlinks>
  <pageMargins left="0.74803149606299213" right="0.74803149606299213" top="0.98425196850393704" bottom="0.98425196850393704" header="0.51181102362204722" footer="0.51181102362204722"/>
  <pageSetup paperSize="9" scale="78" fitToHeight="2" orientation="landscape" r:id="rId1"/>
  <headerFooter alignWithMargins="0"/>
  <rowBreaks count="1" manualBreakCount="1">
    <brk id="36" max="2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6"/>
  <sheetViews>
    <sheetView showGridLines="0" zoomScaleNormal="100" workbookViewId="0"/>
  </sheetViews>
  <sheetFormatPr baseColWidth="10" defaultColWidth="9.1640625" defaultRowHeight="13" x14ac:dyDescent="0.15"/>
  <cols>
    <col min="1" max="1" width="13.33203125" style="10" bestFit="1" customWidth="1"/>
    <col min="2" max="2" width="10.6640625" style="2" customWidth="1"/>
    <col min="3" max="3" width="8.5" style="2" customWidth="1"/>
    <col min="4" max="4" width="2.6640625" style="2" customWidth="1"/>
    <col min="5" max="5" width="10.6640625" style="2" customWidth="1"/>
    <col min="6" max="6" width="9.5" style="2" customWidth="1"/>
    <col min="7" max="7" width="2.6640625" style="2" customWidth="1"/>
    <col min="8" max="8" width="10.6640625" style="2" customWidth="1"/>
    <col min="9" max="9" width="9.83203125" style="2" customWidth="1"/>
    <col min="10" max="10" width="2.6640625" style="2" customWidth="1"/>
    <col min="11" max="11" width="10.6640625" style="2" customWidth="1"/>
    <col min="12" max="16384" width="9.1640625" style="2"/>
  </cols>
  <sheetData>
    <row r="1" spans="1:12" x14ac:dyDescent="0.15">
      <c r="A1" s="1" t="s">
        <v>0</v>
      </c>
    </row>
    <row r="2" spans="1:12" s="5" customFormat="1" x14ac:dyDescent="0.15">
      <c r="A2" s="114" t="s">
        <v>239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2" ht="20.25" customHeight="1" x14ac:dyDescent="0.15">
      <c r="A3" s="6"/>
      <c r="B3" s="116" t="s">
        <v>1</v>
      </c>
      <c r="C3" s="116"/>
      <c r="D3" s="8"/>
      <c r="E3" s="116" t="s">
        <v>2</v>
      </c>
      <c r="F3" s="116"/>
      <c r="G3" s="8"/>
      <c r="H3" s="116" t="s">
        <v>3</v>
      </c>
      <c r="I3" s="116"/>
      <c r="J3" s="8"/>
      <c r="K3" s="116" t="s">
        <v>4</v>
      </c>
      <c r="L3" s="117"/>
    </row>
    <row r="4" spans="1:12" ht="28" x14ac:dyDescent="0.15">
      <c r="A4" s="3" t="s">
        <v>5</v>
      </c>
      <c r="B4" s="9" t="s">
        <v>6</v>
      </c>
      <c r="C4" s="9" t="s">
        <v>7</v>
      </c>
      <c r="D4" s="9"/>
      <c r="E4" s="9" t="s">
        <v>6</v>
      </c>
      <c r="F4" s="9" t="s">
        <v>7</v>
      </c>
      <c r="G4" s="9"/>
      <c r="H4" s="9" t="s">
        <v>6</v>
      </c>
      <c r="I4" s="9" t="s">
        <v>7</v>
      </c>
      <c r="J4" s="9"/>
      <c r="K4" s="9" t="s">
        <v>6</v>
      </c>
      <c r="L4" s="9" t="s">
        <v>7</v>
      </c>
    </row>
    <row r="5" spans="1:12" x14ac:dyDescent="0.15">
      <c r="A5" s="10">
        <v>1995</v>
      </c>
      <c r="B5" s="11">
        <v>64349</v>
      </c>
      <c r="C5" s="11"/>
      <c r="D5" s="11"/>
      <c r="E5" s="11">
        <v>7157</v>
      </c>
      <c r="F5" s="11"/>
      <c r="G5" s="11"/>
      <c r="H5" s="11">
        <v>9249</v>
      </c>
      <c r="I5" s="11"/>
      <c r="J5" s="11"/>
      <c r="K5" s="11">
        <v>80754</v>
      </c>
      <c r="L5" s="12"/>
    </row>
    <row r="6" spans="1:12" x14ac:dyDescent="0.15">
      <c r="A6" s="10">
        <v>1996</v>
      </c>
      <c r="B6" s="11">
        <v>65254</v>
      </c>
      <c r="C6" s="13">
        <f t="shared" ref="C6:C15" si="0">(B6-B5)/B5</f>
        <v>1.4063932617445492E-2</v>
      </c>
      <c r="D6" s="13"/>
      <c r="E6" s="11">
        <v>7449</v>
      </c>
      <c r="F6" s="13">
        <f t="shared" ref="F6:F15" si="1">(E6-E5)/E5</f>
        <v>4.0799217549252483E-2</v>
      </c>
      <c r="G6" s="13"/>
      <c r="H6" s="11">
        <v>10185</v>
      </c>
      <c r="I6" s="13">
        <f t="shared" ref="I6:I15" si="2">(H6-H5)/H5</f>
        <v>0.10120012974375608</v>
      </c>
      <c r="J6" s="13"/>
      <c r="K6" s="11">
        <v>82888</v>
      </c>
      <c r="L6" s="14">
        <f>(K6-K5)/K5</f>
        <v>2.6425935557371771E-2</v>
      </c>
    </row>
    <row r="7" spans="1:12" x14ac:dyDescent="0.15">
      <c r="A7" s="10">
        <v>1997</v>
      </c>
      <c r="B7" s="11">
        <v>62771</v>
      </c>
      <c r="C7" s="13">
        <f t="shared" si="0"/>
        <v>-3.8051307199558647E-2</v>
      </c>
      <c r="D7" s="13"/>
      <c r="E7" s="11">
        <v>7910</v>
      </c>
      <c r="F7" s="13">
        <f t="shared" si="1"/>
        <v>6.1887501678077592E-2</v>
      </c>
      <c r="G7" s="13"/>
      <c r="H7" s="11">
        <v>10723</v>
      </c>
      <c r="I7" s="13">
        <f t="shared" si="2"/>
        <v>5.2822778595974472E-2</v>
      </c>
      <c r="J7" s="13"/>
      <c r="K7" s="11">
        <v>81404</v>
      </c>
      <c r="L7" s="14">
        <f t="shared" ref="L7:L15" si="3">(K7-K6)/K6</f>
        <v>-1.7903677251230578E-2</v>
      </c>
    </row>
    <row r="8" spans="1:12" x14ac:dyDescent="0.15">
      <c r="A8" s="10">
        <v>1998</v>
      </c>
      <c r="B8" s="11">
        <v>61284</v>
      </c>
      <c r="C8" s="13">
        <f t="shared" si="0"/>
        <v>-2.3689283267751032E-2</v>
      </c>
      <c r="D8" s="13"/>
      <c r="E8" s="11">
        <v>8290</v>
      </c>
      <c r="F8" s="13">
        <f t="shared" si="1"/>
        <v>4.804045512010114E-2</v>
      </c>
      <c r="G8" s="13"/>
      <c r="H8" s="11">
        <v>10711</v>
      </c>
      <c r="I8" s="13">
        <f t="shared" si="2"/>
        <v>-1.1190898069570084E-3</v>
      </c>
      <c r="J8" s="13"/>
      <c r="K8" s="11">
        <v>80285</v>
      </c>
      <c r="L8" s="14">
        <f t="shared" si="3"/>
        <v>-1.3746253255368287E-2</v>
      </c>
    </row>
    <row r="9" spans="1:12" x14ac:dyDescent="0.15">
      <c r="A9" s="10">
        <v>1999</v>
      </c>
      <c r="B9" s="11">
        <v>61192</v>
      </c>
      <c r="C9" s="13">
        <f t="shared" si="0"/>
        <v>-1.5012074929834868E-3</v>
      </c>
      <c r="D9" s="13"/>
      <c r="E9" s="11">
        <v>8059</v>
      </c>
      <c r="F9" s="13">
        <f t="shared" si="1"/>
        <v>-2.7864897466827503E-2</v>
      </c>
      <c r="G9" s="13"/>
      <c r="H9" s="11">
        <v>11580</v>
      </c>
      <c r="I9" s="13">
        <f t="shared" si="2"/>
        <v>8.113154700774905E-2</v>
      </c>
      <c r="J9" s="13"/>
      <c r="K9" s="11">
        <v>80832</v>
      </c>
      <c r="L9" s="14">
        <f t="shared" si="3"/>
        <v>6.8132278756928445E-3</v>
      </c>
    </row>
    <row r="10" spans="1:12" x14ac:dyDescent="0.15">
      <c r="A10" s="10">
        <v>2000</v>
      </c>
      <c r="B10" s="11">
        <v>61568</v>
      </c>
      <c r="C10" s="13">
        <f t="shared" si="0"/>
        <v>6.1445940645836056E-3</v>
      </c>
      <c r="D10" s="13"/>
      <c r="E10" s="11">
        <v>7973</v>
      </c>
      <c r="F10" s="13">
        <f t="shared" si="1"/>
        <v>-1.0671299168631344E-2</v>
      </c>
      <c r="G10" s="13"/>
      <c r="H10" s="11">
        <v>12760</v>
      </c>
      <c r="I10" s="13">
        <f t="shared" si="2"/>
        <v>0.10189982728842832</v>
      </c>
      <c r="J10" s="13"/>
      <c r="K10" s="11">
        <v>82301</v>
      </c>
      <c r="L10" s="14">
        <f t="shared" si="3"/>
        <v>1.8173495645288994E-2</v>
      </c>
    </row>
    <row r="11" spans="1:12" x14ac:dyDescent="0.15">
      <c r="A11" s="10">
        <v>2001</v>
      </c>
      <c r="B11" s="11">
        <v>61713</v>
      </c>
      <c r="C11" s="13">
        <f t="shared" si="0"/>
        <v>2.3551195426195428E-3</v>
      </c>
      <c r="D11" s="13"/>
      <c r="E11" s="11">
        <v>8911</v>
      </c>
      <c r="F11" s="13">
        <f t="shared" si="1"/>
        <v>0.11764705882352941</v>
      </c>
      <c r="G11" s="13"/>
      <c r="H11" s="11">
        <v>13162</v>
      </c>
      <c r="I11" s="13">
        <f t="shared" si="2"/>
        <v>3.1504702194357366E-2</v>
      </c>
      <c r="J11" s="13"/>
      <c r="K11" s="11">
        <v>83786</v>
      </c>
      <c r="L11" s="14">
        <f t="shared" si="3"/>
        <v>1.8043523164967618E-2</v>
      </c>
    </row>
    <row r="12" spans="1:12" x14ac:dyDescent="0.15">
      <c r="A12" s="10">
        <v>2002</v>
      </c>
      <c r="B12" s="11">
        <v>63462</v>
      </c>
      <c r="C12" s="13">
        <f t="shared" si="0"/>
        <v>2.8340868212532205E-2</v>
      </c>
      <c r="D12" s="13"/>
      <c r="E12" s="11">
        <v>9478</v>
      </c>
      <c r="F12" s="13">
        <f t="shared" si="1"/>
        <v>6.3629222309505101E-2</v>
      </c>
      <c r="G12" s="13"/>
      <c r="H12" s="11">
        <v>13401</v>
      </c>
      <c r="I12" s="13">
        <f t="shared" si="2"/>
        <v>1.8158334599604923E-2</v>
      </c>
      <c r="J12" s="13"/>
      <c r="K12" s="11">
        <v>86341</v>
      </c>
      <c r="L12" s="14">
        <f t="shared" si="3"/>
        <v>3.0494354665457236E-2</v>
      </c>
    </row>
    <row r="13" spans="1:12" x14ac:dyDescent="0.15">
      <c r="A13" s="10">
        <v>2003</v>
      </c>
      <c r="B13" s="11">
        <v>66301</v>
      </c>
      <c r="C13" s="13">
        <f t="shared" si="0"/>
        <v>4.4735432227159561E-2</v>
      </c>
      <c r="D13" s="13"/>
      <c r="E13" s="11">
        <v>9254</v>
      </c>
      <c r="F13" s="13">
        <f t="shared" si="1"/>
        <v>-2.3633677991137372E-2</v>
      </c>
      <c r="G13" s="13"/>
      <c r="H13" s="11">
        <v>13815</v>
      </c>
      <c r="I13" s="13">
        <f t="shared" si="2"/>
        <v>3.089321692411014E-2</v>
      </c>
      <c r="J13" s="13"/>
      <c r="K13" s="11">
        <v>89370</v>
      </c>
      <c r="L13" s="14">
        <f t="shared" si="3"/>
        <v>3.508182671036935E-2</v>
      </c>
    </row>
    <row r="14" spans="1:12" x14ac:dyDescent="0.15">
      <c r="A14" s="10">
        <v>2004</v>
      </c>
      <c r="B14" s="11">
        <v>68358</v>
      </c>
      <c r="C14" s="13">
        <f t="shared" si="0"/>
        <v>3.1025173074312604E-2</v>
      </c>
      <c r="D14" s="13"/>
      <c r="E14" s="11">
        <v>9831</v>
      </c>
      <c r="F14" s="13">
        <f t="shared" si="1"/>
        <v>6.2351415604063105E-2</v>
      </c>
      <c r="G14" s="13"/>
      <c r="H14" s="11">
        <v>13716</v>
      </c>
      <c r="I14" s="13">
        <f t="shared" si="2"/>
        <v>-7.1661237785016286E-3</v>
      </c>
      <c r="J14" s="13"/>
      <c r="K14" s="11">
        <v>91905</v>
      </c>
      <c r="L14" s="14">
        <f t="shared" si="3"/>
        <v>2.8365223229271569E-2</v>
      </c>
    </row>
    <row r="15" spans="1:12" x14ac:dyDescent="0.15">
      <c r="A15" s="15">
        <v>2005</v>
      </c>
      <c r="B15" s="16">
        <v>70123</v>
      </c>
      <c r="C15" s="17">
        <f t="shared" si="0"/>
        <v>2.5819947921238186E-2</v>
      </c>
      <c r="D15" s="17"/>
      <c r="E15" s="16">
        <v>10341</v>
      </c>
      <c r="F15" s="17">
        <f t="shared" si="1"/>
        <v>5.1876716509002135E-2</v>
      </c>
      <c r="G15" s="17"/>
      <c r="H15" s="16">
        <v>14231</v>
      </c>
      <c r="I15" s="17">
        <f t="shared" si="2"/>
        <v>3.7547389909594636E-2</v>
      </c>
      <c r="J15" s="17"/>
      <c r="K15" s="16">
        <v>94695</v>
      </c>
      <c r="L15" s="18">
        <f t="shared" si="3"/>
        <v>3.0357434307165008E-2</v>
      </c>
    </row>
    <row r="16" spans="1:12" x14ac:dyDescent="0.15">
      <c r="A16" s="10" t="s">
        <v>8</v>
      </c>
      <c r="B16" s="14">
        <f>B15/K15</f>
        <v>0.74051428269708008</v>
      </c>
      <c r="C16" s="14"/>
      <c r="D16" s="14"/>
      <c r="E16" s="14">
        <f>E15/K15</f>
        <v>0.10920323142721369</v>
      </c>
      <c r="F16" s="14"/>
      <c r="G16" s="14"/>
      <c r="H16" s="14">
        <f>H15/K15</f>
        <v>0.15028248587570622</v>
      </c>
      <c r="I16" s="14"/>
      <c r="J16" s="14"/>
      <c r="K16" s="14">
        <f>H16+E16+B16</f>
        <v>1</v>
      </c>
      <c r="L16" s="12"/>
    </row>
  </sheetData>
  <mergeCells count="5">
    <mergeCell ref="A2:L2"/>
    <mergeCell ref="K3:L3"/>
    <mergeCell ref="H3:I3"/>
    <mergeCell ref="E3:F3"/>
    <mergeCell ref="B3:C3"/>
  </mergeCells>
  <phoneticPr fontId="0" type="noConversion"/>
  <hyperlinks>
    <hyperlink ref="A1" location="Contents!A1" display="&lt;Back to Contents&gt;" xr:uid="{00000000-0004-0000-0100-000000000000}"/>
  </hyperlinks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/>
  </sheetPr>
  <dimension ref="A1:P67"/>
  <sheetViews>
    <sheetView showGridLines="0" zoomScaleNormal="100" workbookViewId="0">
      <selection activeCell="S8" sqref="S8"/>
    </sheetView>
  </sheetViews>
  <sheetFormatPr baseColWidth="10" defaultColWidth="9.1640625" defaultRowHeight="13" x14ac:dyDescent="0.15"/>
  <cols>
    <col min="1" max="1" width="30.6640625" style="10" bestFit="1" customWidth="1"/>
    <col min="2" max="2" width="6.83203125" style="2" customWidth="1"/>
    <col min="3" max="3" width="9" style="2" customWidth="1"/>
    <col min="4" max="4" width="7.83203125" style="2" customWidth="1"/>
    <col min="5" max="5" width="1.6640625" style="2" customWidth="1"/>
    <col min="6" max="6" width="6.5" style="2" customWidth="1"/>
    <col min="7" max="7" width="8.6640625" style="2" customWidth="1"/>
    <col min="8" max="8" width="7.83203125" style="2" customWidth="1"/>
    <col min="9" max="9" width="1.6640625" style="2" customWidth="1"/>
    <col min="10" max="10" width="7.1640625" style="2" customWidth="1"/>
    <col min="11" max="11" width="8.83203125" style="2" customWidth="1"/>
    <col min="12" max="12" width="7.83203125" style="2" customWidth="1"/>
    <col min="13" max="13" width="1.6640625" style="2" customWidth="1"/>
    <col min="14" max="14" width="7" style="2" customWidth="1"/>
    <col min="15" max="15" width="8.6640625" style="2" customWidth="1"/>
    <col min="16" max="16" width="7.83203125" style="2" customWidth="1"/>
    <col min="17" max="16384" width="9.1640625" style="2"/>
  </cols>
  <sheetData>
    <row r="1" spans="1:16" x14ac:dyDescent="0.15">
      <c r="A1" s="147" t="s">
        <v>0</v>
      </c>
      <c r="B1" s="147"/>
    </row>
    <row r="2" spans="1:16" s="5" customFormat="1" x14ac:dyDescent="0.15">
      <c r="A2" s="114" t="s">
        <v>255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</row>
    <row r="3" spans="1:16" ht="20.25" customHeight="1" x14ac:dyDescent="0.15">
      <c r="B3" s="116" t="s">
        <v>21</v>
      </c>
      <c r="C3" s="116"/>
      <c r="D3" s="116"/>
      <c r="E3" s="8"/>
      <c r="F3" s="116" t="s">
        <v>22</v>
      </c>
      <c r="G3" s="116"/>
      <c r="H3" s="116"/>
      <c r="I3" s="8"/>
      <c r="J3" s="116" t="s">
        <v>23</v>
      </c>
      <c r="K3" s="116"/>
      <c r="L3" s="116"/>
      <c r="M3" s="8"/>
      <c r="N3" s="116" t="s">
        <v>4</v>
      </c>
      <c r="O3" s="116"/>
      <c r="P3" s="116"/>
    </row>
    <row r="4" spans="1:16" ht="14" x14ac:dyDescent="0.15">
      <c r="A4" s="27" t="s">
        <v>28</v>
      </c>
      <c r="B4" s="28" t="s">
        <v>29</v>
      </c>
      <c r="C4" s="28" t="s">
        <v>30</v>
      </c>
      <c r="D4" s="28" t="s">
        <v>97</v>
      </c>
      <c r="E4" s="28"/>
      <c r="F4" s="28" t="s">
        <v>29</v>
      </c>
      <c r="G4" s="28" t="s">
        <v>30</v>
      </c>
      <c r="H4" s="28" t="s">
        <v>97</v>
      </c>
      <c r="I4" s="28"/>
      <c r="J4" s="28" t="s">
        <v>29</v>
      </c>
      <c r="K4" s="28" t="s">
        <v>30</v>
      </c>
      <c r="L4" s="28" t="s">
        <v>97</v>
      </c>
      <c r="M4" s="28"/>
      <c r="N4" s="28" t="s">
        <v>29</v>
      </c>
      <c r="O4" s="28" t="s">
        <v>30</v>
      </c>
      <c r="P4" s="28" t="s">
        <v>97</v>
      </c>
    </row>
    <row r="5" spans="1:16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ht="14" x14ac:dyDescent="0.15">
      <c r="A6" s="31" t="s">
        <v>32</v>
      </c>
      <c r="B6" s="11">
        <v>0</v>
      </c>
      <c r="C6" s="11">
        <v>0</v>
      </c>
      <c r="D6" s="11">
        <v>0</v>
      </c>
      <c r="E6" s="11"/>
      <c r="F6" s="11">
        <v>30</v>
      </c>
      <c r="G6" s="11">
        <v>21</v>
      </c>
      <c r="H6" s="11">
        <v>51</v>
      </c>
      <c r="I6" s="11"/>
      <c r="J6" s="11">
        <v>48</v>
      </c>
      <c r="K6" s="11">
        <v>43</v>
      </c>
      <c r="L6" s="11">
        <v>91</v>
      </c>
      <c r="M6" s="11"/>
      <c r="N6" s="11">
        <v>78</v>
      </c>
      <c r="O6" s="11">
        <v>64</v>
      </c>
      <c r="P6" s="11">
        <v>142</v>
      </c>
    </row>
    <row r="7" spans="1:16" ht="14" x14ac:dyDescent="0.15">
      <c r="A7" s="31" t="s">
        <v>33</v>
      </c>
      <c r="B7" s="11">
        <v>610</v>
      </c>
      <c r="C7" s="11">
        <v>777</v>
      </c>
      <c r="D7" s="11">
        <v>1387</v>
      </c>
      <c r="E7" s="11"/>
      <c r="F7" s="11">
        <v>121</v>
      </c>
      <c r="G7" s="11">
        <v>155</v>
      </c>
      <c r="H7" s="11">
        <v>276</v>
      </c>
      <c r="I7" s="11"/>
      <c r="J7" s="11">
        <v>0</v>
      </c>
      <c r="K7" s="11">
        <v>0</v>
      </c>
      <c r="L7" s="11">
        <v>0</v>
      </c>
      <c r="M7" s="11"/>
      <c r="N7" s="11">
        <v>731</v>
      </c>
      <c r="O7" s="11">
        <v>932</v>
      </c>
      <c r="P7" s="11">
        <v>1663</v>
      </c>
    </row>
    <row r="8" spans="1:16" ht="14" x14ac:dyDescent="0.15">
      <c r="A8" s="31" t="s">
        <v>34</v>
      </c>
      <c r="B8" s="11">
        <v>632</v>
      </c>
      <c r="C8" s="11">
        <v>700</v>
      </c>
      <c r="D8" s="11">
        <v>1332</v>
      </c>
      <c r="E8" s="11"/>
      <c r="F8" s="11">
        <v>196</v>
      </c>
      <c r="G8" s="11">
        <v>283</v>
      </c>
      <c r="H8" s="11">
        <v>479</v>
      </c>
      <c r="I8" s="11"/>
      <c r="J8" s="11">
        <v>0</v>
      </c>
      <c r="K8" s="11">
        <v>0</v>
      </c>
      <c r="L8" s="11">
        <v>0</v>
      </c>
      <c r="M8" s="11"/>
      <c r="N8" s="11">
        <v>828</v>
      </c>
      <c r="O8" s="11">
        <v>983</v>
      </c>
      <c r="P8" s="11">
        <v>1811</v>
      </c>
    </row>
    <row r="9" spans="1:16" ht="14" x14ac:dyDescent="0.15">
      <c r="A9" s="31" t="s">
        <v>35</v>
      </c>
      <c r="B9" s="11">
        <v>224</v>
      </c>
      <c r="C9" s="11">
        <v>269</v>
      </c>
      <c r="D9" s="11">
        <v>493</v>
      </c>
      <c r="E9" s="11"/>
      <c r="F9" s="11">
        <v>97</v>
      </c>
      <c r="G9" s="11">
        <v>157</v>
      </c>
      <c r="H9" s="11">
        <v>254</v>
      </c>
      <c r="I9" s="11"/>
      <c r="J9" s="11">
        <v>0</v>
      </c>
      <c r="K9" s="11">
        <v>0</v>
      </c>
      <c r="L9" s="11">
        <v>0</v>
      </c>
      <c r="M9" s="11"/>
      <c r="N9" s="11">
        <v>321</v>
      </c>
      <c r="O9" s="11">
        <v>426</v>
      </c>
      <c r="P9" s="11">
        <v>747</v>
      </c>
    </row>
    <row r="10" spans="1:16" ht="14" x14ac:dyDescent="0.15">
      <c r="A10" s="31" t="s">
        <v>36</v>
      </c>
      <c r="B10" s="11">
        <v>494</v>
      </c>
      <c r="C10" s="11">
        <v>522</v>
      </c>
      <c r="D10" s="11">
        <v>1016</v>
      </c>
      <c r="E10" s="11"/>
      <c r="F10" s="11">
        <v>135</v>
      </c>
      <c r="G10" s="11">
        <v>162</v>
      </c>
      <c r="H10" s="11">
        <v>297</v>
      </c>
      <c r="I10" s="11"/>
      <c r="J10" s="11">
        <v>0</v>
      </c>
      <c r="K10" s="11">
        <v>0</v>
      </c>
      <c r="L10" s="11">
        <v>0</v>
      </c>
      <c r="M10" s="11"/>
      <c r="N10" s="11">
        <v>629</v>
      </c>
      <c r="O10" s="11">
        <v>684</v>
      </c>
      <c r="P10" s="11">
        <v>1313</v>
      </c>
    </row>
    <row r="11" spans="1:16" ht="14" x14ac:dyDescent="0.15">
      <c r="A11" s="31" t="s">
        <v>37</v>
      </c>
      <c r="B11" s="11">
        <v>1638</v>
      </c>
      <c r="C11" s="11">
        <v>1449</v>
      </c>
      <c r="D11" s="11">
        <v>3087</v>
      </c>
      <c r="E11" s="11"/>
      <c r="F11" s="11">
        <v>1944</v>
      </c>
      <c r="G11" s="11">
        <v>1290</v>
      </c>
      <c r="H11" s="11">
        <v>3234</v>
      </c>
      <c r="I11" s="11"/>
      <c r="J11" s="11">
        <v>0</v>
      </c>
      <c r="K11" s="11">
        <v>0</v>
      </c>
      <c r="L11" s="11">
        <v>0</v>
      </c>
      <c r="M11" s="11"/>
      <c r="N11" s="11">
        <v>3582</v>
      </c>
      <c r="O11" s="11">
        <v>2739</v>
      </c>
      <c r="P11" s="11">
        <v>6321</v>
      </c>
    </row>
    <row r="12" spans="1:16" ht="14" x14ac:dyDescent="0.15">
      <c r="A12" s="31" t="s">
        <v>38</v>
      </c>
      <c r="B12" s="11">
        <v>764</v>
      </c>
      <c r="C12" s="11">
        <v>932</v>
      </c>
      <c r="D12" s="11">
        <v>1696</v>
      </c>
      <c r="E12" s="11"/>
      <c r="F12" s="11">
        <v>301</v>
      </c>
      <c r="G12" s="11">
        <v>441</v>
      </c>
      <c r="H12" s="11">
        <v>742</v>
      </c>
      <c r="I12" s="11"/>
      <c r="J12" s="11">
        <v>0</v>
      </c>
      <c r="K12" s="11">
        <v>0</v>
      </c>
      <c r="L12" s="11">
        <v>0</v>
      </c>
      <c r="M12" s="11"/>
      <c r="N12" s="11">
        <v>1065</v>
      </c>
      <c r="O12" s="11">
        <v>1373</v>
      </c>
      <c r="P12" s="11">
        <v>2438</v>
      </c>
    </row>
    <row r="13" spans="1:16" ht="14" x14ac:dyDescent="0.15">
      <c r="A13" s="31" t="s">
        <v>39</v>
      </c>
      <c r="B13" s="11">
        <v>1840</v>
      </c>
      <c r="C13" s="11">
        <v>1881</v>
      </c>
      <c r="D13" s="11">
        <v>3721</v>
      </c>
      <c r="E13" s="11"/>
      <c r="F13" s="11">
        <v>995</v>
      </c>
      <c r="G13" s="11">
        <v>1224</v>
      </c>
      <c r="H13" s="11">
        <v>2219</v>
      </c>
      <c r="I13" s="11"/>
      <c r="J13" s="11">
        <v>1</v>
      </c>
      <c r="K13" s="11">
        <v>0</v>
      </c>
      <c r="L13" s="11">
        <v>1</v>
      </c>
      <c r="M13" s="11"/>
      <c r="N13" s="11">
        <v>2836</v>
      </c>
      <c r="O13" s="11">
        <v>3105</v>
      </c>
      <c r="P13" s="11">
        <v>5941</v>
      </c>
    </row>
    <row r="14" spans="1:16" ht="14" x14ac:dyDescent="0.15">
      <c r="A14" s="31" t="s">
        <v>40</v>
      </c>
      <c r="B14" s="11">
        <v>908</v>
      </c>
      <c r="C14" s="11">
        <v>907</v>
      </c>
      <c r="D14" s="11">
        <v>1815</v>
      </c>
      <c r="E14" s="11"/>
      <c r="F14" s="11">
        <v>184</v>
      </c>
      <c r="G14" s="11">
        <v>178</v>
      </c>
      <c r="H14" s="11">
        <v>362</v>
      </c>
      <c r="I14" s="11"/>
      <c r="J14" s="11">
        <v>0</v>
      </c>
      <c r="K14" s="11">
        <v>0</v>
      </c>
      <c r="L14" s="11">
        <v>0</v>
      </c>
      <c r="M14" s="11"/>
      <c r="N14" s="11">
        <v>1092</v>
      </c>
      <c r="O14" s="11">
        <v>1085</v>
      </c>
      <c r="P14" s="11">
        <v>2177</v>
      </c>
    </row>
    <row r="15" spans="1:16" ht="14" x14ac:dyDescent="0.15">
      <c r="A15" s="31" t="s">
        <v>41</v>
      </c>
      <c r="B15" s="11">
        <v>795</v>
      </c>
      <c r="C15" s="11">
        <v>1046</v>
      </c>
      <c r="D15" s="11">
        <v>1841</v>
      </c>
      <c r="E15" s="11"/>
      <c r="F15" s="11">
        <v>132</v>
      </c>
      <c r="G15" s="11">
        <v>161</v>
      </c>
      <c r="H15" s="11">
        <v>293</v>
      </c>
      <c r="I15" s="11"/>
      <c r="J15" s="11">
        <v>0</v>
      </c>
      <c r="K15" s="11">
        <v>0</v>
      </c>
      <c r="L15" s="11">
        <v>0</v>
      </c>
      <c r="M15" s="11"/>
      <c r="N15" s="11">
        <v>927</v>
      </c>
      <c r="O15" s="11">
        <v>1207</v>
      </c>
      <c r="P15" s="11">
        <v>2134</v>
      </c>
    </row>
    <row r="16" spans="1:16" ht="14" x14ac:dyDescent="0.15">
      <c r="A16" s="31" t="s">
        <v>42</v>
      </c>
      <c r="B16" s="11">
        <v>625</v>
      </c>
      <c r="C16" s="11">
        <v>565</v>
      </c>
      <c r="D16" s="11">
        <v>1190</v>
      </c>
      <c r="E16" s="11"/>
      <c r="F16" s="11">
        <v>198</v>
      </c>
      <c r="G16" s="11">
        <v>161</v>
      </c>
      <c r="H16" s="11">
        <v>359</v>
      </c>
      <c r="I16" s="11"/>
      <c r="J16" s="11">
        <v>0</v>
      </c>
      <c r="K16" s="11">
        <v>0</v>
      </c>
      <c r="L16" s="11">
        <v>0</v>
      </c>
      <c r="M16" s="11"/>
      <c r="N16" s="11">
        <v>823</v>
      </c>
      <c r="O16" s="11">
        <v>726</v>
      </c>
      <c r="P16" s="11">
        <v>1549</v>
      </c>
    </row>
    <row r="17" spans="1:16" s="5" customFormat="1" ht="14" x14ac:dyDescent="0.15">
      <c r="A17" s="32" t="s">
        <v>43</v>
      </c>
      <c r="B17" s="33">
        <v>8530</v>
      </c>
      <c r="C17" s="33">
        <v>9048</v>
      </c>
      <c r="D17" s="33">
        <v>17578</v>
      </c>
      <c r="E17" s="33"/>
      <c r="F17" s="33">
        <v>4333</v>
      </c>
      <c r="G17" s="33">
        <v>4233</v>
      </c>
      <c r="H17" s="33">
        <v>8566</v>
      </c>
      <c r="I17" s="33"/>
      <c r="J17" s="33">
        <v>49</v>
      </c>
      <c r="K17" s="33">
        <v>43</v>
      </c>
      <c r="L17" s="33">
        <v>92</v>
      </c>
      <c r="M17" s="33"/>
      <c r="N17" s="33">
        <v>12912</v>
      </c>
      <c r="O17" s="33">
        <v>13324</v>
      </c>
      <c r="P17" s="33">
        <v>26236</v>
      </c>
    </row>
    <row r="18" spans="1:16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" x14ac:dyDescent="0.15">
      <c r="A19" s="31" t="s">
        <v>45</v>
      </c>
      <c r="B19" s="11">
        <v>819</v>
      </c>
      <c r="C19" s="11">
        <v>1227</v>
      </c>
      <c r="D19" s="11">
        <v>2046</v>
      </c>
      <c r="E19" s="11"/>
      <c r="F19" s="11">
        <v>194</v>
      </c>
      <c r="G19" s="11">
        <v>239</v>
      </c>
      <c r="H19" s="11">
        <v>433</v>
      </c>
      <c r="I19" s="11"/>
      <c r="J19" s="11">
        <v>0</v>
      </c>
      <c r="K19" s="11">
        <v>0</v>
      </c>
      <c r="L19" s="11">
        <v>0</v>
      </c>
      <c r="M19" s="11"/>
      <c r="N19" s="11">
        <v>1013</v>
      </c>
      <c r="O19" s="11">
        <v>1466</v>
      </c>
      <c r="P19" s="11">
        <v>2479</v>
      </c>
    </row>
    <row r="20" spans="1:16" ht="14" x14ac:dyDescent="0.15">
      <c r="A20" s="31" t="s">
        <v>46</v>
      </c>
      <c r="B20" s="11">
        <v>861</v>
      </c>
      <c r="C20" s="11">
        <v>1276</v>
      </c>
      <c r="D20" s="11">
        <v>2137</v>
      </c>
      <c r="E20" s="11"/>
      <c r="F20" s="11">
        <v>195</v>
      </c>
      <c r="G20" s="11">
        <v>281</v>
      </c>
      <c r="H20" s="11">
        <v>476</v>
      </c>
      <c r="I20" s="11"/>
      <c r="J20" s="11">
        <v>0</v>
      </c>
      <c r="K20" s="11">
        <v>0</v>
      </c>
      <c r="L20" s="11">
        <v>0</v>
      </c>
      <c r="M20" s="11"/>
      <c r="N20" s="11">
        <v>1056</v>
      </c>
      <c r="O20" s="11">
        <v>1557</v>
      </c>
      <c r="P20" s="11">
        <v>2613</v>
      </c>
    </row>
    <row r="21" spans="1:16" ht="14" x14ac:dyDescent="0.15">
      <c r="A21" s="31" t="s">
        <v>47</v>
      </c>
      <c r="B21" s="11">
        <v>1697</v>
      </c>
      <c r="C21" s="11">
        <v>2060</v>
      </c>
      <c r="D21" s="11">
        <v>3757</v>
      </c>
      <c r="E21" s="11"/>
      <c r="F21" s="11">
        <v>1015</v>
      </c>
      <c r="G21" s="11">
        <v>1179</v>
      </c>
      <c r="H21" s="11">
        <v>2194</v>
      </c>
      <c r="I21" s="11"/>
      <c r="J21" s="11">
        <v>0</v>
      </c>
      <c r="K21" s="11">
        <v>0</v>
      </c>
      <c r="L21" s="11">
        <v>0</v>
      </c>
      <c r="M21" s="11"/>
      <c r="N21" s="11">
        <v>2712</v>
      </c>
      <c r="O21" s="11">
        <v>3239</v>
      </c>
      <c r="P21" s="11">
        <v>5951</v>
      </c>
    </row>
    <row r="22" spans="1:16" ht="14" x14ac:dyDescent="0.15">
      <c r="A22" s="31" t="s">
        <v>48</v>
      </c>
      <c r="B22" s="11">
        <v>1109</v>
      </c>
      <c r="C22" s="11">
        <v>1144</v>
      </c>
      <c r="D22" s="11">
        <v>2253</v>
      </c>
      <c r="E22" s="11"/>
      <c r="F22" s="11">
        <v>312</v>
      </c>
      <c r="G22" s="11">
        <v>279</v>
      </c>
      <c r="H22" s="11">
        <v>591</v>
      </c>
      <c r="I22" s="11"/>
      <c r="J22" s="11">
        <v>1</v>
      </c>
      <c r="K22" s="11">
        <v>2</v>
      </c>
      <c r="L22" s="11">
        <v>3</v>
      </c>
      <c r="M22" s="11"/>
      <c r="N22" s="11">
        <v>1422</v>
      </c>
      <c r="O22" s="11">
        <v>1425</v>
      </c>
      <c r="P22" s="11">
        <v>2847</v>
      </c>
    </row>
    <row r="23" spans="1:16" ht="14" x14ac:dyDescent="0.15">
      <c r="A23" s="31" t="s">
        <v>49</v>
      </c>
      <c r="B23" s="11">
        <v>445</v>
      </c>
      <c r="C23" s="11">
        <v>480</v>
      </c>
      <c r="D23" s="11">
        <v>925</v>
      </c>
      <c r="E23" s="11"/>
      <c r="F23" s="11">
        <v>214</v>
      </c>
      <c r="G23" s="11">
        <v>163</v>
      </c>
      <c r="H23" s="11">
        <v>377</v>
      </c>
      <c r="I23" s="11"/>
      <c r="J23" s="11">
        <v>0</v>
      </c>
      <c r="K23" s="11">
        <v>0</v>
      </c>
      <c r="L23" s="11">
        <v>0</v>
      </c>
      <c r="M23" s="11"/>
      <c r="N23" s="11">
        <v>659</v>
      </c>
      <c r="O23" s="11">
        <v>643</v>
      </c>
      <c r="P23" s="11">
        <v>1302</v>
      </c>
    </row>
    <row r="24" spans="1:16" ht="14" x14ac:dyDescent="0.15">
      <c r="A24" s="31" t="s">
        <v>50</v>
      </c>
      <c r="B24" s="11">
        <v>1850</v>
      </c>
      <c r="C24" s="11">
        <v>2030</v>
      </c>
      <c r="D24" s="11">
        <v>3880</v>
      </c>
      <c r="E24" s="11"/>
      <c r="F24" s="11">
        <v>962</v>
      </c>
      <c r="G24" s="11">
        <v>1273</v>
      </c>
      <c r="H24" s="11">
        <v>2235</v>
      </c>
      <c r="I24" s="11"/>
      <c r="J24" s="11">
        <v>0</v>
      </c>
      <c r="K24" s="11">
        <v>0</v>
      </c>
      <c r="L24" s="11">
        <v>0</v>
      </c>
      <c r="M24" s="11"/>
      <c r="N24" s="11">
        <v>2812</v>
      </c>
      <c r="O24" s="11">
        <v>3303</v>
      </c>
      <c r="P24" s="11">
        <v>6115</v>
      </c>
    </row>
    <row r="25" spans="1:16" ht="14" x14ac:dyDescent="0.15">
      <c r="A25" s="31" t="s">
        <v>51</v>
      </c>
      <c r="B25" s="11">
        <v>190</v>
      </c>
      <c r="C25" s="11">
        <v>235</v>
      </c>
      <c r="D25" s="11">
        <v>425</v>
      </c>
      <c r="E25" s="11"/>
      <c r="F25" s="11">
        <v>47</v>
      </c>
      <c r="G25" s="11">
        <v>58</v>
      </c>
      <c r="H25" s="11">
        <v>105</v>
      </c>
      <c r="I25" s="11"/>
      <c r="J25" s="11">
        <v>0</v>
      </c>
      <c r="K25" s="11">
        <v>0</v>
      </c>
      <c r="L25" s="11">
        <v>0</v>
      </c>
      <c r="M25" s="11"/>
      <c r="N25" s="11">
        <v>237</v>
      </c>
      <c r="O25" s="11">
        <v>293</v>
      </c>
      <c r="P25" s="11">
        <v>530</v>
      </c>
    </row>
    <row r="26" spans="1:16" ht="14" x14ac:dyDescent="0.15">
      <c r="A26" s="31" t="s">
        <v>52</v>
      </c>
      <c r="B26" s="11">
        <v>460</v>
      </c>
      <c r="C26" s="11">
        <v>582</v>
      </c>
      <c r="D26" s="11">
        <v>1042</v>
      </c>
      <c r="E26" s="11"/>
      <c r="F26" s="11">
        <v>144</v>
      </c>
      <c r="G26" s="11">
        <v>175</v>
      </c>
      <c r="H26" s="11">
        <v>319</v>
      </c>
      <c r="I26" s="11"/>
      <c r="J26" s="11">
        <v>0</v>
      </c>
      <c r="K26" s="11">
        <v>0</v>
      </c>
      <c r="L26" s="11">
        <v>0</v>
      </c>
      <c r="M26" s="11"/>
      <c r="N26" s="11">
        <v>604</v>
      </c>
      <c r="O26" s="11">
        <v>757</v>
      </c>
      <c r="P26" s="11">
        <v>1361</v>
      </c>
    </row>
    <row r="27" spans="1:16" s="5" customFormat="1" ht="14" x14ac:dyDescent="0.15">
      <c r="A27" s="32" t="s">
        <v>53</v>
      </c>
      <c r="B27" s="33">
        <v>7431</v>
      </c>
      <c r="C27" s="33">
        <v>9034</v>
      </c>
      <c r="D27" s="33">
        <v>16465</v>
      </c>
      <c r="E27" s="33"/>
      <c r="F27" s="33">
        <v>3083</v>
      </c>
      <c r="G27" s="33">
        <v>3647</v>
      </c>
      <c r="H27" s="33">
        <v>6730</v>
      </c>
      <c r="I27" s="33"/>
      <c r="J27" s="33">
        <v>1</v>
      </c>
      <c r="K27" s="33">
        <v>2</v>
      </c>
      <c r="L27" s="33">
        <v>3</v>
      </c>
      <c r="M27" s="33"/>
      <c r="N27" s="33">
        <v>10515</v>
      </c>
      <c r="O27" s="33">
        <v>12683</v>
      </c>
      <c r="P27" s="33">
        <v>23198</v>
      </c>
    </row>
    <row r="28" spans="1:16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4" x14ac:dyDescent="0.15">
      <c r="A29" s="31" t="s">
        <v>55</v>
      </c>
      <c r="B29" s="11">
        <v>360</v>
      </c>
      <c r="C29" s="11">
        <v>502</v>
      </c>
      <c r="D29" s="11">
        <v>862</v>
      </c>
      <c r="E29" s="11"/>
      <c r="F29" s="11">
        <v>129</v>
      </c>
      <c r="G29" s="11">
        <v>226</v>
      </c>
      <c r="H29" s="11">
        <v>355</v>
      </c>
      <c r="I29" s="11"/>
      <c r="J29" s="11">
        <v>0</v>
      </c>
      <c r="K29" s="11">
        <v>0</v>
      </c>
      <c r="L29" s="11">
        <v>0</v>
      </c>
      <c r="M29" s="11"/>
      <c r="N29" s="11">
        <v>489</v>
      </c>
      <c r="O29" s="11">
        <v>728</v>
      </c>
      <c r="P29" s="11">
        <v>1217</v>
      </c>
    </row>
    <row r="30" spans="1:16" ht="14" x14ac:dyDescent="0.15">
      <c r="A30" s="31" t="s">
        <v>56</v>
      </c>
      <c r="B30" s="11">
        <v>817</v>
      </c>
      <c r="C30" s="11">
        <v>1120</v>
      </c>
      <c r="D30" s="11">
        <v>1937</v>
      </c>
      <c r="E30" s="11"/>
      <c r="F30" s="11">
        <v>449</v>
      </c>
      <c r="G30" s="11">
        <v>612</v>
      </c>
      <c r="H30" s="11">
        <v>1061</v>
      </c>
      <c r="I30" s="11"/>
      <c r="J30" s="11">
        <v>0</v>
      </c>
      <c r="K30" s="11">
        <v>0</v>
      </c>
      <c r="L30" s="11">
        <v>0</v>
      </c>
      <c r="M30" s="11"/>
      <c r="N30" s="11">
        <v>1266</v>
      </c>
      <c r="O30" s="11">
        <v>1732</v>
      </c>
      <c r="P30" s="11">
        <v>2998</v>
      </c>
    </row>
    <row r="31" spans="1:16" ht="14" x14ac:dyDescent="0.15">
      <c r="A31" s="31" t="s">
        <v>57</v>
      </c>
      <c r="B31" s="11">
        <v>500</v>
      </c>
      <c r="C31" s="11">
        <v>587</v>
      </c>
      <c r="D31" s="11">
        <v>1087</v>
      </c>
      <c r="E31" s="11"/>
      <c r="F31" s="11">
        <v>218</v>
      </c>
      <c r="G31" s="11">
        <v>271</v>
      </c>
      <c r="H31" s="11">
        <v>489</v>
      </c>
      <c r="I31" s="11"/>
      <c r="J31" s="11">
        <v>0</v>
      </c>
      <c r="K31" s="11">
        <v>0</v>
      </c>
      <c r="L31" s="11">
        <v>0</v>
      </c>
      <c r="M31" s="11"/>
      <c r="N31" s="11">
        <v>718</v>
      </c>
      <c r="O31" s="11">
        <v>858</v>
      </c>
      <c r="P31" s="11">
        <v>1576</v>
      </c>
    </row>
    <row r="32" spans="1:16" ht="14" x14ac:dyDescent="0.15">
      <c r="A32" s="31" t="s">
        <v>58</v>
      </c>
      <c r="B32" s="11">
        <v>878</v>
      </c>
      <c r="C32" s="11">
        <v>944</v>
      </c>
      <c r="D32" s="11">
        <v>1822</v>
      </c>
      <c r="E32" s="11"/>
      <c r="F32" s="11">
        <v>652</v>
      </c>
      <c r="G32" s="11">
        <v>808</v>
      </c>
      <c r="H32" s="11">
        <v>1460</v>
      </c>
      <c r="I32" s="11"/>
      <c r="J32" s="11">
        <v>0</v>
      </c>
      <c r="K32" s="11">
        <v>0</v>
      </c>
      <c r="L32" s="11">
        <v>0</v>
      </c>
      <c r="M32" s="11"/>
      <c r="N32" s="11">
        <v>1530</v>
      </c>
      <c r="O32" s="11">
        <v>1752</v>
      </c>
      <c r="P32" s="11">
        <v>3282</v>
      </c>
    </row>
    <row r="33" spans="1:16" ht="14" x14ac:dyDescent="0.15">
      <c r="A33" s="31" t="s">
        <v>59</v>
      </c>
      <c r="B33" s="11">
        <v>1591</v>
      </c>
      <c r="C33" s="11">
        <v>1521</v>
      </c>
      <c r="D33" s="11">
        <v>3112</v>
      </c>
      <c r="E33" s="11"/>
      <c r="F33" s="11">
        <v>1255</v>
      </c>
      <c r="G33" s="11">
        <v>1332</v>
      </c>
      <c r="H33" s="11">
        <v>2587</v>
      </c>
      <c r="I33" s="11"/>
      <c r="J33" s="11">
        <v>0</v>
      </c>
      <c r="K33" s="11">
        <v>0</v>
      </c>
      <c r="L33" s="11">
        <v>0</v>
      </c>
      <c r="M33" s="11"/>
      <c r="N33" s="11">
        <v>2846</v>
      </c>
      <c r="O33" s="11">
        <v>2853</v>
      </c>
      <c r="P33" s="11">
        <v>5699</v>
      </c>
    </row>
    <row r="34" spans="1:16" ht="14" x14ac:dyDescent="0.15">
      <c r="A34" s="31" t="s">
        <v>60</v>
      </c>
      <c r="B34" s="11">
        <v>446</v>
      </c>
      <c r="C34" s="11">
        <v>562</v>
      </c>
      <c r="D34" s="11">
        <v>1008</v>
      </c>
      <c r="E34" s="11"/>
      <c r="F34" s="11">
        <v>105</v>
      </c>
      <c r="G34" s="11">
        <v>91</v>
      </c>
      <c r="H34" s="11">
        <v>196</v>
      </c>
      <c r="I34" s="11"/>
      <c r="J34" s="11">
        <v>32</v>
      </c>
      <c r="K34" s="11">
        <v>84</v>
      </c>
      <c r="L34" s="11">
        <v>116</v>
      </c>
      <c r="M34" s="11"/>
      <c r="N34" s="11">
        <v>583</v>
      </c>
      <c r="O34" s="11">
        <v>737</v>
      </c>
      <c r="P34" s="11">
        <v>1320</v>
      </c>
    </row>
    <row r="35" spans="1:16" ht="14" x14ac:dyDescent="0.15">
      <c r="A35" s="31" t="s">
        <v>61</v>
      </c>
      <c r="B35" s="11">
        <v>121</v>
      </c>
      <c r="C35" s="11">
        <v>163</v>
      </c>
      <c r="D35" s="11">
        <v>284</v>
      </c>
      <c r="E35" s="11"/>
      <c r="F35" s="11">
        <v>21</v>
      </c>
      <c r="G35" s="11">
        <v>53</v>
      </c>
      <c r="H35" s="11">
        <v>74</v>
      </c>
      <c r="I35" s="11"/>
      <c r="J35" s="11">
        <v>0</v>
      </c>
      <c r="K35" s="11">
        <v>0</v>
      </c>
      <c r="L35" s="11">
        <v>0</v>
      </c>
      <c r="M35" s="11"/>
      <c r="N35" s="11">
        <v>142</v>
      </c>
      <c r="O35" s="11">
        <v>216</v>
      </c>
      <c r="P35" s="11">
        <v>358</v>
      </c>
    </row>
    <row r="36" spans="1:16" s="5" customFormat="1" ht="14" x14ac:dyDescent="0.15">
      <c r="A36" s="27" t="s">
        <v>62</v>
      </c>
      <c r="B36" s="35">
        <v>4713</v>
      </c>
      <c r="C36" s="35">
        <v>5399</v>
      </c>
      <c r="D36" s="35">
        <v>10112</v>
      </c>
      <c r="E36" s="35"/>
      <c r="F36" s="35">
        <v>2829</v>
      </c>
      <c r="G36" s="35">
        <v>3393</v>
      </c>
      <c r="H36" s="35">
        <v>6222</v>
      </c>
      <c r="I36" s="35"/>
      <c r="J36" s="35">
        <v>32</v>
      </c>
      <c r="K36" s="35">
        <v>84</v>
      </c>
      <c r="L36" s="35">
        <v>116</v>
      </c>
      <c r="M36" s="35"/>
      <c r="N36" s="35">
        <v>7574</v>
      </c>
      <c r="O36" s="35">
        <v>8876</v>
      </c>
      <c r="P36" s="35">
        <v>16450</v>
      </c>
    </row>
    <row r="37" spans="1:16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4" x14ac:dyDescent="0.15">
      <c r="A38" s="31" t="s">
        <v>64</v>
      </c>
      <c r="B38" s="11">
        <v>948</v>
      </c>
      <c r="C38" s="11">
        <v>1025</v>
      </c>
      <c r="D38" s="11">
        <v>1973</v>
      </c>
      <c r="E38" s="11"/>
      <c r="F38" s="11">
        <v>387</v>
      </c>
      <c r="G38" s="11">
        <v>459</v>
      </c>
      <c r="H38" s="11">
        <v>846</v>
      </c>
      <c r="I38" s="11"/>
      <c r="J38" s="11">
        <v>0</v>
      </c>
      <c r="K38" s="11">
        <v>0</v>
      </c>
      <c r="L38" s="11">
        <v>0</v>
      </c>
      <c r="M38" s="11"/>
      <c r="N38" s="11">
        <v>1335</v>
      </c>
      <c r="O38" s="11">
        <v>1484</v>
      </c>
      <c r="P38" s="11">
        <v>2819</v>
      </c>
    </row>
    <row r="39" spans="1:16" ht="14" x14ac:dyDescent="0.15">
      <c r="A39" s="31" t="s">
        <v>65</v>
      </c>
      <c r="B39" s="11">
        <v>543</v>
      </c>
      <c r="C39" s="11">
        <v>765</v>
      </c>
      <c r="D39" s="11">
        <v>1308</v>
      </c>
      <c r="E39" s="11"/>
      <c r="F39" s="11">
        <v>182</v>
      </c>
      <c r="G39" s="11">
        <v>302</v>
      </c>
      <c r="H39" s="11">
        <v>484</v>
      </c>
      <c r="I39" s="11"/>
      <c r="J39" s="11">
        <v>0</v>
      </c>
      <c r="K39" s="11">
        <v>0</v>
      </c>
      <c r="L39" s="11">
        <v>0</v>
      </c>
      <c r="M39" s="11"/>
      <c r="N39" s="11">
        <v>725</v>
      </c>
      <c r="O39" s="11">
        <v>1067</v>
      </c>
      <c r="P39" s="11">
        <v>1792</v>
      </c>
    </row>
    <row r="40" spans="1:16" ht="14" x14ac:dyDescent="0.15">
      <c r="A40" s="31" t="s">
        <v>66</v>
      </c>
      <c r="B40" s="11">
        <v>395</v>
      </c>
      <c r="C40" s="11">
        <v>433</v>
      </c>
      <c r="D40" s="11">
        <v>828</v>
      </c>
      <c r="E40" s="11"/>
      <c r="F40" s="11">
        <v>218</v>
      </c>
      <c r="G40" s="11">
        <v>279</v>
      </c>
      <c r="H40" s="11">
        <v>497</v>
      </c>
      <c r="I40" s="11"/>
      <c r="J40" s="11">
        <v>0</v>
      </c>
      <c r="K40" s="11">
        <v>0</v>
      </c>
      <c r="L40" s="11">
        <v>0</v>
      </c>
      <c r="M40" s="11"/>
      <c r="N40" s="11">
        <v>613</v>
      </c>
      <c r="O40" s="11">
        <v>712</v>
      </c>
      <c r="P40" s="11">
        <v>1325</v>
      </c>
    </row>
    <row r="41" spans="1:16" ht="14" x14ac:dyDescent="0.15">
      <c r="A41" s="31" t="s">
        <v>67</v>
      </c>
      <c r="B41" s="11">
        <v>0</v>
      </c>
      <c r="C41" s="11">
        <v>0</v>
      </c>
      <c r="D41" s="11">
        <v>0</v>
      </c>
      <c r="E41" s="11"/>
      <c r="F41" s="11">
        <v>94</v>
      </c>
      <c r="G41" s="11">
        <v>194</v>
      </c>
      <c r="H41" s="11">
        <v>288</v>
      </c>
      <c r="I41" s="11"/>
      <c r="J41" s="11">
        <v>0</v>
      </c>
      <c r="K41" s="11">
        <v>0</v>
      </c>
      <c r="L41" s="11">
        <v>0</v>
      </c>
      <c r="M41" s="11"/>
      <c r="N41" s="11">
        <v>94</v>
      </c>
      <c r="O41" s="11">
        <v>194</v>
      </c>
      <c r="P41" s="11">
        <v>288</v>
      </c>
    </row>
    <row r="42" spans="1:16" ht="14" x14ac:dyDescent="0.15">
      <c r="A42" s="31" t="s">
        <v>68</v>
      </c>
      <c r="B42" s="11">
        <v>901</v>
      </c>
      <c r="C42" s="11">
        <v>896</v>
      </c>
      <c r="D42" s="11">
        <v>1797</v>
      </c>
      <c r="E42" s="11"/>
      <c r="F42" s="11">
        <v>611</v>
      </c>
      <c r="G42" s="11">
        <v>783</v>
      </c>
      <c r="H42" s="11">
        <v>1394</v>
      </c>
      <c r="I42" s="11"/>
      <c r="J42" s="11">
        <v>2</v>
      </c>
      <c r="K42" s="11">
        <v>6</v>
      </c>
      <c r="L42" s="11">
        <v>8</v>
      </c>
      <c r="M42" s="11"/>
      <c r="N42" s="11">
        <v>1514</v>
      </c>
      <c r="O42" s="11">
        <v>1685</v>
      </c>
      <c r="P42" s="11">
        <v>3199</v>
      </c>
    </row>
    <row r="43" spans="1:16" s="5" customFormat="1" ht="14" x14ac:dyDescent="0.15">
      <c r="A43" s="32" t="s">
        <v>69</v>
      </c>
      <c r="B43" s="33">
        <v>2787</v>
      </c>
      <c r="C43" s="33">
        <v>3119</v>
      </c>
      <c r="D43" s="33">
        <v>5906</v>
      </c>
      <c r="E43" s="33"/>
      <c r="F43" s="33">
        <v>1492</v>
      </c>
      <c r="G43" s="33">
        <v>2017</v>
      </c>
      <c r="H43" s="33">
        <v>3509</v>
      </c>
      <c r="I43" s="33"/>
      <c r="J43" s="33">
        <v>2</v>
      </c>
      <c r="K43" s="33">
        <v>6</v>
      </c>
      <c r="L43" s="33">
        <v>8</v>
      </c>
      <c r="M43" s="33"/>
      <c r="N43" s="33">
        <v>4281</v>
      </c>
      <c r="O43" s="33">
        <v>5142</v>
      </c>
      <c r="P43" s="33">
        <v>9423</v>
      </c>
    </row>
    <row r="44" spans="1:16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4" x14ac:dyDescent="0.15">
      <c r="A45" s="31" t="s">
        <v>71</v>
      </c>
      <c r="B45" s="11">
        <v>468</v>
      </c>
      <c r="C45" s="11">
        <v>624</v>
      </c>
      <c r="D45" s="11">
        <v>1092</v>
      </c>
      <c r="E45" s="11"/>
      <c r="F45" s="11">
        <v>164</v>
      </c>
      <c r="G45" s="11">
        <v>350</v>
      </c>
      <c r="H45" s="11">
        <v>514</v>
      </c>
      <c r="I45" s="11"/>
      <c r="J45" s="11">
        <v>0</v>
      </c>
      <c r="K45" s="11">
        <v>0</v>
      </c>
      <c r="L45" s="11">
        <v>0</v>
      </c>
      <c r="M45" s="11"/>
      <c r="N45" s="11">
        <v>632</v>
      </c>
      <c r="O45" s="11">
        <v>974</v>
      </c>
      <c r="P45" s="11">
        <v>1606</v>
      </c>
    </row>
    <row r="46" spans="1:16" ht="14" x14ac:dyDescent="0.15">
      <c r="A46" s="31" t="s">
        <v>72</v>
      </c>
      <c r="B46" s="11">
        <v>711</v>
      </c>
      <c r="C46" s="11">
        <v>683</v>
      </c>
      <c r="D46" s="11">
        <v>1394</v>
      </c>
      <c r="E46" s="11"/>
      <c r="F46" s="11">
        <v>531</v>
      </c>
      <c r="G46" s="11">
        <v>603</v>
      </c>
      <c r="H46" s="11">
        <v>1134</v>
      </c>
      <c r="I46" s="11"/>
      <c r="J46" s="11">
        <v>0</v>
      </c>
      <c r="K46" s="11">
        <v>0</v>
      </c>
      <c r="L46" s="11">
        <v>0</v>
      </c>
      <c r="M46" s="11"/>
      <c r="N46" s="11">
        <v>1242</v>
      </c>
      <c r="O46" s="11">
        <v>1286</v>
      </c>
      <c r="P46" s="11">
        <v>2528</v>
      </c>
    </row>
    <row r="47" spans="1:16" ht="14" x14ac:dyDescent="0.15">
      <c r="A47" s="31" t="s">
        <v>73</v>
      </c>
      <c r="B47" s="11">
        <v>583</v>
      </c>
      <c r="C47" s="11">
        <v>885</v>
      </c>
      <c r="D47" s="11">
        <v>1468</v>
      </c>
      <c r="E47" s="11"/>
      <c r="F47" s="11">
        <v>397</v>
      </c>
      <c r="G47" s="11">
        <v>361</v>
      </c>
      <c r="H47" s="11">
        <v>758</v>
      </c>
      <c r="I47" s="11"/>
      <c r="J47" s="11">
        <v>0</v>
      </c>
      <c r="K47" s="11">
        <v>0</v>
      </c>
      <c r="L47" s="11">
        <v>0</v>
      </c>
      <c r="M47" s="11"/>
      <c r="N47" s="11">
        <v>980</v>
      </c>
      <c r="O47" s="11">
        <v>1246</v>
      </c>
      <c r="P47" s="11">
        <v>2226</v>
      </c>
    </row>
    <row r="48" spans="1:16" s="5" customFormat="1" ht="14" x14ac:dyDescent="0.15">
      <c r="A48" s="32" t="s">
        <v>74</v>
      </c>
      <c r="B48" s="33">
        <v>1762</v>
      </c>
      <c r="C48" s="33">
        <v>2192</v>
      </c>
      <c r="D48" s="33">
        <v>3954</v>
      </c>
      <c r="E48" s="33"/>
      <c r="F48" s="33">
        <v>1092</v>
      </c>
      <c r="G48" s="33">
        <v>1314</v>
      </c>
      <c r="H48" s="33">
        <v>2406</v>
      </c>
      <c r="I48" s="33"/>
      <c r="J48" s="33">
        <v>0</v>
      </c>
      <c r="K48" s="33">
        <v>0</v>
      </c>
      <c r="L48" s="33">
        <v>0</v>
      </c>
      <c r="M48" s="33"/>
      <c r="N48" s="33">
        <v>2854</v>
      </c>
      <c r="O48" s="33">
        <v>3506</v>
      </c>
      <c r="P48" s="33">
        <v>6360</v>
      </c>
    </row>
    <row r="49" spans="1:16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4" x14ac:dyDescent="0.15">
      <c r="A50" s="31" t="s">
        <v>76</v>
      </c>
      <c r="B50" s="11">
        <v>73</v>
      </c>
      <c r="C50" s="11">
        <v>36</v>
      </c>
      <c r="D50" s="11">
        <v>109</v>
      </c>
      <c r="E50" s="11"/>
      <c r="F50" s="11">
        <v>47</v>
      </c>
      <c r="G50" s="11">
        <v>23</v>
      </c>
      <c r="H50" s="11">
        <v>70</v>
      </c>
      <c r="I50" s="11"/>
      <c r="J50" s="11">
        <v>0</v>
      </c>
      <c r="K50" s="11">
        <v>0</v>
      </c>
      <c r="L50" s="11">
        <v>0</v>
      </c>
      <c r="M50" s="11"/>
      <c r="N50" s="11">
        <v>120</v>
      </c>
      <c r="O50" s="11">
        <v>59</v>
      </c>
      <c r="P50" s="11">
        <v>179</v>
      </c>
    </row>
    <row r="51" spans="1:16" ht="14" x14ac:dyDescent="0.15">
      <c r="A51" s="31" t="s">
        <v>77</v>
      </c>
      <c r="B51" s="11">
        <v>521</v>
      </c>
      <c r="C51" s="11">
        <v>517</v>
      </c>
      <c r="D51" s="11">
        <v>1038</v>
      </c>
      <c r="E51" s="11"/>
      <c r="F51" s="11">
        <v>354</v>
      </c>
      <c r="G51" s="11">
        <v>417</v>
      </c>
      <c r="H51" s="11">
        <v>771</v>
      </c>
      <c r="I51" s="11"/>
      <c r="J51" s="11">
        <v>0</v>
      </c>
      <c r="K51" s="11">
        <v>0</v>
      </c>
      <c r="L51" s="11">
        <v>0</v>
      </c>
      <c r="M51" s="11"/>
      <c r="N51" s="11">
        <v>875</v>
      </c>
      <c r="O51" s="11">
        <v>934</v>
      </c>
      <c r="P51" s="11">
        <v>1809</v>
      </c>
    </row>
    <row r="52" spans="1:16" s="5" customFormat="1" ht="14" x14ac:dyDescent="0.15">
      <c r="A52" s="32" t="s">
        <v>78</v>
      </c>
      <c r="B52" s="33">
        <v>594</v>
      </c>
      <c r="C52" s="33">
        <v>553</v>
      </c>
      <c r="D52" s="33">
        <v>1147</v>
      </c>
      <c r="E52" s="33"/>
      <c r="F52" s="33">
        <v>401</v>
      </c>
      <c r="G52" s="33">
        <v>440</v>
      </c>
      <c r="H52" s="33">
        <v>841</v>
      </c>
      <c r="I52" s="33"/>
      <c r="J52" s="33">
        <v>0</v>
      </c>
      <c r="K52" s="33">
        <v>0</v>
      </c>
      <c r="L52" s="33">
        <v>0</v>
      </c>
      <c r="M52" s="33"/>
      <c r="N52" s="33">
        <v>995</v>
      </c>
      <c r="O52" s="33">
        <v>993</v>
      </c>
      <c r="P52" s="33">
        <v>1988</v>
      </c>
    </row>
    <row r="53" spans="1:16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4" x14ac:dyDescent="0.15">
      <c r="A54" s="31" t="s">
        <v>80</v>
      </c>
      <c r="B54" s="11">
        <v>31</v>
      </c>
      <c r="C54" s="11">
        <v>47</v>
      </c>
      <c r="D54" s="11">
        <v>78</v>
      </c>
      <c r="E54" s="11"/>
      <c r="F54" s="11">
        <v>0</v>
      </c>
      <c r="G54" s="11">
        <v>5</v>
      </c>
      <c r="H54" s="11">
        <v>5</v>
      </c>
      <c r="I54" s="11"/>
      <c r="J54" s="11">
        <v>10</v>
      </c>
      <c r="K54" s="11">
        <v>9</v>
      </c>
      <c r="L54" s="11">
        <v>19</v>
      </c>
      <c r="M54" s="11"/>
      <c r="N54" s="11">
        <v>41</v>
      </c>
      <c r="O54" s="11">
        <v>61</v>
      </c>
      <c r="P54" s="11">
        <v>102</v>
      </c>
    </row>
    <row r="55" spans="1:16" ht="14" x14ac:dyDescent="0.15">
      <c r="A55" s="31" t="s">
        <v>81</v>
      </c>
      <c r="B55" s="11">
        <v>149</v>
      </c>
      <c r="C55" s="11">
        <v>231</v>
      </c>
      <c r="D55" s="11">
        <v>380</v>
      </c>
      <c r="E55" s="11"/>
      <c r="F55" s="11">
        <v>66</v>
      </c>
      <c r="G55" s="11">
        <v>96</v>
      </c>
      <c r="H55" s="11">
        <v>162</v>
      </c>
      <c r="I55" s="11"/>
      <c r="J55" s="11">
        <v>0</v>
      </c>
      <c r="K55" s="11">
        <v>0</v>
      </c>
      <c r="L55" s="11">
        <v>0</v>
      </c>
      <c r="M55" s="11"/>
      <c r="N55" s="11">
        <v>215</v>
      </c>
      <c r="O55" s="11">
        <v>327</v>
      </c>
      <c r="P55" s="11">
        <v>542</v>
      </c>
    </row>
    <row r="56" spans="1:16" s="5" customFormat="1" ht="14" x14ac:dyDescent="0.15">
      <c r="A56" s="32" t="s">
        <v>82</v>
      </c>
      <c r="B56" s="33">
        <v>180</v>
      </c>
      <c r="C56" s="33">
        <v>278</v>
      </c>
      <c r="D56" s="33">
        <v>458</v>
      </c>
      <c r="E56" s="33"/>
      <c r="F56" s="33">
        <v>66</v>
      </c>
      <c r="G56" s="33">
        <v>101</v>
      </c>
      <c r="H56" s="33">
        <v>167</v>
      </c>
      <c r="I56" s="33"/>
      <c r="J56" s="33">
        <v>10</v>
      </c>
      <c r="K56" s="33">
        <v>9</v>
      </c>
      <c r="L56" s="33">
        <v>19</v>
      </c>
      <c r="M56" s="33"/>
      <c r="N56" s="33">
        <v>256</v>
      </c>
      <c r="O56" s="33">
        <v>388</v>
      </c>
      <c r="P56" s="33">
        <v>644</v>
      </c>
    </row>
    <row r="57" spans="1:16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4" x14ac:dyDescent="0.15">
      <c r="A58" s="31" t="s">
        <v>84</v>
      </c>
      <c r="B58" s="11">
        <v>224</v>
      </c>
      <c r="C58" s="11">
        <v>122</v>
      </c>
      <c r="D58" s="11">
        <v>346</v>
      </c>
      <c r="E58" s="11"/>
      <c r="F58" s="11">
        <v>97</v>
      </c>
      <c r="G58" s="11">
        <v>28</v>
      </c>
      <c r="H58" s="11">
        <v>125</v>
      </c>
      <c r="I58" s="11"/>
      <c r="J58" s="11">
        <v>0</v>
      </c>
      <c r="K58" s="11">
        <v>0</v>
      </c>
      <c r="L58" s="11">
        <v>0</v>
      </c>
      <c r="M58" s="11"/>
      <c r="N58" s="11">
        <v>321</v>
      </c>
      <c r="O58" s="11">
        <v>150</v>
      </c>
      <c r="P58" s="11">
        <v>471</v>
      </c>
    </row>
    <row r="59" spans="1:16" ht="14" x14ac:dyDescent="0.15">
      <c r="A59" s="31" t="s">
        <v>85</v>
      </c>
      <c r="B59" s="11">
        <v>1396</v>
      </c>
      <c r="C59" s="11">
        <v>1306</v>
      </c>
      <c r="D59" s="11">
        <v>2702</v>
      </c>
      <c r="E59" s="11"/>
      <c r="F59" s="11">
        <v>686</v>
      </c>
      <c r="G59" s="11">
        <v>448</v>
      </c>
      <c r="H59" s="11">
        <v>1134</v>
      </c>
      <c r="I59" s="11"/>
      <c r="J59" s="11">
        <v>0</v>
      </c>
      <c r="K59" s="11">
        <v>0</v>
      </c>
      <c r="L59" s="11">
        <v>0</v>
      </c>
      <c r="M59" s="11"/>
      <c r="N59" s="11">
        <v>2082</v>
      </c>
      <c r="O59" s="11">
        <v>1754</v>
      </c>
      <c r="P59" s="11">
        <v>3836</v>
      </c>
    </row>
    <row r="60" spans="1:16" ht="14" x14ac:dyDescent="0.15">
      <c r="A60" s="31" t="s">
        <v>86</v>
      </c>
      <c r="B60" s="11">
        <v>295</v>
      </c>
      <c r="C60" s="11">
        <v>331</v>
      </c>
      <c r="D60" s="11">
        <v>626</v>
      </c>
      <c r="E60" s="11"/>
      <c r="F60" s="11">
        <v>83</v>
      </c>
      <c r="G60" s="11">
        <v>138</v>
      </c>
      <c r="H60" s="11">
        <v>221</v>
      </c>
      <c r="I60" s="11"/>
      <c r="J60" s="11">
        <v>0</v>
      </c>
      <c r="K60" s="11">
        <v>0</v>
      </c>
      <c r="L60" s="11">
        <v>0</v>
      </c>
      <c r="M60" s="11"/>
      <c r="N60" s="11">
        <v>378</v>
      </c>
      <c r="O60" s="11">
        <v>469</v>
      </c>
      <c r="P60" s="11">
        <v>847</v>
      </c>
    </row>
    <row r="61" spans="1:16" s="5" customFormat="1" ht="14" x14ac:dyDescent="0.15">
      <c r="A61" s="32" t="s">
        <v>87</v>
      </c>
      <c r="B61" s="33">
        <v>1915</v>
      </c>
      <c r="C61" s="33">
        <v>1759</v>
      </c>
      <c r="D61" s="33">
        <v>3674</v>
      </c>
      <c r="E61" s="33"/>
      <c r="F61" s="33">
        <v>866</v>
      </c>
      <c r="G61" s="33">
        <v>614</v>
      </c>
      <c r="H61" s="33">
        <v>1480</v>
      </c>
      <c r="I61" s="33"/>
      <c r="J61" s="33">
        <v>0</v>
      </c>
      <c r="K61" s="33">
        <v>0</v>
      </c>
      <c r="L61" s="33">
        <v>0</v>
      </c>
      <c r="M61" s="33"/>
      <c r="N61" s="33">
        <v>2781</v>
      </c>
      <c r="O61" s="33">
        <v>2373</v>
      </c>
      <c r="P61" s="33">
        <v>5154</v>
      </c>
    </row>
    <row r="62" spans="1:16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4" x14ac:dyDescent="0.15">
      <c r="A63" s="31" t="s">
        <v>89</v>
      </c>
      <c r="B63" s="11">
        <v>253</v>
      </c>
      <c r="C63" s="11">
        <v>469</v>
      </c>
      <c r="D63" s="11">
        <v>722</v>
      </c>
      <c r="E63" s="11"/>
      <c r="F63" s="11">
        <v>84</v>
      </c>
      <c r="G63" s="11">
        <v>148</v>
      </c>
      <c r="H63" s="11">
        <v>232</v>
      </c>
      <c r="I63" s="11"/>
      <c r="J63" s="11">
        <v>0</v>
      </c>
      <c r="K63" s="11">
        <v>0</v>
      </c>
      <c r="L63" s="11">
        <v>0</v>
      </c>
      <c r="M63" s="11"/>
      <c r="N63" s="11">
        <v>337</v>
      </c>
      <c r="O63" s="11">
        <v>617</v>
      </c>
      <c r="P63" s="11">
        <v>954</v>
      </c>
    </row>
    <row r="64" spans="1:16" s="5" customFormat="1" ht="14" x14ac:dyDescent="0.15">
      <c r="A64" s="32" t="s">
        <v>90</v>
      </c>
      <c r="B64" s="33">
        <v>253</v>
      </c>
      <c r="C64" s="33">
        <v>469</v>
      </c>
      <c r="D64" s="33">
        <v>722</v>
      </c>
      <c r="E64" s="33"/>
      <c r="F64" s="33">
        <v>84</v>
      </c>
      <c r="G64" s="33">
        <v>148</v>
      </c>
      <c r="H64" s="33">
        <v>232</v>
      </c>
      <c r="I64" s="33"/>
      <c r="J64" s="33">
        <v>0</v>
      </c>
      <c r="K64" s="33">
        <v>0</v>
      </c>
      <c r="L64" s="33">
        <v>0</v>
      </c>
      <c r="M64" s="33"/>
      <c r="N64" s="33">
        <v>337</v>
      </c>
      <c r="O64" s="33">
        <v>617</v>
      </c>
      <c r="P64" s="33">
        <v>954</v>
      </c>
    </row>
    <row r="65" spans="1:16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s="5" customFormat="1" ht="14" x14ac:dyDescent="0.15">
      <c r="A66" s="27" t="s">
        <v>4</v>
      </c>
      <c r="B66" s="35">
        <v>28165</v>
      </c>
      <c r="C66" s="35">
        <v>31851</v>
      </c>
      <c r="D66" s="35">
        <v>60016</v>
      </c>
      <c r="E66" s="35"/>
      <c r="F66" s="35">
        <v>14246</v>
      </c>
      <c r="G66" s="35">
        <v>15907</v>
      </c>
      <c r="H66" s="35">
        <v>30153</v>
      </c>
      <c r="I66" s="35"/>
      <c r="J66" s="35">
        <v>94</v>
      </c>
      <c r="K66" s="35">
        <v>144</v>
      </c>
      <c r="L66" s="35">
        <v>238</v>
      </c>
      <c r="M66" s="35"/>
      <c r="N66" s="35">
        <v>42505</v>
      </c>
      <c r="O66" s="35">
        <v>47902</v>
      </c>
      <c r="P66" s="35">
        <v>90407</v>
      </c>
    </row>
    <row r="67" spans="1:16" x14ac:dyDescent="0.15">
      <c r="A67" s="10" t="s">
        <v>123</v>
      </c>
      <c r="B67" s="37">
        <f>B66/P66</f>
        <v>0.31153561118055018</v>
      </c>
      <c r="C67" s="37">
        <f>C66/P66</f>
        <v>0.35230679040339796</v>
      </c>
      <c r="D67" s="37">
        <f>D66/P66</f>
        <v>0.66384240158394814</v>
      </c>
      <c r="E67" s="37"/>
      <c r="F67" s="37">
        <f>F66/P66</f>
        <v>0.15757629387104982</v>
      </c>
      <c r="G67" s="37">
        <f>G66/P66</f>
        <v>0.17594876502925658</v>
      </c>
      <c r="H67" s="37">
        <f>H66/P66</f>
        <v>0.33352505890030637</v>
      </c>
      <c r="I67" s="37"/>
      <c r="J67" s="37">
        <f>J66/P66</f>
        <v>1.0397424978154347E-3</v>
      </c>
      <c r="K67" s="37">
        <f>K66/P66</f>
        <v>1.5927970179300274E-3</v>
      </c>
      <c r="L67" s="37">
        <f>L66/P66</f>
        <v>2.6325395157454621E-3</v>
      </c>
      <c r="M67" s="37"/>
      <c r="N67" s="37">
        <f>N66/P66</f>
        <v>0.47015164754941541</v>
      </c>
      <c r="O67" s="37">
        <f>O66/P66</f>
        <v>0.52984835245058459</v>
      </c>
      <c r="P67" s="37">
        <f>O67+N67</f>
        <v>1</v>
      </c>
    </row>
  </sheetData>
  <mergeCells count="6">
    <mergeCell ref="A1:B1"/>
    <mergeCell ref="A2:P2"/>
    <mergeCell ref="N3:P3"/>
    <mergeCell ref="B3:D3"/>
    <mergeCell ref="F3:H3"/>
    <mergeCell ref="J3:L3"/>
  </mergeCells>
  <phoneticPr fontId="0" type="noConversion"/>
  <hyperlinks>
    <hyperlink ref="A1:B1" location="Contents!A1" display="&lt;Back to Contents&gt;" xr:uid="{00000000-0004-0000-1300-000000000000}"/>
  </hyperlinks>
  <pageMargins left="0.74803149606299213" right="0.74803149606299213" top="0.98425196850393704" bottom="0.98425196850393704" header="0.51181102362204722" footer="0.51181102362204722"/>
  <pageSetup paperSize="9" scale="96" fitToHeight="2" orientation="landscape" r:id="rId1"/>
  <headerFooter alignWithMargins="0"/>
  <rowBreaks count="1" manualBreakCount="1">
    <brk id="36" max="2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autoPageBreaks="0"/>
  </sheetPr>
  <dimension ref="A1:L40"/>
  <sheetViews>
    <sheetView showGridLines="0" zoomScaleNormal="100" workbookViewId="0">
      <selection activeCell="O6" sqref="O6"/>
    </sheetView>
  </sheetViews>
  <sheetFormatPr baseColWidth="10" defaultColWidth="9.1640625" defaultRowHeight="13" x14ac:dyDescent="0.15"/>
  <cols>
    <col min="1" max="1" width="14.33203125" style="10" customWidth="1"/>
    <col min="2" max="2" width="10.6640625" style="2" customWidth="1"/>
    <col min="3" max="3" width="0.83203125" style="2" customWidth="1"/>
    <col min="4" max="4" width="10.6640625" style="2" customWidth="1"/>
    <col min="5" max="5" width="0.83203125" style="2" customWidth="1"/>
    <col min="6" max="6" width="10.6640625" style="2" customWidth="1"/>
    <col min="7" max="7" width="0.83203125" style="2" customWidth="1"/>
    <col min="8" max="8" width="10.6640625" style="2" customWidth="1"/>
    <col min="9" max="9" width="0.83203125" style="2" customWidth="1"/>
    <col min="10" max="10" width="10.6640625" style="2" customWidth="1"/>
    <col min="11" max="11" width="0.83203125" style="2" customWidth="1"/>
    <col min="12" max="12" width="10.6640625" style="2" customWidth="1"/>
    <col min="13" max="16384" width="9.1640625" style="2"/>
  </cols>
  <sheetData>
    <row r="1" spans="1:12" x14ac:dyDescent="0.15">
      <c r="A1" s="146" t="s">
        <v>0</v>
      </c>
      <c r="B1" s="147"/>
    </row>
    <row r="2" spans="1:12" s="5" customFormat="1" x14ac:dyDescent="0.15">
      <c r="A2" s="114" t="s">
        <v>256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26.25" customHeight="1" x14ac:dyDescent="0.15">
      <c r="A3" s="3" t="s">
        <v>135</v>
      </c>
      <c r="B3" s="28" t="s">
        <v>10</v>
      </c>
      <c r="C3" s="28"/>
      <c r="D3" s="28" t="s">
        <v>11</v>
      </c>
      <c r="E3" s="28"/>
      <c r="F3" s="28" t="s">
        <v>305</v>
      </c>
      <c r="G3" s="28"/>
      <c r="H3" s="28" t="s">
        <v>13</v>
      </c>
      <c r="I3" s="28"/>
      <c r="J3" s="28" t="s">
        <v>93</v>
      </c>
      <c r="K3" s="28"/>
      <c r="L3" s="28" t="s">
        <v>136</v>
      </c>
    </row>
    <row r="4" spans="1:12" x14ac:dyDescent="0.15">
      <c r="A4" s="132" t="s">
        <v>29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</row>
    <row r="5" spans="1:12" x14ac:dyDescent="0.15">
      <c r="A5" s="10" t="s">
        <v>137</v>
      </c>
      <c r="B5" s="11">
        <v>0</v>
      </c>
      <c r="C5" s="11"/>
      <c r="D5" s="11">
        <v>0</v>
      </c>
      <c r="E5" s="11"/>
      <c r="F5" s="11">
        <v>2</v>
      </c>
      <c r="G5" s="11"/>
      <c r="H5" s="11">
        <v>127</v>
      </c>
      <c r="I5" s="11"/>
      <c r="J5" s="11">
        <v>925</v>
      </c>
      <c r="K5" s="11"/>
      <c r="L5" s="11">
        <v>1054</v>
      </c>
    </row>
    <row r="6" spans="1:12" x14ac:dyDescent="0.15">
      <c r="A6" s="10" t="s">
        <v>138</v>
      </c>
      <c r="B6" s="11">
        <v>1</v>
      </c>
      <c r="C6" s="11"/>
      <c r="D6" s="11">
        <v>13</v>
      </c>
      <c r="E6" s="11"/>
      <c r="F6" s="11">
        <v>250</v>
      </c>
      <c r="G6" s="11"/>
      <c r="H6" s="11">
        <v>687</v>
      </c>
      <c r="I6" s="11"/>
      <c r="J6" s="11">
        <v>2047</v>
      </c>
      <c r="K6" s="11"/>
      <c r="L6" s="11">
        <v>2998</v>
      </c>
    </row>
    <row r="7" spans="1:12" x14ac:dyDescent="0.15">
      <c r="A7" s="10" t="s">
        <v>139</v>
      </c>
      <c r="B7" s="11">
        <v>39</v>
      </c>
      <c r="C7" s="11"/>
      <c r="D7" s="11">
        <v>220</v>
      </c>
      <c r="E7" s="11"/>
      <c r="F7" s="11">
        <v>967</v>
      </c>
      <c r="G7" s="11"/>
      <c r="H7" s="11">
        <v>994</v>
      </c>
      <c r="I7" s="11"/>
      <c r="J7" s="11">
        <v>2441</v>
      </c>
      <c r="K7" s="11"/>
      <c r="L7" s="11">
        <v>4661</v>
      </c>
    </row>
    <row r="8" spans="1:12" x14ac:dyDescent="0.15">
      <c r="A8" s="10" t="s">
        <v>140</v>
      </c>
      <c r="B8" s="11">
        <v>212</v>
      </c>
      <c r="C8" s="11"/>
      <c r="D8" s="11">
        <v>655</v>
      </c>
      <c r="E8" s="11"/>
      <c r="F8" s="11">
        <v>1280</v>
      </c>
      <c r="G8" s="11"/>
      <c r="H8" s="11">
        <v>626</v>
      </c>
      <c r="I8" s="11"/>
      <c r="J8" s="11">
        <v>2447</v>
      </c>
      <c r="K8" s="11"/>
      <c r="L8" s="11">
        <v>5220</v>
      </c>
    </row>
    <row r="9" spans="1:12" x14ac:dyDescent="0.15">
      <c r="A9" s="10" t="s">
        <v>141</v>
      </c>
      <c r="B9" s="11">
        <v>667</v>
      </c>
      <c r="C9" s="11"/>
      <c r="D9" s="11">
        <v>1117</v>
      </c>
      <c r="E9" s="11"/>
      <c r="F9" s="11">
        <v>1220</v>
      </c>
      <c r="G9" s="11"/>
      <c r="H9" s="11">
        <v>438</v>
      </c>
      <c r="I9" s="11"/>
      <c r="J9" s="11">
        <v>2599</v>
      </c>
      <c r="K9" s="11"/>
      <c r="L9" s="11">
        <v>6041</v>
      </c>
    </row>
    <row r="10" spans="1:12" x14ac:dyDescent="0.15">
      <c r="A10" s="10" t="s">
        <v>142</v>
      </c>
      <c r="B10" s="11">
        <v>1202</v>
      </c>
      <c r="C10" s="11"/>
      <c r="D10" s="11">
        <v>1174</v>
      </c>
      <c r="E10" s="11"/>
      <c r="F10" s="11">
        <v>1105</v>
      </c>
      <c r="G10" s="11"/>
      <c r="H10" s="11">
        <v>290</v>
      </c>
      <c r="I10" s="11"/>
      <c r="J10" s="11">
        <v>2702</v>
      </c>
      <c r="K10" s="11"/>
      <c r="L10" s="11">
        <v>6473</v>
      </c>
    </row>
    <row r="11" spans="1:12" x14ac:dyDescent="0.15">
      <c r="A11" s="10" t="s">
        <v>143</v>
      </c>
      <c r="B11" s="11">
        <v>1415</v>
      </c>
      <c r="C11" s="11"/>
      <c r="D11" s="11">
        <v>1139</v>
      </c>
      <c r="E11" s="11"/>
      <c r="F11" s="11">
        <v>874</v>
      </c>
      <c r="G11" s="11"/>
      <c r="H11" s="11">
        <v>173</v>
      </c>
      <c r="I11" s="11"/>
      <c r="J11" s="11">
        <v>2593</v>
      </c>
      <c r="K11" s="11"/>
      <c r="L11" s="11">
        <v>6194</v>
      </c>
    </row>
    <row r="12" spans="1:12" x14ac:dyDescent="0.15">
      <c r="A12" s="10" t="s">
        <v>144</v>
      </c>
      <c r="B12" s="11">
        <v>1758</v>
      </c>
      <c r="C12" s="11"/>
      <c r="D12" s="11">
        <v>1060</v>
      </c>
      <c r="E12" s="11"/>
      <c r="F12" s="11">
        <v>731</v>
      </c>
      <c r="G12" s="11"/>
      <c r="H12" s="11">
        <v>115</v>
      </c>
      <c r="I12" s="11"/>
      <c r="J12" s="11">
        <v>2153</v>
      </c>
      <c r="K12" s="11"/>
      <c r="L12" s="11">
        <v>5817</v>
      </c>
    </row>
    <row r="13" spans="1:12" x14ac:dyDescent="0.15">
      <c r="A13" s="10" t="s">
        <v>145</v>
      </c>
      <c r="B13" s="11">
        <v>1173</v>
      </c>
      <c r="C13" s="11"/>
      <c r="D13" s="11">
        <v>537</v>
      </c>
      <c r="E13" s="11"/>
      <c r="F13" s="11">
        <v>294</v>
      </c>
      <c r="G13" s="11"/>
      <c r="H13" s="11">
        <v>59</v>
      </c>
      <c r="I13" s="11"/>
      <c r="J13" s="11">
        <v>1019</v>
      </c>
      <c r="K13" s="11"/>
      <c r="L13" s="11">
        <v>3082</v>
      </c>
    </row>
    <row r="14" spans="1:12" x14ac:dyDescent="0.15">
      <c r="A14" s="10" t="s">
        <v>146</v>
      </c>
      <c r="B14" s="11">
        <v>411</v>
      </c>
      <c r="C14" s="11"/>
      <c r="D14" s="11">
        <v>145</v>
      </c>
      <c r="E14" s="11"/>
      <c r="F14" s="11">
        <v>143</v>
      </c>
      <c r="G14" s="11"/>
      <c r="H14" s="11">
        <v>24</v>
      </c>
      <c r="I14" s="11"/>
      <c r="J14" s="11">
        <v>242</v>
      </c>
      <c r="K14" s="11"/>
      <c r="L14" s="11">
        <v>965</v>
      </c>
    </row>
    <row r="15" spans="1:12" x14ac:dyDescent="0.15">
      <c r="A15" s="6" t="s">
        <v>147</v>
      </c>
      <c r="B15" s="33">
        <v>6878</v>
      </c>
      <c r="C15" s="33"/>
      <c r="D15" s="33">
        <v>6060</v>
      </c>
      <c r="E15" s="33"/>
      <c r="F15" s="33">
        <v>6866</v>
      </c>
      <c r="G15" s="33"/>
      <c r="H15" s="33">
        <v>3533</v>
      </c>
      <c r="I15" s="33"/>
      <c r="J15" s="33">
        <v>19168</v>
      </c>
      <c r="K15" s="33"/>
      <c r="L15" s="33">
        <v>42505</v>
      </c>
    </row>
    <row r="16" spans="1:12" x14ac:dyDescent="0.15">
      <c r="A16" s="132" t="s">
        <v>30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</row>
    <row r="17" spans="1:12" x14ac:dyDescent="0.15">
      <c r="A17" s="10" t="s">
        <v>137</v>
      </c>
      <c r="B17" s="11">
        <v>0</v>
      </c>
      <c r="C17" s="11"/>
      <c r="D17" s="11">
        <v>0</v>
      </c>
      <c r="E17" s="11"/>
      <c r="F17" s="11">
        <v>1</v>
      </c>
      <c r="G17" s="11"/>
      <c r="H17" s="11">
        <v>151</v>
      </c>
      <c r="I17" s="11"/>
      <c r="J17" s="11">
        <v>1682</v>
      </c>
      <c r="K17" s="11"/>
      <c r="L17" s="11">
        <v>1834</v>
      </c>
    </row>
    <row r="18" spans="1:12" x14ac:dyDescent="0.15">
      <c r="A18" s="10" t="s">
        <v>138</v>
      </c>
      <c r="B18" s="11">
        <v>2</v>
      </c>
      <c r="C18" s="11"/>
      <c r="D18" s="11">
        <v>7</v>
      </c>
      <c r="E18" s="11"/>
      <c r="F18" s="11">
        <v>203</v>
      </c>
      <c r="G18" s="11"/>
      <c r="H18" s="11">
        <v>783</v>
      </c>
      <c r="I18" s="11"/>
      <c r="J18" s="11">
        <v>3488</v>
      </c>
      <c r="K18" s="11"/>
      <c r="L18" s="11">
        <v>4483</v>
      </c>
    </row>
    <row r="19" spans="1:12" x14ac:dyDescent="0.15">
      <c r="A19" s="10" t="s">
        <v>139</v>
      </c>
      <c r="B19" s="11">
        <v>6</v>
      </c>
      <c r="C19" s="11"/>
      <c r="D19" s="11">
        <v>117</v>
      </c>
      <c r="E19" s="11"/>
      <c r="F19" s="11">
        <v>818</v>
      </c>
      <c r="G19" s="11"/>
      <c r="H19" s="11">
        <v>925</v>
      </c>
      <c r="I19" s="11"/>
      <c r="J19" s="11">
        <v>4197</v>
      </c>
      <c r="K19" s="11"/>
      <c r="L19" s="11">
        <v>6063</v>
      </c>
    </row>
    <row r="20" spans="1:12" x14ac:dyDescent="0.15">
      <c r="A20" s="10" t="s">
        <v>140</v>
      </c>
      <c r="B20" s="11">
        <v>65</v>
      </c>
      <c r="C20" s="11"/>
      <c r="D20" s="11">
        <v>334</v>
      </c>
      <c r="E20" s="11"/>
      <c r="F20" s="11">
        <v>998</v>
      </c>
      <c r="G20" s="11"/>
      <c r="H20" s="11">
        <v>647</v>
      </c>
      <c r="I20" s="11"/>
      <c r="J20" s="11">
        <v>3930</v>
      </c>
      <c r="K20" s="11"/>
      <c r="L20" s="11">
        <v>5974</v>
      </c>
    </row>
    <row r="21" spans="1:12" x14ac:dyDescent="0.15">
      <c r="A21" s="10" t="s">
        <v>141</v>
      </c>
      <c r="B21" s="11">
        <v>196</v>
      </c>
      <c r="C21" s="11"/>
      <c r="D21" s="11">
        <v>614</v>
      </c>
      <c r="E21" s="11"/>
      <c r="F21" s="11">
        <v>1248</v>
      </c>
      <c r="G21" s="11"/>
      <c r="H21" s="11">
        <v>556</v>
      </c>
      <c r="I21" s="11"/>
      <c r="J21" s="11">
        <v>4425</v>
      </c>
      <c r="K21" s="11"/>
      <c r="L21" s="11">
        <v>7039</v>
      </c>
    </row>
    <row r="22" spans="1:12" x14ac:dyDescent="0.15">
      <c r="A22" s="10" t="s">
        <v>142</v>
      </c>
      <c r="B22" s="11">
        <v>381</v>
      </c>
      <c r="C22" s="11"/>
      <c r="D22" s="11">
        <v>722</v>
      </c>
      <c r="E22" s="11"/>
      <c r="F22" s="11">
        <v>1236</v>
      </c>
      <c r="G22" s="11"/>
      <c r="H22" s="11">
        <v>448</v>
      </c>
      <c r="I22" s="11"/>
      <c r="J22" s="11">
        <v>4864</v>
      </c>
      <c r="K22" s="11"/>
      <c r="L22" s="11">
        <v>7651</v>
      </c>
    </row>
    <row r="23" spans="1:12" x14ac:dyDescent="0.15">
      <c r="A23" s="10" t="s">
        <v>143</v>
      </c>
      <c r="B23" s="11">
        <v>477</v>
      </c>
      <c r="C23" s="11"/>
      <c r="D23" s="11">
        <v>732</v>
      </c>
      <c r="E23" s="11"/>
      <c r="F23" s="11">
        <v>922</v>
      </c>
      <c r="G23" s="11"/>
      <c r="H23" s="11">
        <v>304</v>
      </c>
      <c r="I23" s="11"/>
      <c r="J23" s="11">
        <v>4724</v>
      </c>
      <c r="K23" s="11"/>
      <c r="L23" s="11">
        <v>7159</v>
      </c>
    </row>
    <row r="24" spans="1:12" x14ac:dyDescent="0.15">
      <c r="A24" s="10" t="s">
        <v>144</v>
      </c>
      <c r="B24" s="11">
        <v>451</v>
      </c>
      <c r="C24" s="11"/>
      <c r="D24" s="11">
        <v>522</v>
      </c>
      <c r="E24" s="11"/>
      <c r="F24" s="11">
        <v>635</v>
      </c>
      <c r="G24" s="11"/>
      <c r="H24" s="11">
        <v>183</v>
      </c>
      <c r="I24" s="11"/>
      <c r="J24" s="11">
        <v>3469</v>
      </c>
      <c r="K24" s="11"/>
      <c r="L24" s="11">
        <v>5260</v>
      </c>
    </row>
    <row r="25" spans="1:12" x14ac:dyDescent="0.15">
      <c r="A25" s="10" t="s">
        <v>145</v>
      </c>
      <c r="B25" s="11">
        <v>252</v>
      </c>
      <c r="C25" s="11"/>
      <c r="D25" s="11">
        <v>229</v>
      </c>
      <c r="E25" s="11"/>
      <c r="F25" s="11">
        <v>220</v>
      </c>
      <c r="G25" s="11"/>
      <c r="H25" s="11">
        <v>66</v>
      </c>
      <c r="I25" s="11"/>
      <c r="J25" s="11">
        <v>1261</v>
      </c>
      <c r="K25" s="11"/>
      <c r="L25" s="11">
        <v>2028</v>
      </c>
    </row>
    <row r="26" spans="1:12" x14ac:dyDescent="0.15">
      <c r="A26" s="10" t="s">
        <v>146</v>
      </c>
      <c r="B26" s="11">
        <v>51</v>
      </c>
      <c r="C26" s="11"/>
      <c r="D26" s="11">
        <v>42</v>
      </c>
      <c r="E26" s="11"/>
      <c r="F26" s="11">
        <v>46</v>
      </c>
      <c r="G26" s="11"/>
      <c r="H26" s="11">
        <v>25</v>
      </c>
      <c r="I26" s="11"/>
      <c r="J26" s="11">
        <v>247</v>
      </c>
      <c r="K26" s="11"/>
      <c r="L26" s="11">
        <v>411</v>
      </c>
    </row>
    <row r="27" spans="1:12" x14ac:dyDescent="0.15">
      <c r="A27" s="6" t="s">
        <v>148</v>
      </c>
      <c r="B27" s="33">
        <v>1881</v>
      </c>
      <c r="C27" s="33"/>
      <c r="D27" s="33">
        <v>3319</v>
      </c>
      <c r="E27" s="33"/>
      <c r="F27" s="33">
        <v>6327</v>
      </c>
      <c r="G27" s="33"/>
      <c r="H27" s="33">
        <v>4088</v>
      </c>
      <c r="I27" s="33"/>
      <c r="J27" s="33">
        <v>32287</v>
      </c>
      <c r="K27" s="33"/>
      <c r="L27" s="33">
        <v>47902</v>
      </c>
    </row>
    <row r="28" spans="1:12" x14ac:dyDescent="0.15">
      <c r="A28" s="132" t="s">
        <v>97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</row>
    <row r="29" spans="1:12" x14ac:dyDescent="0.15">
      <c r="A29" s="10" t="s">
        <v>137</v>
      </c>
      <c r="B29" s="11">
        <v>0</v>
      </c>
      <c r="C29" s="11"/>
      <c r="D29" s="11">
        <v>0</v>
      </c>
      <c r="E29" s="11"/>
      <c r="F29" s="11">
        <v>3</v>
      </c>
      <c r="G29" s="11"/>
      <c r="H29" s="11">
        <v>278</v>
      </c>
      <c r="I29" s="11"/>
      <c r="J29" s="11">
        <v>2607</v>
      </c>
      <c r="K29" s="11"/>
      <c r="L29" s="11">
        <v>2888</v>
      </c>
    </row>
    <row r="30" spans="1:12" x14ac:dyDescent="0.15">
      <c r="A30" s="10" t="s">
        <v>138</v>
      </c>
      <c r="B30" s="11">
        <v>3</v>
      </c>
      <c r="C30" s="11"/>
      <c r="D30" s="11">
        <v>20</v>
      </c>
      <c r="E30" s="11"/>
      <c r="F30" s="11">
        <v>453</v>
      </c>
      <c r="G30" s="11"/>
      <c r="H30" s="11">
        <v>1470</v>
      </c>
      <c r="I30" s="11"/>
      <c r="J30" s="11">
        <v>5535</v>
      </c>
      <c r="K30" s="11"/>
      <c r="L30" s="11">
        <v>7481</v>
      </c>
    </row>
    <row r="31" spans="1:12" x14ac:dyDescent="0.15">
      <c r="A31" s="10" t="s">
        <v>139</v>
      </c>
      <c r="B31" s="11">
        <v>45</v>
      </c>
      <c r="C31" s="11"/>
      <c r="D31" s="11">
        <v>337</v>
      </c>
      <c r="E31" s="11"/>
      <c r="F31" s="11">
        <v>1785</v>
      </c>
      <c r="G31" s="11"/>
      <c r="H31" s="11">
        <v>1919</v>
      </c>
      <c r="I31" s="11"/>
      <c r="J31" s="11">
        <v>6638</v>
      </c>
      <c r="K31" s="11"/>
      <c r="L31" s="11">
        <v>10724</v>
      </c>
    </row>
    <row r="32" spans="1:12" x14ac:dyDescent="0.15">
      <c r="A32" s="10" t="s">
        <v>140</v>
      </c>
      <c r="B32" s="11">
        <v>277</v>
      </c>
      <c r="C32" s="11"/>
      <c r="D32" s="11">
        <v>989</v>
      </c>
      <c r="E32" s="11"/>
      <c r="F32" s="11">
        <v>2278</v>
      </c>
      <c r="G32" s="11"/>
      <c r="H32" s="11">
        <v>1273</v>
      </c>
      <c r="I32" s="11"/>
      <c r="J32" s="11">
        <v>6377</v>
      </c>
      <c r="K32" s="11"/>
      <c r="L32" s="11">
        <v>11194</v>
      </c>
    </row>
    <row r="33" spans="1:12" x14ac:dyDescent="0.15">
      <c r="A33" s="10" t="s">
        <v>141</v>
      </c>
      <c r="B33" s="11">
        <v>863</v>
      </c>
      <c r="C33" s="11"/>
      <c r="D33" s="11">
        <v>1731</v>
      </c>
      <c r="E33" s="11"/>
      <c r="F33" s="11">
        <v>2468</v>
      </c>
      <c r="G33" s="11"/>
      <c r="H33" s="11">
        <v>994</v>
      </c>
      <c r="I33" s="11"/>
      <c r="J33" s="11">
        <v>7024</v>
      </c>
      <c r="K33" s="11"/>
      <c r="L33" s="11">
        <v>13080</v>
      </c>
    </row>
    <row r="34" spans="1:12" x14ac:dyDescent="0.15">
      <c r="A34" s="10" t="s">
        <v>142</v>
      </c>
      <c r="B34" s="11">
        <v>1583</v>
      </c>
      <c r="C34" s="11"/>
      <c r="D34" s="11">
        <v>1896</v>
      </c>
      <c r="E34" s="11"/>
      <c r="F34" s="11">
        <v>2341</v>
      </c>
      <c r="G34" s="11"/>
      <c r="H34" s="11">
        <v>738</v>
      </c>
      <c r="I34" s="11"/>
      <c r="J34" s="11">
        <v>7566</v>
      </c>
      <c r="K34" s="11"/>
      <c r="L34" s="11">
        <v>14124</v>
      </c>
    </row>
    <row r="35" spans="1:12" x14ac:dyDescent="0.15">
      <c r="A35" s="10" t="s">
        <v>143</v>
      </c>
      <c r="B35" s="11">
        <v>1892</v>
      </c>
      <c r="C35" s="11"/>
      <c r="D35" s="11">
        <v>1871</v>
      </c>
      <c r="E35" s="11"/>
      <c r="F35" s="11">
        <v>1796</v>
      </c>
      <c r="G35" s="11"/>
      <c r="H35" s="11">
        <v>477</v>
      </c>
      <c r="I35" s="11"/>
      <c r="J35" s="11">
        <v>7317</v>
      </c>
      <c r="K35" s="11"/>
      <c r="L35" s="11">
        <v>13353</v>
      </c>
    </row>
    <row r="36" spans="1:12" x14ac:dyDescent="0.15">
      <c r="A36" s="10" t="s">
        <v>144</v>
      </c>
      <c r="B36" s="11">
        <v>2209</v>
      </c>
      <c r="C36" s="11"/>
      <c r="D36" s="11">
        <v>1582</v>
      </c>
      <c r="E36" s="11"/>
      <c r="F36" s="11">
        <v>1366</v>
      </c>
      <c r="G36" s="11"/>
      <c r="H36" s="11">
        <v>298</v>
      </c>
      <c r="I36" s="11"/>
      <c r="J36" s="11">
        <v>5622</v>
      </c>
      <c r="K36" s="11"/>
      <c r="L36" s="11">
        <v>11077</v>
      </c>
    </row>
    <row r="37" spans="1:12" x14ac:dyDescent="0.15">
      <c r="A37" s="10" t="s">
        <v>145</v>
      </c>
      <c r="B37" s="11">
        <v>1425</v>
      </c>
      <c r="C37" s="11"/>
      <c r="D37" s="11">
        <v>766</v>
      </c>
      <c r="E37" s="11"/>
      <c r="F37" s="11">
        <v>514</v>
      </c>
      <c r="G37" s="11"/>
      <c r="H37" s="11">
        <v>125</v>
      </c>
      <c r="I37" s="11"/>
      <c r="J37" s="11">
        <v>2280</v>
      </c>
      <c r="K37" s="11"/>
      <c r="L37" s="11">
        <v>5110</v>
      </c>
    </row>
    <row r="38" spans="1:12" x14ac:dyDescent="0.15">
      <c r="A38" s="10" t="s">
        <v>146</v>
      </c>
      <c r="B38" s="11">
        <v>462</v>
      </c>
      <c r="C38" s="11"/>
      <c r="D38" s="11">
        <v>187</v>
      </c>
      <c r="E38" s="11"/>
      <c r="F38" s="11">
        <v>189</v>
      </c>
      <c r="G38" s="11"/>
      <c r="H38" s="11">
        <v>49</v>
      </c>
      <c r="I38" s="11"/>
      <c r="J38" s="11">
        <v>489</v>
      </c>
      <c r="K38" s="11"/>
      <c r="L38" s="11">
        <v>1376</v>
      </c>
    </row>
    <row r="39" spans="1:12" x14ac:dyDescent="0.15">
      <c r="A39" s="48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</row>
    <row r="40" spans="1:12" x14ac:dyDescent="0.15">
      <c r="A40" s="3" t="s">
        <v>149</v>
      </c>
      <c r="B40" s="35">
        <v>8759</v>
      </c>
      <c r="C40" s="35"/>
      <c r="D40" s="35">
        <v>9379</v>
      </c>
      <c r="E40" s="35"/>
      <c r="F40" s="35">
        <v>13193</v>
      </c>
      <c r="G40" s="35"/>
      <c r="H40" s="35">
        <v>7621</v>
      </c>
      <c r="I40" s="35"/>
      <c r="J40" s="35">
        <v>51455</v>
      </c>
      <c r="K40" s="35"/>
      <c r="L40" s="35">
        <v>90407</v>
      </c>
    </row>
  </sheetData>
  <mergeCells count="5">
    <mergeCell ref="A1:B1"/>
    <mergeCell ref="A4:L4"/>
    <mergeCell ref="A16:L16"/>
    <mergeCell ref="A28:L28"/>
    <mergeCell ref="A2:L2"/>
  </mergeCells>
  <phoneticPr fontId="0" type="noConversion"/>
  <hyperlinks>
    <hyperlink ref="A1:B1" location="Contents!A1" display="&lt;Back to Contents&gt;" xr:uid="{00000000-0004-0000-14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autoPageBreaks="0"/>
  </sheetPr>
  <dimension ref="A1:T65"/>
  <sheetViews>
    <sheetView showGridLines="0" zoomScaleNormal="100" workbookViewId="0">
      <selection activeCell="V8" sqref="V8"/>
    </sheetView>
  </sheetViews>
  <sheetFormatPr baseColWidth="10" defaultColWidth="9.1640625" defaultRowHeight="13" x14ac:dyDescent="0.15"/>
  <cols>
    <col min="1" max="1" width="30.6640625" style="10" bestFit="1" customWidth="1"/>
    <col min="2" max="2" width="5.83203125" style="2" customWidth="1"/>
    <col min="3" max="4" width="6" style="2" customWidth="1"/>
    <col min="5" max="5" width="1.6640625" style="2" customWidth="1"/>
    <col min="6" max="8" width="6" style="2" customWidth="1"/>
    <col min="9" max="9" width="1.6640625" style="2" customWidth="1"/>
    <col min="10" max="12" width="6" style="2" customWidth="1"/>
    <col min="13" max="13" width="1.6640625" style="2" customWidth="1"/>
    <col min="14" max="16" width="6" style="2" customWidth="1"/>
    <col min="17" max="17" width="1.6640625" style="2" customWidth="1"/>
    <col min="18" max="20" width="6" style="2" customWidth="1"/>
    <col min="21" max="16384" width="9.1640625" style="2"/>
  </cols>
  <sheetData>
    <row r="1" spans="1:20" x14ac:dyDescent="0.15">
      <c r="A1" s="1" t="s">
        <v>0</v>
      </c>
    </row>
    <row r="2" spans="1:20" s="5" customFormat="1" x14ac:dyDescent="0.15">
      <c r="A2" s="114" t="s">
        <v>257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</row>
    <row r="3" spans="1:20" ht="20.25" customHeight="1" x14ac:dyDescent="0.15">
      <c r="A3" s="32"/>
      <c r="B3" s="116" t="s">
        <v>17</v>
      </c>
      <c r="C3" s="116"/>
      <c r="D3" s="116"/>
      <c r="E3" s="8"/>
      <c r="F3" s="116" t="s">
        <v>18</v>
      </c>
      <c r="G3" s="116"/>
      <c r="H3" s="116"/>
      <c r="I3" s="8"/>
      <c r="J3" s="116" t="s">
        <v>19</v>
      </c>
      <c r="K3" s="116"/>
      <c r="L3" s="116"/>
      <c r="M3" s="8"/>
      <c r="N3" s="116" t="s">
        <v>20</v>
      </c>
      <c r="O3" s="116"/>
      <c r="P3" s="116"/>
      <c r="Q3" s="8"/>
      <c r="R3" s="116" t="s">
        <v>16</v>
      </c>
      <c r="S3" s="116"/>
      <c r="T3" s="116"/>
    </row>
    <row r="4" spans="1:20" ht="20.25" customHeight="1" x14ac:dyDescent="0.15">
      <c r="A4" s="27" t="s">
        <v>28</v>
      </c>
      <c r="B4" s="28" t="s">
        <v>29</v>
      </c>
      <c r="C4" s="28" t="s">
        <v>30</v>
      </c>
      <c r="D4" s="28" t="s">
        <v>97</v>
      </c>
      <c r="E4" s="28"/>
      <c r="F4" s="28" t="s">
        <v>29</v>
      </c>
      <c r="G4" s="28" t="s">
        <v>30</v>
      </c>
      <c r="H4" s="28" t="s">
        <v>97</v>
      </c>
      <c r="I4" s="28"/>
      <c r="J4" s="28" t="s">
        <v>29</v>
      </c>
      <c r="K4" s="28" t="s">
        <v>30</v>
      </c>
      <c r="L4" s="28" t="s">
        <v>97</v>
      </c>
      <c r="M4" s="28"/>
      <c r="N4" s="28" t="s">
        <v>29</v>
      </c>
      <c r="O4" s="28" t="s">
        <v>30</v>
      </c>
      <c r="P4" s="28" t="s">
        <v>97</v>
      </c>
      <c r="Q4" s="28"/>
      <c r="R4" s="28" t="s">
        <v>29</v>
      </c>
      <c r="S4" s="28" t="s">
        <v>30</v>
      </c>
      <c r="T4" s="28" t="s">
        <v>97</v>
      </c>
    </row>
    <row r="5" spans="1:20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ht="14" x14ac:dyDescent="0.15">
      <c r="A6" s="31" t="s">
        <v>33</v>
      </c>
      <c r="B6" s="21">
        <v>1</v>
      </c>
      <c r="C6" s="21">
        <v>3</v>
      </c>
      <c r="D6" s="21">
        <v>4</v>
      </c>
      <c r="E6" s="21"/>
      <c r="F6" s="21">
        <v>0</v>
      </c>
      <c r="G6" s="21">
        <v>0</v>
      </c>
      <c r="H6" s="21">
        <v>0</v>
      </c>
      <c r="I6" s="21"/>
      <c r="J6" s="21">
        <v>3</v>
      </c>
      <c r="K6" s="21">
        <v>0</v>
      </c>
      <c r="L6" s="21">
        <v>3</v>
      </c>
      <c r="M6" s="21"/>
      <c r="N6" s="21">
        <v>2</v>
      </c>
      <c r="O6" s="21">
        <v>5</v>
      </c>
      <c r="P6" s="21">
        <v>7</v>
      </c>
      <c r="Q6" s="21"/>
      <c r="R6" s="21">
        <v>6</v>
      </c>
      <c r="S6" s="21">
        <v>8</v>
      </c>
      <c r="T6" s="21">
        <v>14</v>
      </c>
    </row>
    <row r="7" spans="1:20" ht="14" x14ac:dyDescent="0.15">
      <c r="A7" s="31" t="s">
        <v>34</v>
      </c>
      <c r="B7" s="21">
        <v>0</v>
      </c>
      <c r="C7" s="21">
        <v>0</v>
      </c>
      <c r="D7" s="21">
        <v>0</v>
      </c>
      <c r="E7" s="21"/>
      <c r="F7" s="21">
        <v>0</v>
      </c>
      <c r="G7" s="21">
        <v>0</v>
      </c>
      <c r="H7" s="21">
        <v>0</v>
      </c>
      <c r="I7" s="21"/>
      <c r="J7" s="21">
        <v>6</v>
      </c>
      <c r="K7" s="21">
        <v>1</v>
      </c>
      <c r="L7" s="21">
        <v>7</v>
      </c>
      <c r="M7" s="21"/>
      <c r="N7" s="21">
        <v>0</v>
      </c>
      <c r="O7" s="21">
        <v>10</v>
      </c>
      <c r="P7" s="21">
        <v>10</v>
      </c>
      <c r="Q7" s="21"/>
      <c r="R7" s="21">
        <v>6</v>
      </c>
      <c r="S7" s="21">
        <v>11</v>
      </c>
      <c r="T7" s="21">
        <v>17</v>
      </c>
    </row>
    <row r="8" spans="1:20" ht="14" x14ac:dyDescent="0.15">
      <c r="A8" s="31" t="s">
        <v>35</v>
      </c>
      <c r="B8" s="21">
        <v>0</v>
      </c>
      <c r="C8" s="21">
        <v>0</v>
      </c>
      <c r="D8" s="21">
        <v>0</v>
      </c>
      <c r="E8" s="21"/>
      <c r="F8" s="21">
        <v>0</v>
      </c>
      <c r="G8" s="21">
        <v>0</v>
      </c>
      <c r="H8" s="21">
        <v>0</v>
      </c>
      <c r="I8" s="21"/>
      <c r="J8" s="21">
        <v>3</v>
      </c>
      <c r="K8" s="21">
        <v>6</v>
      </c>
      <c r="L8" s="21">
        <v>9</v>
      </c>
      <c r="M8" s="21"/>
      <c r="N8" s="21">
        <v>2</v>
      </c>
      <c r="O8" s="21">
        <v>15</v>
      </c>
      <c r="P8" s="21">
        <v>17</v>
      </c>
      <c r="Q8" s="21"/>
      <c r="R8" s="21">
        <v>5</v>
      </c>
      <c r="S8" s="21">
        <v>20</v>
      </c>
      <c r="T8" s="21">
        <v>25</v>
      </c>
    </row>
    <row r="9" spans="1:20" ht="14" x14ac:dyDescent="0.15">
      <c r="A9" s="31" t="s">
        <v>36</v>
      </c>
      <c r="B9" s="21">
        <v>0</v>
      </c>
      <c r="C9" s="21">
        <v>0</v>
      </c>
      <c r="D9" s="21">
        <v>0</v>
      </c>
      <c r="E9" s="21"/>
      <c r="F9" s="21">
        <v>0</v>
      </c>
      <c r="G9" s="21">
        <v>1</v>
      </c>
      <c r="H9" s="21">
        <v>1</v>
      </c>
      <c r="I9" s="21"/>
      <c r="J9" s="21">
        <v>1</v>
      </c>
      <c r="K9" s="21">
        <v>2</v>
      </c>
      <c r="L9" s="21">
        <v>3</v>
      </c>
      <c r="M9" s="21"/>
      <c r="N9" s="21">
        <v>4</v>
      </c>
      <c r="O9" s="21">
        <v>9</v>
      </c>
      <c r="P9" s="21">
        <v>13</v>
      </c>
      <c r="Q9" s="21"/>
      <c r="R9" s="21">
        <v>5</v>
      </c>
      <c r="S9" s="21">
        <v>12</v>
      </c>
      <c r="T9" s="21">
        <v>17</v>
      </c>
    </row>
    <row r="10" spans="1:20" ht="14" x14ac:dyDescent="0.15">
      <c r="A10" s="31" t="s">
        <v>37</v>
      </c>
      <c r="B10" s="21">
        <v>0</v>
      </c>
      <c r="C10" s="21">
        <v>0</v>
      </c>
      <c r="D10" s="21">
        <v>0</v>
      </c>
      <c r="E10" s="21"/>
      <c r="F10" s="21">
        <v>1</v>
      </c>
      <c r="G10" s="21">
        <v>0</v>
      </c>
      <c r="H10" s="21">
        <v>1</v>
      </c>
      <c r="I10" s="21"/>
      <c r="J10" s="21">
        <v>1</v>
      </c>
      <c r="K10" s="21">
        <v>3</v>
      </c>
      <c r="L10" s="21">
        <v>4</v>
      </c>
      <c r="M10" s="21"/>
      <c r="N10" s="21">
        <v>9</v>
      </c>
      <c r="O10" s="21">
        <v>11</v>
      </c>
      <c r="P10" s="21">
        <v>20</v>
      </c>
      <c r="Q10" s="21"/>
      <c r="R10" s="21">
        <v>11</v>
      </c>
      <c r="S10" s="21">
        <v>14</v>
      </c>
      <c r="T10" s="21">
        <v>25</v>
      </c>
    </row>
    <row r="11" spans="1:20" ht="14" x14ac:dyDescent="0.15">
      <c r="A11" s="31" t="s">
        <v>38</v>
      </c>
      <c r="B11" s="21">
        <v>0</v>
      </c>
      <c r="C11" s="21">
        <v>0</v>
      </c>
      <c r="D11" s="21">
        <v>0</v>
      </c>
      <c r="E11" s="21"/>
      <c r="F11" s="21">
        <v>2</v>
      </c>
      <c r="G11" s="21">
        <v>0</v>
      </c>
      <c r="H11" s="21">
        <v>2</v>
      </c>
      <c r="I11" s="21"/>
      <c r="J11" s="21">
        <v>7</v>
      </c>
      <c r="K11" s="21">
        <v>7</v>
      </c>
      <c r="L11" s="21">
        <v>14</v>
      </c>
      <c r="M11" s="21"/>
      <c r="N11" s="21">
        <v>15</v>
      </c>
      <c r="O11" s="21">
        <v>24</v>
      </c>
      <c r="P11" s="21">
        <v>39</v>
      </c>
      <c r="Q11" s="21"/>
      <c r="R11" s="21">
        <v>23</v>
      </c>
      <c r="S11" s="21">
        <v>31</v>
      </c>
      <c r="T11" s="21">
        <v>55</v>
      </c>
    </row>
    <row r="12" spans="1:20" ht="14" x14ac:dyDescent="0.15">
      <c r="A12" s="31" t="s">
        <v>39</v>
      </c>
      <c r="B12" s="21">
        <v>0</v>
      </c>
      <c r="C12" s="21">
        <v>0</v>
      </c>
      <c r="D12" s="21">
        <v>0</v>
      </c>
      <c r="E12" s="21"/>
      <c r="F12" s="21">
        <v>0</v>
      </c>
      <c r="G12" s="21">
        <v>0</v>
      </c>
      <c r="H12" s="21">
        <v>0</v>
      </c>
      <c r="I12" s="21"/>
      <c r="J12" s="21">
        <v>4</v>
      </c>
      <c r="K12" s="21">
        <v>10</v>
      </c>
      <c r="L12" s="21">
        <v>13</v>
      </c>
      <c r="M12" s="21"/>
      <c r="N12" s="21">
        <v>7</v>
      </c>
      <c r="O12" s="21">
        <v>9</v>
      </c>
      <c r="P12" s="21">
        <v>16</v>
      </c>
      <c r="Q12" s="21"/>
      <c r="R12" s="21">
        <v>11</v>
      </c>
      <c r="S12" s="21">
        <v>19</v>
      </c>
      <c r="T12" s="21">
        <v>29</v>
      </c>
    </row>
    <row r="13" spans="1:20" ht="14" x14ac:dyDescent="0.15">
      <c r="A13" s="31" t="s">
        <v>40</v>
      </c>
      <c r="B13" s="21">
        <v>0</v>
      </c>
      <c r="C13" s="21">
        <v>0</v>
      </c>
      <c r="D13" s="21">
        <v>0</v>
      </c>
      <c r="E13" s="21"/>
      <c r="F13" s="21">
        <v>0</v>
      </c>
      <c r="G13" s="21">
        <v>0</v>
      </c>
      <c r="H13" s="21">
        <v>0</v>
      </c>
      <c r="I13" s="21"/>
      <c r="J13" s="21">
        <v>3</v>
      </c>
      <c r="K13" s="21">
        <v>8</v>
      </c>
      <c r="L13" s="21">
        <v>11</v>
      </c>
      <c r="M13" s="21"/>
      <c r="N13" s="21">
        <v>2</v>
      </c>
      <c r="O13" s="21">
        <v>14</v>
      </c>
      <c r="P13" s="21">
        <v>16</v>
      </c>
      <c r="Q13" s="21"/>
      <c r="R13" s="21">
        <v>5</v>
      </c>
      <c r="S13" s="21">
        <v>21</v>
      </c>
      <c r="T13" s="21">
        <v>27</v>
      </c>
    </row>
    <row r="14" spans="1:20" ht="14" x14ac:dyDescent="0.15">
      <c r="A14" s="31" t="s">
        <v>41</v>
      </c>
      <c r="B14" s="21">
        <v>0</v>
      </c>
      <c r="C14" s="21">
        <v>0</v>
      </c>
      <c r="D14" s="21">
        <v>0</v>
      </c>
      <c r="E14" s="21"/>
      <c r="F14" s="21">
        <v>0</v>
      </c>
      <c r="G14" s="21">
        <v>0</v>
      </c>
      <c r="H14" s="21">
        <v>0</v>
      </c>
      <c r="I14" s="21"/>
      <c r="J14" s="21">
        <v>2</v>
      </c>
      <c r="K14" s="21">
        <v>2</v>
      </c>
      <c r="L14" s="21">
        <v>4</v>
      </c>
      <c r="M14" s="21"/>
      <c r="N14" s="21">
        <v>5</v>
      </c>
      <c r="O14" s="21">
        <v>8</v>
      </c>
      <c r="P14" s="21">
        <v>13</v>
      </c>
      <c r="Q14" s="21"/>
      <c r="R14" s="21">
        <v>7</v>
      </c>
      <c r="S14" s="21">
        <v>10</v>
      </c>
      <c r="T14" s="21">
        <v>17</v>
      </c>
    </row>
    <row r="15" spans="1:20" ht="14" x14ac:dyDescent="0.15">
      <c r="A15" s="31" t="s">
        <v>42</v>
      </c>
      <c r="B15" s="21">
        <v>0</v>
      </c>
      <c r="C15" s="21">
        <v>0</v>
      </c>
      <c r="D15" s="21">
        <v>0</v>
      </c>
      <c r="E15" s="21"/>
      <c r="F15" s="21">
        <v>0</v>
      </c>
      <c r="G15" s="21">
        <v>0</v>
      </c>
      <c r="H15" s="21">
        <v>0</v>
      </c>
      <c r="I15" s="21"/>
      <c r="J15" s="21">
        <v>0</v>
      </c>
      <c r="K15" s="21">
        <v>4</v>
      </c>
      <c r="L15" s="21">
        <v>4</v>
      </c>
      <c r="M15" s="21"/>
      <c r="N15" s="21">
        <v>4</v>
      </c>
      <c r="O15" s="21">
        <v>6</v>
      </c>
      <c r="P15" s="21">
        <v>10</v>
      </c>
      <c r="Q15" s="21"/>
      <c r="R15" s="21">
        <v>4</v>
      </c>
      <c r="S15" s="21">
        <v>10</v>
      </c>
      <c r="T15" s="21">
        <v>14</v>
      </c>
    </row>
    <row r="16" spans="1:20" s="5" customFormat="1" ht="14" x14ac:dyDescent="0.15">
      <c r="A16" s="32" t="s">
        <v>43</v>
      </c>
      <c r="B16" s="49">
        <v>1</v>
      </c>
      <c r="C16" s="49">
        <v>3</v>
      </c>
      <c r="D16" s="49">
        <v>4</v>
      </c>
      <c r="E16" s="49"/>
      <c r="F16" s="49">
        <v>2</v>
      </c>
      <c r="G16" s="49">
        <v>1</v>
      </c>
      <c r="H16" s="49">
        <v>3</v>
      </c>
      <c r="I16" s="49"/>
      <c r="J16" s="49">
        <v>30</v>
      </c>
      <c r="K16" s="49">
        <v>43</v>
      </c>
      <c r="L16" s="49">
        <v>73</v>
      </c>
      <c r="M16" s="49"/>
      <c r="N16" s="49">
        <v>50</v>
      </c>
      <c r="O16" s="49">
        <v>110</v>
      </c>
      <c r="P16" s="49">
        <v>160</v>
      </c>
      <c r="Q16" s="49"/>
      <c r="R16" s="49">
        <v>83</v>
      </c>
      <c r="S16" s="49">
        <v>156</v>
      </c>
      <c r="T16" s="49">
        <v>239</v>
      </c>
    </row>
    <row r="17" spans="1:20" s="5" customFormat="1" x14ac:dyDescent="0.15">
      <c r="A17" s="29" t="s">
        <v>44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ht="14" x14ac:dyDescent="0.15">
      <c r="A18" s="31" t="s">
        <v>45</v>
      </c>
      <c r="B18" s="21">
        <v>0</v>
      </c>
      <c r="C18" s="21">
        <v>0</v>
      </c>
      <c r="D18" s="21">
        <v>0</v>
      </c>
      <c r="E18" s="21"/>
      <c r="F18" s="21">
        <v>0</v>
      </c>
      <c r="G18" s="21">
        <v>0</v>
      </c>
      <c r="H18" s="21">
        <v>0</v>
      </c>
      <c r="I18" s="21"/>
      <c r="J18" s="21">
        <v>6</v>
      </c>
      <c r="K18" s="21">
        <v>3</v>
      </c>
      <c r="L18" s="21">
        <v>9</v>
      </c>
      <c r="M18" s="21"/>
      <c r="N18" s="21">
        <v>5</v>
      </c>
      <c r="O18" s="21">
        <v>8</v>
      </c>
      <c r="P18" s="21">
        <v>13</v>
      </c>
      <c r="Q18" s="21"/>
      <c r="R18" s="21">
        <v>11</v>
      </c>
      <c r="S18" s="21">
        <v>11</v>
      </c>
      <c r="T18" s="21">
        <v>22</v>
      </c>
    </row>
    <row r="19" spans="1:20" ht="14" x14ac:dyDescent="0.15">
      <c r="A19" s="31" t="s">
        <v>46</v>
      </c>
      <c r="B19" s="21">
        <v>0</v>
      </c>
      <c r="C19" s="21">
        <v>0</v>
      </c>
      <c r="D19" s="21">
        <v>0</v>
      </c>
      <c r="E19" s="21"/>
      <c r="F19" s="21">
        <v>1</v>
      </c>
      <c r="G19" s="21">
        <v>0</v>
      </c>
      <c r="H19" s="21">
        <v>1</v>
      </c>
      <c r="I19" s="21"/>
      <c r="J19" s="21">
        <v>1</v>
      </c>
      <c r="K19" s="21">
        <v>2</v>
      </c>
      <c r="L19" s="21">
        <v>3</v>
      </c>
      <c r="M19" s="21"/>
      <c r="N19" s="21">
        <v>1</v>
      </c>
      <c r="O19" s="21">
        <v>4</v>
      </c>
      <c r="P19" s="21">
        <v>5</v>
      </c>
      <c r="Q19" s="21"/>
      <c r="R19" s="21">
        <v>3</v>
      </c>
      <c r="S19" s="21">
        <v>6</v>
      </c>
      <c r="T19" s="21">
        <v>9</v>
      </c>
    </row>
    <row r="20" spans="1:20" ht="14" x14ac:dyDescent="0.15">
      <c r="A20" s="31" t="s">
        <v>47</v>
      </c>
      <c r="B20" s="21">
        <v>0</v>
      </c>
      <c r="C20" s="21">
        <v>0</v>
      </c>
      <c r="D20" s="21">
        <v>0</v>
      </c>
      <c r="E20" s="21"/>
      <c r="F20" s="21">
        <v>0</v>
      </c>
      <c r="G20" s="21">
        <v>1</v>
      </c>
      <c r="H20" s="21">
        <v>1</v>
      </c>
      <c r="I20" s="21"/>
      <c r="J20" s="21">
        <v>3</v>
      </c>
      <c r="K20" s="21">
        <v>3</v>
      </c>
      <c r="L20" s="21">
        <v>6</v>
      </c>
      <c r="M20" s="21"/>
      <c r="N20" s="21">
        <v>3</v>
      </c>
      <c r="O20" s="21">
        <v>11</v>
      </c>
      <c r="P20" s="21">
        <v>14</v>
      </c>
      <c r="Q20" s="21"/>
      <c r="R20" s="21">
        <v>6</v>
      </c>
      <c r="S20" s="21">
        <v>15</v>
      </c>
      <c r="T20" s="21">
        <v>21</v>
      </c>
    </row>
    <row r="21" spans="1:20" ht="14" x14ac:dyDescent="0.15">
      <c r="A21" s="31" t="s">
        <v>48</v>
      </c>
      <c r="B21" s="21">
        <v>0</v>
      </c>
      <c r="C21" s="21">
        <v>0</v>
      </c>
      <c r="D21" s="21">
        <v>0</v>
      </c>
      <c r="E21" s="21"/>
      <c r="F21" s="21">
        <v>0</v>
      </c>
      <c r="G21" s="21">
        <v>0</v>
      </c>
      <c r="H21" s="21">
        <v>0</v>
      </c>
      <c r="I21" s="21"/>
      <c r="J21" s="21">
        <v>1</v>
      </c>
      <c r="K21" s="21">
        <v>0</v>
      </c>
      <c r="L21" s="21">
        <v>1</v>
      </c>
      <c r="M21" s="21"/>
      <c r="N21" s="21">
        <v>1</v>
      </c>
      <c r="O21" s="21">
        <v>1</v>
      </c>
      <c r="P21" s="21">
        <v>2</v>
      </c>
      <c r="Q21" s="21"/>
      <c r="R21" s="21">
        <v>2</v>
      </c>
      <c r="S21" s="21">
        <v>1</v>
      </c>
      <c r="T21" s="21">
        <v>3</v>
      </c>
    </row>
    <row r="22" spans="1:20" ht="14" x14ac:dyDescent="0.15">
      <c r="A22" s="31" t="s">
        <v>49</v>
      </c>
      <c r="B22" s="21">
        <v>0</v>
      </c>
      <c r="C22" s="21">
        <v>0</v>
      </c>
      <c r="D22" s="21">
        <v>0</v>
      </c>
      <c r="E22" s="21"/>
      <c r="F22" s="21">
        <v>0</v>
      </c>
      <c r="G22" s="21">
        <v>0</v>
      </c>
      <c r="H22" s="21">
        <v>0</v>
      </c>
      <c r="I22" s="21"/>
      <c r="J22" s="21">
        <v>1</v>
      </c>
      <c r="K22" s="21">
        <v>0</v>
      </c>
      <c r="L22" s="21">
        <v>1</v>
      </c>
      <c r="M22" s="21"/>
      <c r="N22" s="21">
        <v>1</v>
      </c>
      <c r="O22" s="21">
        <v>0</v>
      </c>
      <c r="P22" s="21">
        <v>1</v>
      </c>
      <c r="Q22" s="21"/>
      <c r="R22" s="21">
        <v>2</v>
      </c>
      <c r="S22" s="21">
        <v>0</v>
      </c>
      <c r="T22" s="21">
        <v>2</v>
      </c>
    </row>
    <row r="23" spans="1:20" ht="14" x14ac:dyDescent="0.15">
      <c r="A23" s="31" t="s">
        <v>50</v>
      </c>
      <c r="B23" s="21">
        <v>0</v>
      </c>
      <c r="C23" s="21">
        <v>0</v>
      </c>
      <c r="D23" s="21">
        <v>0</v>
      </c>
      <c r="E23" s="21"/>
      <c r="F23" s="21">
        <v>1</v>
      </c>
      <c r="G23" s="21">
        <v>2</v>
      </c>
      <c r="H23" s="21">
        <v>3</v>
      </c>
      <c r="I23" s="21"/>
      <c r="J23" s="21">
        <v>7</v>
      </c>
      <c r="K23" s="21">
        <v>3</v>
      </c>
      <c r="L23" s="21">
        <v>10</v>
      </c>
      <c r="M23" s="21"/>
      <c r="N23" s="21">
        <v>4</v>
      </c>
      <c r="O23" s="21">
        <v>10</v>
      </c>
      <c r="P23" s="21">
        <v>14</v>
      </c>
      <c r="Q23" s="21"/>
      <c r="R23" s="21">
        <v>12</v>
      </c>
      <c r="S23" s="21">
        <v>15</v>
      </c>
      <c r="T23" s="21">
        <v>27</v>
      </c>
    </row>
    <row r="24" spans="1:20" ht="14" x14ac:dyDescent="0.15">
      <c r="A24" s="31" t="s">
        <v>51</v>
      </c>
      <c r="B24" s="21">
        <v>0</v>
      </c>
      <c r="C24" s="21">
        <v>0</v>
      </c>
      <c r="D24" s="21">
        <v>0</v>
      </c>
      <c r="E24" s="21"/>
      <c r="F24" s="21">
        <v>0</v>
      </c>
      <c r="G24" s="21">
        <v>0</v>
      </c>
      <c r="H24" s="21">
        <v>0</v>
      </c>
      <c r="I24" s="21"/>
      <c r="J24" s="21">
        <v>0</v>
      </c>
      <c r="K24" s="21">
        <v>0</v>
      </c>
      <c r="L24" s="21">
        <v>0</v>
      </c>
      <c r="M24" s="21"/>
      <c r="N24" s="21">
        <v>0</v>
      </c>
      <c r="O24" s="21">
        <v>1</v>
      </c>
      <c r="P24" s="21">
        <v>1</v>
      </c>
      <c r="Q24" s="21"/>
      <c r="R24" s="21">
        <v>0</v>
      </c>
      <c r="S24" s="21">
        <v>1</v>
      </c>
      <c r="T24" s="21">
        <v>1</v>
      </c>
    </row>
    <row r="25" spans="1:20" ht="14" x14ac:dyDescent="0.15">
      <c r="A25" s="31" t="s">
        <v>52</v>
      </c>
      <c r="B25" s="21">
        <v>0</v>
      </c>
      <c r="C25" s="21">
        <v>1</v>
      </c>
      <c r="D25" s="21">
        <v>1</v>
      </c>
      <c r="E25" s="21"/>
      <c r="F25" s="21">
        <v>0</v>
      </c>
      <c r="G25" s="21">
        <v>0</v>
      </c>
      <c r="H25" s="21">
        <v>0</v>
      </c>
      <c r="I25" s="21"/>
      <c r="J25" s="21">
        <v>3</v>
      </c>
      <c r="K25" s="21">
        <v>0</v>
      </c>
      <c r="L25" s="21">
        <v>3</v>
      </c>
      <c r="M25" s="21"/>
      <c r="N25" s="21">
        <v>0</v>
      </c>
      <c r="O25" s="21">
        <v>1</v>
      </c>
      <c r="P25" s="21">
        <v>1</v>
      </c>
      <c r="Q25" s="21"/>
      <c r="R25" s="21">
        <v>3</v>
      </c>
      <c r="S25" s="21">
        <v>2</v>
      </c>
      <c r="T25" s="21">
        <v>5</v>
      </c>
    </row>
    <row r="26" spans="1:20" s="5" customFormat="1" ht="14" x14ac:dyDescent="0.15">
      <c r="A26" s="32" t="s">
        <v>53</v>
      </c>
      <c r="B26" s="49">
        <v>0</v>
      </c>
      <c r="C26" s="49">
        <v>1</v>
      </c>
      <c r="D26" s="49">
        <v>1</v>
      </c>
      <c r="E26" s="49"/>
      <c r="F26" s="49">
        <v>2</v>
      </c>
      <c r="G26" s="49">
        <v>3</v>
      </c>
      <c r="H26" s="49">
        <v>5</v>
      </c>
      <c r="I26" s="49"/>
      <c r="J26" s="49">
        <v>21</v>
      </c>
      <c r="K26" s="49">
        <v>11</v>
      </c>
      <c r="L26" s="49">
        <v>32</v>
      </c>
      <c r="M26" s="49"/>
      <c r="N26" s="49">
        <v>15</v>
      </c>
      <c r="O26" s="49">
        <v>36</v>
      </c>
      <c r="P26" s="49">
        <v>50</v>
      </c>
      <c r="Q26" s="49"/>
      <c r="R26" s="49">
        <v>38</v>
      </c>
      <c r="S26" s="49">
        <v>51</v>
      </c>
      <c r="T26" s="49">
        <v>88</v>
      </c>
    </row>
    <row r="27" spans="1:20" s="5" customFormat="1" x14ac:dyDescent="0.15">
      <c r="A27" s="29" t="s">
        <v>54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1:20" ht="14" x14ac:dyDescent="0.15">
      <c r="A28" s="31" t="s">
        <v>55</v>
      </c>
      <c r="B28" s="21">
        <v>1</v>
      </c>
      <c r="C28" s="21">
        <v>0</v>
      </c>
      <c r="D28" s="21">
        <v>1</v>
      </c>
      <c r="E28" s="21"/>
      <c r="F28" s="21">
        <v>0</v>
      </c>
      <c r="G28" s="21">
        <v>0</v>
      </c>
      <c r="H28" s="21">
        <v>0</v>
      </c>
      <c r="I28" s="21"/>
      <c r="J28" s="21">
        <v>2</v>
      </c>
      <c r="K28" s="21">
        <v>1</v>
      </c>
      <c r="L28" s="21">
        <v>3</v>
      </c>
      <c r="M28" s="21"/>
      <c r="N28" s="21">
        <v>5</v>
      </c>
      <c r="O28" s="21">
        <v>6</v>
      </c>
      <c r="P28" s="21">
        <v>11</v>
      </c>
      <c r="Q28" s="21"/>
      <c r="R28" s="21">
        <v>8</v>
      </c>
      <c r="S28" s="21">
        <v>7</v>
      </c>
      <c r="T28" s="21">
        <v>15</v>
      </c>
    </row>
    <row r="29" spans="1:20" ht="14" x14ac:dyDescent="0.15">
      <c r="A29" s="31" t="s">
        <v>56</v>
      </c>
      <c r="B29" s="21">
        <v>0</v>
      </c>
      <c r="C29" s="21">
        <v>0</v>
      </c>
      <c r="D29" s="21">
        <v>0</v>
      </c>
      <c r="E29" s="21"/>
      <c r="F29" s="21">
        <v>1</v>
      </c>
      <c r="G29" s="21">
        <v>1</v>
      </c>
      <c r="H29" s="21">
        <v>2</v>
      </c>
      <c r="I29" s="21"/>
      <c r="J29" s="21">
        <v>4</v>
      </c>
      <c r="K29" s="21">
        <v>9</v>
      </c>
      <c r="L29" s="21">
        <v>13</v>
      </c>
      <c r="M29" s="21"/>
      <c r="N29" s="21">
        <v>11</v>
      </c>
      <c r="O29" s="21">
        <v>16</v>
      </c>
      <c r="P29" s="21">
        <v>27</v>
      </c>
      <c r="Q29" s="21"/>
      <c r="R29" s="21">
        <v>16</v>
      </c>
      <c r="S29" s="21">
        <v>26</v>
      </c>
      <c r="T29" s="21">
        <v>42</v>
      </c>
    </row>
    <row r="30" spans="1:20" ht="14" x14ac:dyDescent="0.15">
      <c r="A30" s="31" t="s">
        <v>57</v>
      </c>
      <c r="B30" s="21">
        <v>0</v>
      </c>
      <c r="C30" s="21">
        <v>0</v>
      </c>
      <c r="D30" s="21">
        <v>0</v>
      </c>
      <c r="E30" s="21"/>
      <c r="F30" s="21">
        <v>0</v>
      </c>
      <c r="G30" s="21">
        <v>2</v>
      </c>
      <c r="H30" s="21">
        <v>2</v>
      </c>
      <c r="I30" s="21"/>
      <c r="J30" s="21">
        <v>2</v>
      </c>
      <c r="K30" s="21">
        <v>12</v>
      </c>
      <c r="L30" s="21">
        <v>14</v>
      </c>
      <c r="M30" s="21"/>
      <c r="N30" s="21">
        <v>4</v>
      </c>
      <c r="O30" s="21">
        <v>6</v>
      </c>
      <c r="P30" s="21">
        <v>11</v>
      </c>
      <c r="Q30" s="21"/>
      <c r="R30" s="21">
        <v>6</v>
      </c>
      <c r="S30" s="21">
        <v>21</v>
      </c>
      <c r="T30" s="21">
        <v>27</v>
      </c>
    </row>
    <row r="31" spans="1:20" ht="14" x14ac:dyDescent="0.15">
      <c r="A31" s="31" t="s">
        <v>58</v>
      </c>
      <c r="B31" s="21">
        <v>0</v>
      </c>
      <c r="C31" s="21">
        <v>0</v>
      </c>
      <c r="D31" s="21">
        <v>0</v>
      </c>
      <c r="E31" s="21"/>
      <c r="F31" s="21">
        <v>0</v>
      </c>
      <c r="G31" s="21">
        <v>0</v>
      </c>
      <c r="H31" s="21">
        <v>0</v>
      </c>
      <c r="I31" s="21"/>
      <c r="J31" s="21">
        <v>0</v>
      </c>
      <c r="K31" s="21">
        <v>1</v>
      </c>
      <c r="L31" s="21">
        <v>1</v>
      </c>
      <c r="M31" s="21"/>
      <c r="N31" s="21">
        <v>7</v>
      </c>
      <c r="O31" s="21">
        <v>14</v>
      </c>
      <c r="P31" s="21">
        <v>20</v>
      </c>
      <c r="Q31" s="21"/>
      <c r="R31" s="21">
        <v>7</v>
      </c>
      <c r="S31" s="21">
        <v>15</v>
      </c>
      <c r="T31" s="21">
        <v>21</v>
      </c>
    </row>
    <row r="32" spans="1:20" ht="14" x14ac:dyDescent="0.15">
      <c r="A32" s="31" t="s">
        <v>59</v>
      </c>
      <c r="B32" s="21">
        <v>0</v>
      </c>
      <c r="C32" s="21">
        <v>0</v>
      </c>
      <c r="D32" s="21">
        <v>0</v>
      </c>
      <c r="E32" s="21"/>
      <c r="F32" s="21">
        <v>0</v>
      </c>
      <c r="G32" s="21">
        <v>2</v>
      </c>
      <c r="H32" s="21">
        <v>2</v>
      </c>
      <c r="I32" s="21"/>
      <c r="J32" s="21">
        <v>1</v>
      </c>
      <c r="K32" s="21">
        <v>1</v>
      </c>
      <c r="L32" s="21">
        <v>2</v>
      </c>
      <c r="M32" s="21"/>
      <c r="N32" s="21">
        <v>6</v>
      </c>
      <c r="O32" s="21">
        <v>17</v>
      </c>
      <c r="P32" s="21">
        <v>22</v>
      </c>
      <c r="Q32" s="21"/>
      <c r="R32" s="21">
        <v>7</v>
      </c>
      <c r="S32" s="21">
        <v>19</v>
      </c>
      <c r="T32" s="21">
        <v>26</v>
      </c>
    </row>
    <row r="33" spans="1:20" ht="14" x14ac:dyDescent="0.15">
      <c r="A33" s="31" t="s">
        <v>60</v>
      </c>
      <c r="B33" s="21">
        <v>0</v>
      </c>
      <c r="C33" s="21">
        <v>2</v>
      </c>
      <c r="D33" s="21">
        <v>2</v>
      </c>
      <c r="E33" s="21"/>
      <c r="F33" s="21">
        <v>0</v>
      </c>
      <c r="G33" s="21">
        <v>0</v>
      </c>
      <c r="H33" s="21">
        <v>0</v>
      </c>
      <c r="I33" s="21"/>
      <c r="J33" s="21">
        <v>3</v>
      </c>
      <c r="K33" s="21">
        <v>2</v>
      </c>
      <c r="L33" s="21">
        <v>5</v>
      </c>
      <c r="M33" s="21"/>
      <c r="N33" s="21">
        <v>2</v>
      </c>
      <c r="O33" s="21">
        <v>3</v>
      </c>
      <c r="P33" s="21">
        <v>5</v>
      </c>
      <c r="Q33" s="21"/>
      <c r="R33" s="21">
        <v>5</v>
      </c>
      <c r="S33" s="21">
        <v>7</v>
      </c>
      <c r="T33" s="21">
        <v>12</v>
      </c>
    </row>
    <row r="34" spans="1:20" ht="14" x14ac:dyDescent="0.15">
      <c r="A34" s="31" t="s">
        <v>61</v>
      </c>
      <c r="B34" s="21">
        <v>0</v>
      </c>
      <c r="C34" s="21">
        <v>0</v>
      </c>
      <c r="D34" s="21">
        <v>0</v>
      </c>
      <c r="E34" s="21"/>
      <c r="F34" s="21">
        <v>0</v>
      </c>
      <c r="G34" s="21">
        <v>0</v>
      </c>
      <c r="H34" s="21">
        <v>0</v>
      </c>
      <c r="I34" s="21"/>
      <c r="J34" s="21">
        <v>0</v>
      </c>
      <c r="K34" s="21">
        <v>0</v>
      </c>
      <c r="L34" s="21">
        <v>0</v>
      </c>
      <c r="M34" s="21"/>
      <c r="N34" s="21">
        <v>0</v>
      </c>
      <c r="O34" s="21">
        <v>1</v>
      </c>
      <c r="P34" s="21">
        <v>1</v>
      </c>
      <c r="Q34" s="21"/>
      <c r="R34" s="21">
        <v>0</v>
      </c>
      <c r="S34" s="21">
        <v>1</v>
      </c>
      <c r="T34" s="21">
        <v>1</v>
      </c>
    </row>
    <row r="35" spans="1:20" s="5" customFormat="1" ht="14" x14ac:dyDescent="0.15">
      <c r="A35" s="27" t="s">
        <v>62</v>
      </c>
      <c r="B35" s="28">
        <v>1</v>
      </c>
      <c r="C35" s="28">
        <v>2</v>
      </c>
      <c r="D35" s="28">
        <v>3</v>
      </c>
      <c r="E35" s="28"/>
      <c r="F35" s="28">
        <v>1</v>
      </c>
      <c r="G35" s="28">
        <v>5</v>
      </c>
      <c r="H35" s="28">
        <v>6</v>
      </c>
      <c r="I35" s="28"/>
      <c r="J35" s="28">
        <v>12</v>
      </c>
      <c r="K35" s="28">
        <v>26</v>
      </c>
      <c r="L35" s="28">
        <v>38</v>
      </c>
      <c r="M35" s="28"/>
      <c r="N35" s="28">
        <v>35</v>
      </c>
      <c r="O35" s="28">
        <v>63</v>
      </c>
      <c r="P35" s="28">
        <v>98</v>
      </c>
      <c r="Q35" s="28"/>
      <c r="R35" s="28">
        <v>49</v>
      </c>
      <c r="S35" s="28">
        <v>96</v>
      </c>
      <c r="T35" s="28">
        <v>145</v>
      </c>
    </row>
    <row r="36" spans="1:20" s="5" customFormat="1" x14ac:dyDescent="0.15">
      <c r="A36" s="29" t="s">
        <v>63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20" ht="14" x14ac:dyDescent="0.15">
      <c r="A37" s="31" t="s">
        <v>64</v>
      </c>
      <c r="B37" s="21">
        <v>0</v>
      </c>
      <c r="C37" s="21">
        <v>1</v>
      </c>
      <c r="D37" s="21">
        <v>1</v>
      </c>
      <c r="E37" s="21"/>
      <c r="F37" s="21">
        <v>0</v>
      </c>
      <c r="G37" s="21">
        <v>2</v>
      </c>
      <c r="H37" s="21">
        <v>2</v>
      </c>
      <c r="I37" s="21"/>
      <c r="J37" s="21">
        <v>5</v>
      </c>
      <c r="K37" s="21">
        <v>10</v>
      </c>
      <c r="L37" s="21">
        <v>15</v>
      </c>
      <c r="M37" s="21"/>
      <c r="N37" s="21">
        <v>3</v>
      </c>
      <c r="O37" s="21">
        <v>17</v>
      </c>
      <c r="P37" s="21">
        <v>20</v>
      </c>
      <c r="Q37" s="21"/>
      <c r="R37" s="21">
        <v>8</v>
      </c>
      <c r="S37" s="21">
        <v>30</v>
      </c>
      <c r="T37" s="21">
        <v>39</v>
      </c>
    </row>
    <row r="38" spans="1:20" ht="14" x14ac:dyDescent="0.15">
      <c r="A38" s="31" t="s">
        <v>65</v>
      </c>
      <c r="B38" s="21">
        <v>0</v>
      </c>
      <c r="C38" s="21">
        <v>1</v>
      </c>
      <c r="D38" s="21">
        <v>1</v>
      </c>
      <c r="E38" s="21"/>
      <c r="F38" s="21">
        <v>0</v>
      </c>
      <c r="G38" s="21">
        <v>1</v>
      </c>
      <c r="H38" s="21">
        <v>1</v>
      </c>
      <c r="I38" s="21"/>
      <c r="J38" s="21">
        <v>3</v>
      </c>
      <c r="K38" s="21">
        <v>5</v>
      </c>
      <c r="L38" s="21">
        <v>8</v>
      </c>
      <c r="M38" s="21"/>
      <c r="N38" s="21">
        <v>4</v>
      </c>
      <c r="O38" s="21">
        <v>20</v>
      </c>
      <c r="P38" s="21">
        <v>25</v>
      </c>
      <c r="Q38" s="21"/>
      <c r="R38" s="21">
        <v>7</v>
      </c>
      <c r="S38" s="21">
        <v>27</v>
      </c>
      <c r="T38" s="21">
        <v>34</v>
      </c>
    </row>
    <row r="39" spans="1:20" ht="14" x14ac:dyDescent="0.15">
      <c r="A39" s="31" t="s">
        <v>66</v>
      </c>
      <c r="B39" s="21">
        <v>2</v>
      </c>
      <c r="C39" s="21">
        <v>3</v>
      </c>
      <c r="D39" s="21">
        <v>5</v>
      </c>
      <c r="E39" s="21"/>
      <c r="F39" s="21">
        <v>0</v>
      </c>
      <c r="G39" s="21">
        <v>0</v>
      </c>
      <c r="H39" s="21">
        <v>0</v>
      </c>
      <c r="I39" s="21"/>
      <c r="J39" s="21">
        <v>1</v>
      </c>
      <c r="K39" s="21">
        <v>2</v>
      </c>
      <c r="L39" s="21">
        <v>3</v>
      </c>
      <c r="M39" s="21"/>
      <c r="N39" s="21">
        <v>0</v>
      </c>
      <c r="O39" s="21">
        <v>7</v>
      </c>
      <c r="P39" s="21">
        <v>7</v>
      </c>
      <c r="Q39" s="21"/>
      <c r="R39" s="21">
        <v>3</v>
      </c>
      <c r="S39" s="21">
        <v>12</v>
      </c>
      <c r="T39" s="21">
        <v>15</v>
      </c>
    </row>
    <row r="40" spans="1:20" ht="14" x14ac:dyDescent="0.15">
      <c r="A40" s="31" t="s">
        <v>67</v>
      </c>
      <c r="B40" s="21">
        <v>0</v>
      </c>
      <c r="C40" s="21">
        <v>0</v>
      </c>
      <c r="D40" s="21">
        <v>0</v>
      </c>
      <c r="E40" s="21"/>
      <c r="F40" s="21">
        <v>0</v>
      </c>
      <c r="G40" s="21">
        <v>0</v>
      </c>
      <c r="H40" s="21">
        <v>0</v>
      </c>
      <c r="I40" s="21"/>
      <c r="J40" s="21">
        <v>0</v>
      </c>
      <c r="K40" s="21">
        <v>0</v>
      </c>
      <c r="L40" s="21">
        <v>0</v>
      </c>
      <c r="M40" s="21"/>
      <c r="N40" s="21">
        <v>2</v>
      </c>
      <c r="O40" s="21">
        <v>2</v>
      </c>
      <c r="P40" s="21">
        <v>4</v>
      </c>
      <c r="Q40" s="21"/>
      <c r="R40" s="21">
        <v>2</v>
      </c>
      <c r="S40" s="21">
        <v>2</v>
      </c>
      <c r="T40" s="21">
        <v>4</v>
      </c>
    </row>
    <row r="41" spans="1:20" ht="14" x14ac:dyDescent="0.15">
      <c r="A41" s="31" t="s">
        <v>68</v>
      </c>
      <c r="B41" s="21">
        <v>0</v>
      </c>
      <c r="C41" s="21">
        <v>0</v>
      </c>
      <c r="D41" s="21">
        <v>0</v>
      </c>
      <c r="E41" s="21"/>
      <c r="F41" s="21">
        <v>0</v>
      </c>
      <c r="G41" s="21">
        <v>4</v>
      </c>
      <c r="H41" s="21">
        <v>4</v>
      </c>
      <c r="I41" s="21"/>
      <c r="J41" s="21">
        <v>3</v>
      </c>
      <c r="K41" s="21">
        <v>6</v>
      </c>
      <c r="L41" s="21">
        <v>9</v>
      </c>
      <c r="M41" s="21"/>
      <c r="N41" s="21">
        <v>5</v>
      </c>
      <c r="O41" s="21">
        <v>12</v>
      </c>
      <c r="P41" s="21">
        <v>16</v>
      </c>
      <c r="Q41" s="21"/>
      <c r="R41" s="21">
        <v>8</v>
      </c>
      <c r="S41" s="21">
        <v>22</v>
      </c>
      <c r="T41" s="21">
        <v>29</v>
      </c>
    </row>
    <row r="42" spans="1:20" s="5" customFormat="1" ht="14" x14ac:dyDescent="0.15">
      <c r="A42" s="32" t="s">
        <v>69</v>
      </c>
      <c r="B42" s="49">
        <v>2</v>
      </c>
      <c r="C42" s="49">
        <v>4</v>
      </c>
      <c r="D42" s="49">
        <v>6</v>
      </c>
      <c r="E42" s="49"/>
      <c r="F42" s="49">
        <v>0</v>
      </c>
      <c r="G42" s="49">
        <v>7</v>
      </c>
      <c r="H42" s="49">
        <v>7</v>
      </c>
      <c r="I42" s="49"/>
      <c r="J42" s="49">
        <v>12</v>
      </c>
      <c r="K42" s="49">
        <v>23</v>
      </c>
      <c r="L42" s="49">
        <v>35</v>
      </c>
      <c r="M42" s="49"/>
      <c r="N42" s="49">
        <v>14</v>
      </c>
      <c r="O42" s="49">
        <v>58</v>
      </c>
      <c r="P42" s="49">
        <v>72</v>
      </c>
      <c r="Q42" s="49"/>
      <c r="R42" s="49">
        <v>28</v>
      </c>
      <c r="S42" s="49">
        <v>93</v>
      </c>
      <c r="T42" s="49">
        <v>121</v>
      </c>
    </row>
    <row r="43" spans="1:20" s="5" customFormat="1" x14ac:dyDescent="0.15">
      <c r="A43" s="29" t="s">
        <v>70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1:20" ht="14" x14ac:dyDescent="0.15">
      <c r="A44" s="31" t="s">
        <v>71</v>
      </c>
      <c r="B44" s="21">
        <v>0</v>
      </c>
      <c r="C44" s="21">
        <v>0</v>
      </c>
      <c r="D44" s="21">
        <v>0</v>
      </c>
      <c r="E44" s="21"/>
      <c r="F44" s="21">
        <v>1</v>
      </c>
      <c r="G44" s="21">
        <v>6</v>
      </c>
      <c r="H44" s="21">
        <v>7</v>
      </c>
      <c r="I44" s="21"/>
      <c r="J44" s="21">
        <v>4</v>
      </c>
      <c r="K44" s="21">
        <v>6</v>
      </c>
      <c r="L44" s="21">
        <v>10</v>
      </c>
      <c r="M44" s="21"/>
      <c r="N44" s="21">
        <v>1</v>
      </c>
      <c r="O44" s="21">
        <v>5</v>
      </c>
      <c r="P44" s="21">
        <v>6</v>
      </c>
      <c r="Q44" s="21"/>
      <c r="R44" s="21">
        <v>6</v>
      </c>
      <c r="S44" s="21">
        <v>16</v>
      </c>
      <c r="T44" s="21">
        <v>22</v>
      </c>
    </row>
    <row r="45" spans="1:20" ht="14" x14ac:dyDescent="0.15">
      <c r="A45" s="31" t="s">
        <v>72</v>
      </c>
      <c r="B45" s="21">
        <v>0</v>
      </c>
      <c r="C45" s="21">
        <v>0</v>
      </c>
      <c r="D45" s="21">
        <v>0</v>
      </c>
      <c r="E45" s="21"/>
      <c r="F45" s="21">
        <v>0</v>
      </c>
      <c r="G45" s="21">
        <v>1</v>
      </c>
      <c r="H45" s="21">
        <v>1</v>
      </c>
      <c r="I45" s="21"/>
      <c r="J45" s="21">
        <v>3</v>
      </c>
      <c r="K45" s="21">
        <v>2</v>
      </c>
      <c r="L45" s="21">
        <v>5</v>
      </c>
      <c r="M45" s="21"/>
      <c r="N45" s="21">
        <v>4</v>
      </c>
      <c r="O45" s="21">
        <v>5</v>
      </c>
      <c r="P45" s="21">
        <v>9</v>
      </c>
      <c r="Q45" s="21"/>
      <c r="R45" s="21">
        <v>7</v>
      </c>
      <c r="S45" s="21">
        <v>8</v>
      </c>
      <c r="T45" s="21">
        <v>15</v>
      </c>
    </row>
    <row r="46" spans="1:20" ht="14" x14ac:dyDescent="0.15">
      <c r="A46" s="31" t="s">
        <v>73</v>
      </c>
      <c r="B46" s="21">
        <v>0</v>
      </c>
      <c r="C46" s="21">
        <v>0</v>
      </c>
      <c r="D46" s="21">
        <v>0</v>
      </c>
      <c r="E46" s="21"/>
      <c r="F46" s="21">
        <v>2</v>
      </c>
      <c r="G46" s="21">
        <v>0</v>
      </c>
      <c r="H46" s="21">
        <v>2</v>
      </c>
      <c r="I46" s="21"/>
      <c r="J46" s="21">
        <v>4</v>
      </c>
      <c r="K46" s="21">
        <v>3</v>
      </c>
      <c r="L46" s="21">
        <v>7</v>
      </c>
      <c r="M46" s="21"/>
      <c r="N46" s="21">
        <v>2</v>
      </c>
      <c r="O46" s="21">
        <v>7</v>
      </c>
      <c r="P46" s="21">
        <v>9</v>
      </c>
      <c r="Q46" s="21"/>
      <c r="R46" s="21">
        <v>8</v>
      </c>
      <c r="S46" s="21">
        <v>10</v>
      </c>
      <c r="T46" s="21">
        <v>18</v>
      </c>
    </row>
    <row r="47" spans="1:20" s="5" customFormat="1" ht="14" x14ac:dyDescent="0.15">
      <c r="A47" s="32" t="s">
        <v>74</v>
      </c>
      <c r="B47" s="49">
        <v>0</v>
      </c>
      <c r="C47" s="49">
        <v>0</v>
      </c>
      <c r="D47" s="49">
        <v>0</v>
      </c>
      <c r="E47" s="49"/>
      <c r="F47" s="49">
        <v>3</v>
      </c>
      <c r="G47" s="49">
        <v>7</v>
      </c>
      <c r="H47" s="49">
        <v>10</v>
      </c>
      <c r="I47" s="49"/>
      <c r="J47" s="49">
        <v>11</v>
      </c>
      <c r="K47" s="49">
        <v>11</v>
      </c>
      <c r="L47" s="49">
        <v>21</v>
      </c>
      <c r="M47" s="49"/>
      <c r="N47" s="49">
        <v>7</v>
      </c>
      <c r="O47" s="49">
        <v>17</v>
      </c>
      <c r="P47" s="49">
        <v>24</v>
      </c>
      <c r="Q47" s="49"/>
      <c r="R47" s="49">
        <v>21</v>
      </c>
      <c r="S47" s="49">
        <v>34</v>
      </c>
      <c r="T47" s="49">
        <v>54</v>
      </c>
    </row>
    <row r="48" spans="1:20" s="5" customFormat="1" x14ac:dyDescent="0.15">
      <c r="A48" s="29" t="s">
        <v>75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1:20" ht="14" x14ac:dyDescent="0.15">
      <c r="A49" s="31" t="s">
        <v>76</v>
      </c>
      <c r="B49" s="21">
        <v>0</v>
      </c>
      <c r="C49" s="21">
        <v>0</v>
      </c>
      <c r="D49" s="21">
        <v>0</v>
      </c>
      <c r="E49" s="21"/>
      <c r="F49" s="21">
        <v>0</v>
      </c>
      <c r="G49" s="21">
        <v>0</v>
      </c>
      <c r="H49" s="21">
        <v>0</v>
      </c>
      <c r="I49" s="21"/>
      <c r="J49" s="21">
        <v>0</v>
      </c>
      <c r="K49" s="21">
        <v>0</v>
      </c>
      <c r="L49" s="21">
        <v>0</v>
      </c>
      <c r="M49" s="21"/>
      <c r="N49" s="21">
        <v>1</v>
      </c>
      <c r="O49" s="21">
        <v>0</v>
      </c>
      <c r="P49" s="21">
        <v>1</v>
      </c>
      <c r="Q49" s="21"/>
      <c r="R49" s="21">
        <v>1</v>
      </c>
      <c r="S49" s="21">
        <v>0</v>
      </c>
      <c r="T49" s="21">
        <v>1</v>
      </c>
    </row>
    <row r="50" spans="1:20" ht="14" x14ac:dyDescent="0.15">
      <c r="A50" s="31" t="s">
        <v>77</v>
      </c>
      <c r="B50" s="21">
        <v>0</v>
      </c>
      <c r="C50" s="21">
        <v>0</v>
      </c>
      <c r="D50" s="21">
        <v>0</v>
      </c>
      <c r="E50" s="21"/>
      <c r="F50" s="21">
        <v>0</v>
      </c>
      <c r="G50" s="21">
        <v>0</v>
      </c>
      <c r="H50" s="21">
        <v>0</v>
      </c>
      <c r="I50" s="21"/>
      <c r="J50" s="21">
        <v>1</v>
      </c>
      <c r="K50" s="21">
        <v>3</v>
      </c>
      <c r="L50" s="21">
        <v>4</v>
      </c>
      <c r="M50" s="21"/>
      <c r="N50" s="21">
        <v>3</v>
      </c>
      <c r="O50" s="21">
        <v>7</v>
      </c>
      <c r="P50" s="21">
        <v>10</v>
      </c>
      <c r="Q50" s="21"/>
      <c r="R50" s="21">
        <v>4</v>
      </c>
      <c r="S50" s="21">
        <v>10</v>
      </c>
      <c r="T50" s="21">
        <v>14</v>
      </c>
    </row>
    <row r="51" spans="1:20" s="5" customFormat="1" ht="14" x14ac:dyDescent="0.15">
      <c r="A51" s="32" t="s">
        <v>78</v>
      </c>
      <c r="B51" s="49">
        <v>0</v>
      </c>
      <c r="C51" s="49">
        <v>0</v>
      </c>
      <c r="D51" s="49">
        <v>0</v>
      </c>
      <c r="E51" s="49"/>
      <c r="F51" s="49">
        <v>0</v>
      </c>
      <c r="G51" s="49">
        <v>0</v>
      </c>
      <c r="H51" s="49">
        <v>0</v>
      </c>
      <c r="I51" s="49"/>
      <c r="J51" s="49">
        <v>1</v>
      </c>
      <c r="K51" s="49">
        <v>3</v>
      </c>
      <c r="L51" s="49">
        <v>4</v>
      </c>
      <c r="M51" s="49"/>
      <c r="N51" s="49">
        <v>4</v>
      </c>
      <c r="O51" s="49">
        <v>7</v>
      </c>
      <c r="P51" s="49">
        <v>11</v>
      </c>
      <c r="Q51" s="49"/>
      <c r="R51" s="49">
        <v>5</v>
      </c>
      <c r="S51" s="49">
        <v>10</v>
      </c>
      <c r="T51" s="49">
        <v>15</v>
      </c>
    </row>
    <row r="52" spans="1:20" s="5" customFormat="1" x14ac:dyDescent="0.15">
      <c r="A52" s="29" t="s">
        <v>79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1:20" ht="14" x14ac:dyDescent="0.15">
      <c r="A53" s="31" t="s">
        <v>80</v>
      </c>
      <c r="B53" s="21">
        <v>0</v>
      </c>
      <c r="C53" s="21">
        <v>0</v>
      </c>
      <c r="D53" s="21">
        <v>0</v>
      </c>
      <c r="E53" s="21"/>
      <c r="F53" s="21">
        <v>0</v>
      </c>
      <c r="G53" s="21">
        <v>0</v>
      </c>
      <c r="H53" s="21">
        <v>0</v>
      </c>
      <c r="I53" s="21"/>
      <c r="J53" s="21">
        <v>5</v>
      </c>
      <c r="K53" s="21">
        <v>8</v>
      </c>
      <c r="L53" s="21">
        <v>13</v>
      </c>
      <c r="M53" s="21"/>
      <c r="N53" s="21">
        <v>7</v>
      </c>
      <c r="O53" s="21">
        <v>13</v>
      </c>
      <c r="P53" s="21">
        <v>20</v>
      </c>
      <c r="Q53" s="21"/>
      <c r="R53" s="21">
        <v>12</v>
      </c>
      <c r="S53" s="21">
        <v>21</v>
      </c>
      <c r="T53" s="21">
        <v>33</v>
      </c>
    </row>
    <row r="54" spans="1:20" ht="14" x14ac:dyDescent="0.15">
      <c r="A54" s="31" t="s">
        <v>81</v>
      </c>
      <c r="B54" s="21">
        <v>0</v>
      </c>
      <c r="C54" s="21">
        <v>1</v>
      </c>
      <c r="D54" s="21">
        <v>1</v>
      </c>
      <c r="E54" s="21"/>
      <c r="F54" s="21">
        <v>0</v>
      </c>
      <c r="G54" s="21">
        <v>0</v>
      </c>
      <c r="H54" s="21">
        <v>0</v>
      </c>
      <c r="I54" s="21"/>
      <c r="J54" s="21">
        <v>3</v>
      </c>
      <c r="K54" s="21">
        <v>10</v>
      </c>
      <c r="L54" s="21">
        <v>13</v>
      </c>
      <c r="M54" s="21"/>
      <c r="N54" s="21">
        <v>1</v>
      </c>
      <c r="O54" s="21">
        <v>6</v>
      </c>
      <c r="P54" s="21">
        <v>7</v>
      </c>
      <c r="Q54" s="21"/>
      <c r="R54" s="21">
        <v>4</v>
      </c>
      <c r="S54" s="21">
        <v>17</v>
      </c>
      <c r="T54" s="21">
        <v>21</v>
      </c>
    </row>
    <row r="55" spans="1:20" s="5" customFormat="1" ht="14" x14ac:dyDescent="0.15">
      <c r="A55" s="32" t="s">
        <v>82</v>
      </c>
      <c r="B55" s="49">
        <v>0</v>
      </c>
      <c r="C55" s="49">
        <v>1</v>
      </c>
      <c r="D55" s="49">
        <v>1</v>
      </c>
      <c r="E55" s="49"/>
      <c r="F55" s="49">
        <v>0</v>
      </c>
      <c r="G55" s="49">
        <v>0</v>
      </c>
      <c r="H55" s="49">
        <v>0</v>
      </c>
      <c r="I55" s="49"/>
      <c r="J55" s="49">
        <v>8</v>
      </c>
      <c r="K55" s="49">
        <v>18</v>
      </c>
      <c r="L55" s="49">
        <v>26</v>
      </c>
      <c r="M55" s="49"/>
      <c r="N55" s="49">
        <v>8</v>
      </c>
      <c r="O55" s="49">
        <v>19</v>
      </c>
      <c r="P55" s="49">
        <v>27</v>
      </c>
      <c r="Q55" s="49"/>
      <c r="R55" s="49">
        <v>16</v>
      </c>
      <c r="S55" s="49">
        <v>38</v>
      </c>
      <c r="T55" s="49">
        <v>54</v>
      </c>
    </row>
    <row r="56" spans="1:20" s="5" customFormat="1" x14ac:dyDescent="0.15">
      <c r="A56" s="29" t="s">
        <v>83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57" spans="1:20" ht="14" x14ac:dyDescent="0.15">
      <c r="A57" s="31" t="s">
        <v>85</v>
      </c>
      <c r="B57" s="21">
        <v>0</v>
      </c>
      <c r="C57" s="21">
        <v>0</v>
      </c>
      <c r="D57" s="21">
        <v>0</v>
      </c>
      <c r="E57" s="21"/>
      <c r="F57" s="21">
        <v>1</v>
      </c>
      <c r="G57" s="21">
        <v>1</v>
      </c>
      <c r="H57" s="21">
        <v>2</v>
      </c>
      <c r="I57" s="21"/>
      <c r="J57" s="21">
        <v>2</v>
      </c>
      <c r="K57" s="21">
        <v>0</v>
      </c>
      <c r="L57" s="21">
        <v>2</v>
      </c>
      <c r="M57" s="21"/>
      <c r="N57" s="21">
        <v>3</v>
      </c>
      <c r="O57" s="21">
        <v>6</v>
      </c>
      <c r="P57" s="21">
        <v>9</v>
      </c>
      <c r="Q57" s="21"/>
      <c r="R57" s="21">
        <v>6</v>
      </c>
      <c r="S57" s="21">
        <v>7</v>
      </c>
      <c r="T57" s="21">
        <v>13</v>
      </c>
    </row>
    <row r="58" spans="1:20" ht="14" x14ac:dyDescent="0.15">
      <c r="A58" s="31" t="s">
        <v>86</v>
      </c>
      <c r="B58" s="21">
        <v>0</v>
      </c>
      <c r="C58" s="21">
        <v>0</v>
      </c>
      <c r="D58" s="21">
        <v>0</v>
      </c>
      <c r="E58" s="21"/>
      <c r="F58" s="21">
        <v>0</v>
      </c>
      <c r="G58" s="21">
        <v>0</v>
      </c>
      <c r="H58" s="21">
        <v>0</v>
      </c>
      <c r="I58" s="21"/>
      <c r="J58" s="21">
        <v>0</v>
      </c>
      <c r="K58" s="21">
        <v>0</v>
      </c>
      <c r="L58" s="21">
        <v>0</v>
      </c>
      <c r="M58" s="21"/>
      <c r="N58" s="21">
        <v>0</v>
      </c>
      <c r="O58" s="21">
        <v>0</v>
      </c>
      <c r="P58" s="21">
        <v>0</v>
      </c>
      <c r="Q58" s="21"/>
      <c r="R58" s="21">
        <v>0</v>
      </c>
      <c r="S58" s="21">
        <v>0</v>
      </c>
      <c r="T58" s="21">
        <v>0</v>
      </c>
    </row>
    <row r="59" spans="1:20" s="5" customFormat="1" ht="14" x14ac:dyDescent="0.15">
      <c r="A59" s="32" t="s">
        <v>87</v>
      </c>
      <c r="B59" s="49">
        <v>0</v>
      </c>
      <c r="C59" s="49">
        <v>0</v>
      </c>
      <c r="D59" s="49">
        <v>0</v>
      </c>
      <c r="E59" s="49"/>
      <c r="F59" s="49">
        <v>1</v>
      </c>
      <c r="G59" s="49">
        <v>1</v>
      </c>
      <c r="H59" s="49">
        <v>2</v>
      </c>
      <c r="I59" s="49"/>
      <c r="J59" s="49">
        <v>2</v>
      </c>
      <c r="K59" s="49">
        <v>0</v>
      </c>
      <c r="L59" s="49">
        <v>2</v>
      </c>
      <c r="M59" s="49"/>
      <c r="N59" s="49">
        <v>3</v>
      </c>
      <c r="O59" s="49">
        <v>6</v>
      </c>
      <c r="P59" s="49">
        <v>9</v>
      </c>
      <c r="Q59" s="49"/>
      <c r="R59" s="49">
        <v>6</v>
      </c>
      <c r="S59" s="49">
        <v>7</v>
      </c>
      <c r="T59" s="49">
        <v>13</v>
      </c>
    </row>
    <row r="60" spans="1:20" s="5" customFormat="1" x14ac:dyDescent="0.15">
      <c r="A60" s="29" t="s">
        <v>88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20" ht="14" x14ac:dyDescent="0.15">
      <c r="A61" s="31" t="s">
        <v>89</v>
      </c>
      <c r="B61" s="21">
        <v>0</v>
      </c>
      <c r="C61" s="21">
        <v>0</v>
      </c>
      <c r="D61" s="21">
        <v>0</v>
      </c>
      <c r="E61" s="21"/>
      <c r="F61" s="21">
        <v>0</v>
      </c>
      <c r="G61" s="21">
        <v>0</v>
      </c>
      <c r="H61" s="21">
        <v>0</v>
      </c>
      <c r="I61" s="21"/>
      <c r="J61" s="21">
        <v>0</v>
      </c>
      <c r="K61" s="21">
        <v>1</v>
      </c>
      <c r="L61" s="21">
        <v>1</v>
      </c>
      <c r="M61" s="21"/>
      <c r="N61" s="21">
        <v>2</v>
      </c>
      <c r="O61" s="21">
        <v>9</v>
      </c>
      <c r="P61" s="21">
        <v>11</v>
      </c>
      <c r="Q61" s="21"/>
      <c r="R61" s="21">
        <v>2</v>
      </c>
      <c r="S61" s="21">
        <v>9</v>
      </c>
      <c r="T61" s="21">
        <v>11</v>
      </c>
    </row>
    <row r="62" spans="1:20" s="5" customFormat="1" ht="14" x14ac:dyDescent="0.15">
      <c r="A62" s="32" t="s">
        <v>90</v>
      </c>
      <c r="B62" s="49">
        <v>0</v>
      </c>
      <c r="C62" s="49">
        <v>0</v>
      </c>
      <c r="D62" s="49">
        <v>0</v>
      </c>
      <c r="E62" s="49"/>
      <c r="F62" s="49">
        <v>0</v>
      </c>
      <c r="G62" s="49">
        <v>0</v>
      </c>
      <c r="H62" s="49">
        <v>0</v>
      </c>
      <c r="I62" s="49"/>
      <c r="J62" s="49">
        <v>0</v>
      </c>
      <c r="K62" s="49">
        <v>1</v>
      </c>
      <c r="L62" s="49">
        <v>1</v>
      </c>
      <c r="M62" s="49"/>
      <c r="N62" s="49">
        <v>2</v>
      </c>
      <c r="O62" s="49">
        <v>9</v>
      </c>
      <c r="P62" s="49">
        <v>11</v>
      </c>
      <c r="Q62" s="49"/>
      <c r="R62" s="49">
        <v>2</v>
      </c>
      <c r="S62" s="49">
        <v>9</v>
      </c>
      <c r="T62" s="49">
        <v>11</v>
      </c>
    </row>
    <row r="63" spans="1:20" s="5" customFormat="1" x14ac:dyDescent="0.15">
      <c r="A63" s="36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</row>
    <row r="64" spans="1:20" s="5" customFormat="1" ht="14" x14ac:dyDescent="0.15">
      <c r="A64" s="27" t="s">
        <v>4</v>
      </c>
      <c r="B64" s="28">
        <v>4</v>
      </c>
      <c r="C64" s="28">
        <v>11</v>
      </c>
      <c r="D64" s="28">
        <v>15</v>
      </c>
      <c r="E64" s="28"/>
      <c r="F64" s="28">
        <v>10</v>
      </c>
      <c r="G64" s="28">
        <v>23</v>
      </c>
      <c r="H64" s="28">
        <v>32</v>
      </c>
      <c r="I64" s="28"/>
      <c r="J64" s="28">
        <v>96</v>
      </c>
      <c r="K64" s="28">
        <v>135</v>
      </c>
      <c r="L64" s="28">
        <v>232</v>
      </c>
      <c r="M64" s="28"/>
      <c r="N64" s="28">
        <v>137</v>
      </c>
      <c r="O64" s="28">
        <v>324</v>
      </c>
      <c r="P64" s="28">
        <v>461</v>
      </c>
      <c r="Q64" s="28"/>
      <c r="R64" s="28">
        <v>247</v>
      </c>
      <c r="S64" s="28">
        <v>493</v>
      </c>
      <c r="T64" s="28">
        <v>740</v>
      </c>
    </row>
    <row r="65" spans="1:20" x14ac:dyDescent="0.15">
      <c r="A65" s="10" t="s">
        <v>8</v>
      </c>
      <c r="B65" s="37">
        <f>B64/T64</f>
        <v>5.4054054054054057E-3</v>
      </c>
      <c r="C65" s="37">
        <f>C64/T64</f>
        <v>1.4864864864864866E-2</v>
      </c>
      <c r="D65" s="37">
        <f>D64/T64</f>
        <v>2.0270270270270271E-2</v>
      </c>
      <c r="E65" s="37"/>
      <c r="F65" s="37">
        <f>F64/T64</f>
        <v>1.3513513513513514E-2</v>
      </c>
      <c r="G65" s="37">
        <f>G64/T64</f>
        <v>3.1081081081081083E-2</v>
      </c>
      <c r="H65" s="37">
        <f>H64/T64</f>
        <v>4.3243243243243246E-2</v>
      </c>
      <c r="I65" s="37"/>
      <c r="J65" s="37">
        <f>J64/T64</f>
        <v>0.12972972972972974</v>
      </c>
      <c r="K65" s="37">
        <f>K64/T64</f>
        <v>0.18243243243243243</v>
      </c>
      <c r="L65" s="37">
        <f>L64/T64</f>
        <v>0.31351351351351353</v>
      </c>
      <c r="M65" s="37"/>
      <c r="N65" s="37">
        <f>N64/T64</f>
        <v>0.18513513513513513</v>
      </c>
      <c r="O65" s="37">
        <f>O64/T64</f>
        <v>0.43783783783783786</v>
      </c>
      <c r="P65" s="37">
        <f>P64/T64</f>
        <v>0.62297297297297294</v>
      </c>
      <c r="Q65" s="37"/>
      <c r="R65" s="37">
        <f>R64/T64</f>
        <v>0.33378378378378376</v>
      </c>
      <c r="S65" s="37">
        <f>S64/T64</f>
        <v>0.66621621621621618</v>
      </c>
      <c r="T65" s="37">
        <f>SUM(R65:S65)</f>
        <v>1</v>
      </c>
    </row>
  </sheetData>
  <mergeCells count="6">
    <mergeCell ref="A2:T2"/>
    <mergeCell ref="N3:P3"/>
    <mergeCell ref="R3:T3"/>
    <mergeCell ref="B3:D3"/>
    <mergeCell ref="F3:H3"/>
    <mergeCell ref="J3:L3"/>
  </mergeCells>
  <phoneticPr fontId="0" type="noConversion"/>
  <hyperlinks>
    <hyperlink ref="A1" location="Contents!A1" display="&lt;Back to Contents&gt;" xr:uid="{00000000-0004-0000-1500-000000000000}"/>
  </hyperlinks>
  <pageMargins left="0.74803149606299213" right="0.74803149606299213" top="0.98425196850393704" bottom="0.98425196850393704" header="0.51181102362204722" footer="0.51181102362204722"/>
  <pageSetup paperSize="9" scale="97" fitToHeight="2" orientation="landscape" r:id="rId1"/>
  <headerFooter alignWithMargins="0"/>
  <rowBreaks count="1" manualBreakCount="1">
    <brk id="35" max="29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autoPageBreaks="0"/>
  </sheetPr>
  <dimension ref="A1:T65"/>
  <sheetViews>
    <sheetView showGridLines="0" zoomScaleNormal="100" workbookViewId="0">
      <selection activeCell="T1" sqref="T1:T1048576"/>
    </sheetView>
  </sheetViews>
  <sheetFormatPr baseColWidth="10" defaultColWidth="9.1640625" defaultRowHeight="13" x14ac:dyDescent="0.15"/>
  <cols>
    <col min="1" max="1" width="30.6640625" style="10" bestFit="1" customWidth="1"/>
    <col min="2" max="2" width="4.6640625" style="2" bestFit="1" customWidth="1"/>
    <col min="3" max="3" width="6.33203125" style="2" bestFit="1" customWidth="1"/>
    <col min="4" max="4" width="6" style="2" bestFit="1" customWidth="1"/>
    <col min="5" max="5" width="1.6640625" style="2" customWidth="1"/>
    <col min="6" max="6" width="4.6640625" style="2" bestFit="1" customWidth="1"/>
    <col min="7" max="7" width="6.33203125" style="2" bestFit="1" customWidth="1"/>
    <col min="8" max="8" width="6" style="2" bestFit="1" customWidth="1"/>
    <col min="9" max="9" width="1.6640625" style="2" customWidth="1"/>
    <col min="10" max="10" width="4.6640625" style="2" bestFit="1" customWidth="1"/>
    <col min="11" max="11" width="6.33203125" style="2" bestFit="1" customWidth="1"/>
    <col min="12" max="12" width="6" style="2" bestFit="1" customWidth="1"/>
    <col min="13" max="13" width="1.6640625" style="2" customWidth="1"/>
    <col min="14" max="14" width="4.6640625" style="2" bestFit="1" customWidth="1"/>
    <col min="15" max="15" width="6.33203125" style="2" bestFit="1" customWidth="1"/>
    <col min="16" max="16" width="6" style="2" bestFit="1" customWidth="1"/>
    <col min="17" max="17" width="1.6640625" style="2" customWidth="1"/>
    <col min="18" max="18" width="4.6640625" style="2" bestFit="1" customWidth="1"/>
    <col min="19" max="19" width="6.33203125" style="2" bestFit="1" customWidth="1"/>
    <col min="20" max="20" width="6" style="2" bestFit="1" customWidth="1"/>
    <col min="21" max="16384" width="9.1640625" style="2"/>
  </cols>
  <sheetData>
    <row r="1" spans="1:20" x14ac:dyDescent="0.15">
      <c r="A1" s="1" t="s">
        <v>0</v>
      </c>
    </row>
    <row r="2" spans="1:20" s="5" customFormat="1" x14ac:dyDescent="0.15">
      <c r="A2" s="114" t="s">
        <v>284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</row>
    <row r="3" spans="1:20" ht="20.25" customHeight="1" x14ac:dyDescent="0.15">
      <c r="A3" s="32"/>
      <c r="B3" s="116" t="s">
        <v>17</v>
      </c>
      <c r="C3" s="116"/>
      <c r="D3" s="116"/>
      <c r="E3" s="8"/>
      <c r="F3" s="116" t="s">
        <v>18</v>
      </c>
      <c r="G3" s="116"/>
      <c r="H3" s="116"/>
      <c r="I3" s="8"/>
      <c r="J3" s="116" t="s">
        <v>19</v>
      </c>
      <c r="K3" s="116"/>
      <c r="L3" s="116"/>
      <c r="M3" s="8"/>
      <c r="N3" s="116" t="s">
        <v>20</v>
      </c>
      <c r="O3" s="116"/>
      <c r="P3" s="116"/>
      <c r="Q3" s="8"/>
      <c r="R3" s="116" t="s">
        <v>4</v>
      </c>
      <c r="S3" s="116"/>
      <c r="T3" s="116"/>
    </row>
    <row r="4" spans="1:20" ht="20.25" customHeight="1" x14ac:dyDescent="0.15">
      <c r="A4" s="27" t="s">
        <v>28</v>
      </c>
      <c r="B4" s="28" t="s">
        <v>29</v>
      </c>
      <c r="C4" s="28" t="s">
        <v>30</v>
      </c>
      <c r="D4" s="28" t="s">
        <v>97</v>
      </c>
      <c r="E4" s="28"/>
      <c r="F4" s="28" t="s">
        <v>29</v>
      </c>
      <c r="G4" s="28" t="s">
        <v>30</v>
      </c>
      <c r="H4" s="28" t="s">
        <v>97</v>
      </c>
      <c r="I4" s="28"/>
      <c r="J4" s="28" t="s">
        <v>29</v>
      </c>
      <c r="K4" s="28" t="s">
        <v>30</v>
      </c>
      <c r="L4" s="28" t="s">
        <v>97</v>
      </c>
      <c r="M4" s="28"/>
      <c r="N4" s="28" t="s">
        <v>29</v>
      </c>
      <c r="O4" s="28" t="s">
        <v>30</v>
      </c>
      <c r="P4" s="28" t="s">
        <v>97</v>
      </c>
      <c r="Q4" s="28"/>
      <c r="R4" s="28" t="s">
        <v>29</v>
      </c>
      <c r="S4" s="28" t="s">
        <v>30</v>
      </c>
      <c r="T4" s="28" t="s">
        <v>97</v>
      </c>
    </row>
    <row r="5" spans="1:20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ht="14" x14ac:dyDescent="0.15">
      <c r="A6" s="31" t="s">
        <v>33</v>
      </c>
      <c r="B6" s="21">
        <v>1</v>
      </c>
      <c r="C6" s="21">
        <v>3</v>
      </c>
      <c r="D6" s="21">
        <v>4</v>
      </c>
      <c r="E6" s="21"/>
      <c r="F6" s="21">
        <v>0</v>
      </c>
      <c r="G6" s="21">
        <v>0</v>
      </c>
      <c r="H6" s="21">
        <v>0</v>
      </c>
      <c r="I6" s="21"/>
      <c r="J6" s="21">
        <v>3</v>
      </c>
      <c r="K6" s="21">
        <v>1</v>
      </c>
      <c r="L6" s="21">
        <v>4</v>
      </c>
      <c r="M6" s="21"/>
      <c r="N6" s="21">
        <v>2</v>
      </c>
      <c r="O6" s="21">
        <v>5</v>
      </c>
      <c r="P6" s="21">
        <v>7</v>
      </c>
      <c r="Q6" s="21"/>
      <c r="R6" s="21">
        <v>6</v>
      </c>
      <c r="S6" s="21">
        <v>9</v>
      </c>
      <c r="T6" s="21">
        <v>15</v>
      </c>
    </row>
    <row r="7" spans="1:20" ht="14" x14ac:dyDescent="0.15">
      <c r="A7" s="31" t="s">
        <v>34</v>
      </c>
      <c r="B7" s="21">
        <v>0</v>
      </c>
      <c r="C7" s="21">
        <v>0</v>
      </c>
      <c r="D7" s="21">
        <v>0</v>
      </c>
      <c r="E7" s="21"/>
      <c r="F7" s="21">
        <v>0</v>
      </c>
      <c r="G7" s="21">
        <v>0</v>
      </c>
      <c r="H7" s="21">
        <v>0</v>
      </c>
      <c r="I7" s="21"/>
      <c r="J7" s="21">
        <v>6</v>
      </c>
      <c r="K7" s="21">
        <v>1</v>
      </c>
      <c r="L7" s="21">
        <v>7</v>
      </c>
      <c r="M7" s="21"/>
      <c r="N7" s="21">
        <v>0</v>
      </c>
      <c r="O7" s="21">
        <v>10</v>
      </c>
      <c r="P7" s="21">
        <v>10</v>
      </c>
      <c r="Q7" s="21"/>
      <c r="R7" s="21">
        <v>6</v>
      </c>
      <c r="S7" s="21">
        <v>11</v>
      </c>
      <c r="T7" s="21">
        <v>17</v>
      </c>
    </row>
    <row r="8" spans="1:20" ht="14" x14ac:dyDescent="0.15">
      <c r="A8" s="31" t="s">
        <v>35</v>
      </c>
      <c r="B8" s="21">
        <v>0</v>
      </c>
      <c r="C8" s="21">
        <v>0</v>
      </c>
      <c r="D8" s="21">
        <v>0</v>
      </c>
      <c r="E8" s="21"/>
      <c r="F8" s="21">
        <v>0</v>
      </c>
      <c r="G8" s="21">
        <v>0</v>
      </c>
      <c r="H8" s="21">
        <v>0</v>
      </c>
      <c r="I8" s="21"/>
      <c r="J8" s="21">
        <v>3</v>
      </c>
      <c r="K8" s="21">
        <v>6</v>
      </c>
      <c r="L8" s="21">
        <v>9</v>
      </c>
      <c r="M8" s="21"/>
      <c r="N8" s="21">
        <v>3</v>
      </c>
      <c r="O8" s="21">
        <v>17</v>
      </c>
      <c r="P8" s="21">
        <v>20</v>
      </c>
      <c r="Q8" s="21"/>
      <c r="R8" s="21">
        <v>6</v>
      </c>
      <c r="S8" s="21">
        <v>23</v>
      </c>
      <c r="T8" s="21">
        <v>29</v>
      </c>
    </row>
    <row r="9" spans="1:20" ht="14" x14ac:dyDescent="0.15">
      <c r="A9" s="31" t="s">
        <v>36</v>
      </c>
      <c r="B9" s="21">
        <v>0</v>
      </c>
      <c r="C9" s="21">
        <v>0</v>
      </c>
      <c r="D9" s="21">
        <v>0</v>
      </c>
      <c r="E9" s="21"/>
      <c r="F9" s="21">
        <v>0</v>
      </c>
      <c r="G9" s="21">
        <v>1</v>
      </c>
      <c r="H9" s="21">
        <v>1</v>
      </c>
      <c r="I9" s="21"/>
      <c r="J9" s="21">
        <v>1</v>
      </c>
      <c r="K9" s="21">
        <v>2</v>
      </c>
      <c r="L9" s="21">
        <v>3</v>
      </c>
      <c r="M9" s="21"/>
      <c r="N9" s="21">
        <v>4</v>
      </c>
      <c r="O9" s="21">
        <v>10</v>
      </c>
      <c r="P9" s="21">
        <v>14</v>
      </c>
      <c r="Q9" s="21"/>
      <c r="R9" s="21">
        <v>5</v>
      </c>
      <c r="S9" s="21">
        <v>13</v>
      </c>
      <c r="T9" s="21">
        <v>18</v>
      </c>
    </row>
    <row r="10" spans="1:20" ht="14" x14ac:dyDescent="0.15">
      <c r="A10" s="31" t="s">
        <v>37</v>
      </c>
      <c r="B10" s="21">
        <v>0</v>
      </c>
      <c r="C10" s="21">
        <v>0</v>
      </c>
      <c r="D10" s="21">
        <v>0</v>
      </c>
      <c r="E10" s="21"/>
      <c r="F10" s="21">
        <v>1</v>
      </c>
      <c r="G10" s="21">
        <v>0</v>
      </c>
      <c r="H10" s="21">
        <v>1</v>
      </c>
      <c r="I10" s="21"/>
      <c r="J10" s="21">
        <v>2</v>
      </c>
      <c r="K10" s="21">
        <v>4</v>
      </c>
      <c r="L10" s="21">
        <v>6</v>
      </c>
      <c r="M10" s="21"/>
      <c r="N10" s="21">
        <v>10</v>
      </c>
      <c r="O10" s="21">
        <v>12</v>
      </c>
      <c r="P10" s="21">
        <v>22</v>
      </c>
      <c r="Q10" s="21"/>
      <c r="R10" s="21">
        <v>13</v>
      </c>
      <c r="S10" s="21">
        <v>16</v>
      </c>
      <c r="T10" s="21">
        <v>29</v>
      </c>
    </row>
    <row r="11" spans="1:20" ht="14" x14ac:dyDescent="0.15">
      <c r="A11" s="31" t="s">
        <v>38</v>
      </c>
      <c r="B11" s="21">
        <v>0</v>
      </c>
      <c r="C11" s="21">
        <v>0</v>
      </c>
      <c r="D11" s="21">
        <v>0</v>
      </c>
      <c r="E11" s="21"/>
      <c r="F11" s="21">
        <v>2</v>
      </c>
      <c r="G11" s="21">
        <v>0</v>
      </c>
      <c r="H11" s="21">
        <v>2</v>
      </c>
      <c r="I11" s="21"/>
      <c r="J11" s="21">
        <v>7</v>
      </c>
      <c r="K11" s="21">
        <v>8</v>
      </c>
      <c r="L11" s="21">
        <v>15</v>
      </c>
      <c r="M11" s="21"/>
      <c r="N11" s="21">
        <v>15</v>
      </c>
      <c r="O11" s="21">
        <v>25</v>
      </c>
      <c r="P11" s="21">
        <v>40</v>
      </c>
      <c r="Q11" s="21"/>
      <c r="R11" s="21">
        <v>24</v>
      </c>
      <c r="S11" s="21">
        <v>33</v>
      </c>
      <c r="T11" s="21">
        <v>57</v>
      </c>
    </row>
    <row r="12" spans="1:20" ht="14" x14ac:dyDescent="0.15">
      <c r="A12" s="31" t="s">
        <v>39</v>
      </c>
      <c r="B12" s="21">
        <v>0</v>
      </c>
      <c r="C12" s="21">
        <v>0</v>
      </c>
      <c r="D12" s="21">
        <v>0</v>
      </c>
      <c r="E12" s="21"/>
      <c r="F12" s="21">
        <v>0</v>
      </c>
      <c r="G12" s="21">
        <v>0</v>
      </c>
      <c r="H12" s="21">
        <v>0</v>
      </c>
      <c r="I12" s="21"/>
      <c r="J12" s="21">
        <v>4</v>
      </c>
      <c r="K12" s="21">
        <v>10</v>
      </c>
      <c r="L12" s="21">
        <v>14</v>
      </c>
      <c r="M12" s="21"/>
      <c r="N12" s="21">
        <v>7</v>
      </c>
      <c r="O12" s="21">
        <v>9</v>
      </c>
      <c r="P12" s="21">
        <v>16</v>
      </c>
      <c r="Q12" s="21"/>
      <c r="R12" s="21">
        <v>11</v>
      </c>
      <c r="S12" s="21">
        <v>19</v>
      </c>
      <c r="T12" s="21">
        <v>30</v>
      </c>
    </row>
    <row r="13" spans="1:20" ht="14" x14ac:dyDescent="0.15">
      <c r="A13" s="31" t="s">
        <v>40</v>
      </c>
      <c r="B13" s="21">
        <v>0</v>
      </c>
      <c r="C13" s="21">
        <v>0</v>
      </c>
      <c r="D13" s="21">
        <v>0</v>
      </c>
      <c r="E13" s="21"/>
      <c r="F13" s="21">
        <v>0</v>
      </c>
      <c r="G13" s="21">
        <v>0</v>
      </c>
      <c r="H13" s="21">
        <v>0</v>
      </c>
      <c r="I13" s="21"/>
      <c r="J13" s="21">
        <v>4</v>
      </c>
      <c r="K13" s="21">
        <v>8</v>
      </c>
      <c r="L13" s="21">
        <v>12</v>
      </c>
      <c r="M13" s="21"/>
      <c r="N13" s="21">
        <v>2</v>
      </c>
      <c r="O13" s="21">
        <v>14</v>
      </c>
      <c r="P13" s="21">
        <v>16</v>
      </c>
      <c r="Q13" s="21"/>
      <c r="R13" s="21">
        <v>6</v>
      </c>
      <c r="S13" s="21">
        <v>22</v>
      </c>
      <c r="T13" s="21">
        <v>28</v>
      </c>
    </row>
    <row r="14" spans="1:20" ht="14" x14ac:dyDescent="0.15">
      <c r="A14" s="31" t="s">
        <v>41</v>
      </c>
      <c r="B14" s="21">
        <v>0</v>
      </c>
      <c r="C14" s="21">
        <v>0</v>
      </c>
      <c r="D14" s="21">
        <v>0</v>
      </c>
      <c r="E14" s="21"/>
      <c r="F14" s="21">
        <v>0</v>
      </c>
      <c r="G14" s="21">
        <v>0</v>
      </c>
      <c r="H14" s="21">
        <v>0</v>
      </c>
      <c r="I14" s="21"/>
      <c r="J14" s="21">
        <v>2</v>
      </c>
      <c r="K14" s="21">
        <v>2</v>
      </c>
      <c r="L14" s="21">
        <v>4</v>
      </c>
      <c r="M14" s="21"/>
      <c r="N14" s="21">
        <v>5</v>
      </c>
      <c r="O14" s="21">
        <v>8</v>
      </c>
      <c r="P14" s="21">
        <v>13</v>
      </c>
      <c r="Q14" s="21"/>
      <c r="R14" s="21">
        <v>7</v>
      </c>
      <c r="S14" s="21">
        <v>10</v>
      </c>
      <c r="T14" s="21">
        <v>17</v>
      </c>
    </row>
    <row r="15" spans="1:20" ht="14" x14ac:dyDescent="0.15">
      <c r="A15" s="31" t="s">
        <v>42</v>
      </c>
      <c r="B15" s="21">
        <v>0</v>
      </c>
      <c r="C15" s="21">
        <v>0</v>
      </c>
      <c r="D15" s="21">
        <v>0</v>
      </c>
      <c r="E15" s="21"/>
      <c r="F15" s="21">
        <v>0</v>
      </c>
      <c r="G15" s="21">
        <v>0</v>
      </c>
      <c r="H15" s="21">
        <v>0</v>
      </c>
      <c r="I15" s="21"/>
      <c r="J15" s="21">
        <v>0</v>
      </c>
      <c r="K15" s="21">
        <v>4</v>
      </c>
      <c r="L15" s="21">
        <v>4</v>
      </c>
      <c r="M15" s="21"/>
      <c r="N15" s="21">
        <v>4</v>
      </c>
      <c r="O15" s="21">
        <v>6</v>
      </c>
      <c r="P15" s="21">
        <v>10</v>
      </c>
      <c r="Q15" s="21"/>
      <c r="R15" s="21">
        <v>4</v>
      </c>
      <c r="S15" s="21">
        <v>10</v>
      </c>
      <c r="T15" s="21">
        <v>14</v>
      </c>
    </row>
    <row r="16" spans="1:20" s="5" customFormat="1" ht="14" x14ac:dyDescent="0.15">
      <c r="A16" s="32" t="s">
        <v>43</v>
      </c>
      <c r="B16" s="49">
        <v>1</v>
      </c>
      <c r="C16" s="49">
        <v>3</v>
      </c>
      <c r="D16" s="49">
        <v>4</v>
      </c>
      <c r="E16" s="49"/>
      <c r="F16" s="49">
        <v>3</v>
      </c>
      <c r="G16" s="49">
        <v>1</v>
      </c>
      <c r="H16" s="49">
        <v>4</v>
      </c>
      <c r="I16" s="49"/>
      <c r="J16" s="49">
        <v>32</v>
      </c>
      <c r="K16" s="49">
        <v>46</v>
      </c>
      <c r="L16" s="49">
        <v>78</v>
      </c>
      <c r="M16" s="49"/>
      <c r="N16" s="49">
        <v>52</v>
      </c>
      <c r="O16" s="49">
        <v>116</v>
      </c>
      <c r="P16" s="49">
        <v>168</v>
      </c>
      <c r="Q16" s="49"/>
      <c r="R16" s="49">
        <v>88</v>
      </c>
      <c r="S16" s="49">
        <v>166</v>
      </c>
      <c r="T16" s="49">
        <v>254</v>
      </c>
    </row>
    <row r="17" spans="1:20" s="5" customFormat="1" x14ac:dyDescent="0.15">
      <c r="A17" s="29" t="s">
        <v>44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ht="14" x14ac:dyDescent="0.15">
      <c r="A18" s="31" t="s">
        <v>45</v>
      </c>
      <c r="B18" s="21">
        <v>0</v>
      </c>
      <c r="C18" s="21">
        <v>0</v>
      </c>
      <c r="D18" s="21">
        <v>0</v>
      </c>
      <c r="E18" s="21"/>
      <c r="F18" s="21">
        <v>0</v>
      </c>
      <c r="G18" s="21">
        <v>0</v>
      </c>
      <c r="H18" s="21">
        <v>0</v>
      </c>
      <c r="I18" s="21"/>
      <c r="J18" s="21">
        <v>6</v>
      </c>
      <c r="K18" s="21">
        <v>4</v>
      </c>
      <c r="L18" s="21">
        <v>10</v>
      </c>
      <c r="M18" s="21"/>
      <c r="N18" s="21">
        <v>5</v>
      </c>
      <c r="O18" s="21">
        <v>8</v>
      </c>
      <c r="P18" s="21">
        <v>13</v>
      </c>
      <c r="Q18" s="21"/>
      <c r="R18" s="21">
        <v>11</v>
      </c>
      <c r="S18" s="21">
        <v>12</v>
      </c>
      <c r="T18" s="21">
        <v>23</v>
      </c>
    </row>
    <row r="19" spans="1:20" ht="14" x14ac:dyDescent="0.15">
      <c r="A19" s="31" t="s">
        <v>46</v>
      </c>
      <c r="B19" s="21">
        <v>0</v>
      </c>
      <c r="C19" s="21">
        <v>0</v>
      </c>
      <c r="D19" s="21">
        <v>0</v>
      </c>
      <c r="E19" s="21"/>
      <c r="F19" s="21">
        <v>1</v>
      </c>
      <c r="G19" s="21">
        <v>0</v>
      </c>
      <c r="H19" s="21">
        <v>1</v>
      </c>
      <c r="I19" s="21"/>
      <c r="J19" s="21">
        <v>1</v>
      </c>
      <c r="K19" s="21">
        <v>2</v>
      </c>
      <c r="L19" s="21">
        <v>3</v>
      </c>
      <c r="M19" s="21"/>
      <c r="N19" s="21">
        <v>1</v>
      </c>
      <c r="O19" s="21">
        <v>4</v>
      </c>
      <c r="P19" s="21">
        <v>5</v>
      </c>
      <c r="Q19" s="21"/>
      <c r="R19" s="21">
        <v>3</v>
      </c>
      <c r="S19" s="21">
        <v>6</v>
      </c>
      <c r="T19" s="21">
        <v>9</v>
      </c>
    </row>
    <row r="20" spans="1:20" ht="14" x14ac:dyDescent="0.15">
      <c r="A20" s="31" t="s">
        <v>47</v>
      </c>
      <c r="B20" s="21">
        <v>0</v>
      </c>
      <c r="C20" s="21">
        <v>0</v>
      </c>
      <c r="D20" s="21">
        <v>0</v>
      </c>
      <c r="E20" s="21"/>
      <c r="F20" s="21">
        <v>0</v>
      </c>
      <c r="G20" s="21">
        <v>1</v>
      </c>
      <c r="H20" s="21">
        <v>1</v>
      </c>
      <c r="I20" s="21"/>
      <c r="J20" s="21">
        <v>3</v>
      </c>
      <c r="K20" s="21">
        <v>3</v>
      </c>
      <c r="L20" s="21">
        <v>6</v>
      </c>
      <c r="M20" s="21"/>
      <c r="N20" s="21">
        <v>3</v>
      </c>
      <c r="O20" s="21">
        <v>11</v>
      </c>
      <c r="P20" s="21">
        <v>14</v>
      </c>
      <c r="Q20" s="21"/>
      <c r="R20" s="21">
        <v>6</v>
      </c>
      <c r="S20" s="21">
        <v>15</v>
      </c>
      <c r="T20" s="21">
        <v>21</v>
      </c>
    </row>
    <row r="21" spans="1:20" ht="14" x14ac:dyDescent="0.15">
      <c r="A21" s="31" t="s">
        <v>48</v>
      </c>
      <c r="B21" s="21">
        <v>0</v>
      </c>
      <c r="C21" s="21">
        <v>0</v>
      </c>
      <c r="D21" s="21">
        <v>0</v>
      </c>
      <c r="E21" s="21"/>
      <c r="F21" s="21">
        <v>0</v>
      </c>
      <c r="G21" s="21">
        <v>0</v>
      </c>
      <c r="H21" s="21">
        <v>0</v>
      </c>
      <c r="I21" s="21"/>
      <c r="J21" s="21">
        <v>1</v>
      </c>
      <c r="K21" s="21">
        <v>0</v>
      </c>
      <c r="L21" s="21">
        <v>1</v>
      </c>
      <c r="M21" s="21"/>
      <c r="N21" s="21">
        <v>1</v>
      </c>
      <c r="O21" s="21">
        <v>1</v>
      </c>
      <c r="P21" s="21">
        <v>2</v>
      </c>
      <c r="Q21" s="21"/>
      <c r="R21" s="21">
        <v>2</v>
      </c>
      <c r="S21" s="21">
        <v>1</v>
      </c>
      <c r="T21" s="21">
        <v>3</v>
      </c>
    </row>
    <row r="22" spans="1:20" ht="14" x14ac:dyDescent="0.15">
      <c r="A22" s="31" t="s">
        <v>49</v>
      </c>
      <c r="B22" s="21">
        <v>0</v>
      </c>
      <c r="C22" s="21">
        <v>0</v>
      </c>
      <c r="D22" s="21">
        <v>0</v>
      </c>
      <c r="E22" s="21"/>
      <c r="F22" s="21">
        <v>0</v>
      </c>
      <c r="G22" s="21">
        <v>0</v>
      </c>
      <c r="H22" s="21">
        <v>0</v>
      </c>
      <c r="I22" s="21"/>
      <c r="J22" s="21">
        <v>1</v>
      </c>
      <c r="K22" s="21">
        <v>0</v>
      </c>
      <c r="L22" s="21">
        <v>1</v>
      </c>
      <c r="M22" s="21"/>
      <c r="N22" s="21">
        <v>1</v>
      </c>
      <c r="O22" s="21">
        <v>1</v>
      </c>
      <c r="P22" s="21">
        <v>2</v>
      </c>
      <c r="Q22" s="21"/>
      <c r="R22" s="21">
        <v>2</v>
      </c>
      <c r="S22" s="21">
        <v>1</v>
      </c>
      <c r="T22" s="21">
        <v>3</v>
      </c>
    </row>
    <row r="23" spans="1:20" ht="14" x14ac:dyDescent="0.15">
      <c r="A23" s="31" t="s">
        <v>50</v>
      </c>
      <c r="B23" s="21">
        <v>0</v>
      </c>
      <c r="C23" s="21">
        <v>0</v>
      </c>
      <c r="D23" s="21">
        <v>0</v>
      </c>
      <c r="E23" s="21"/>
      <c r="F23" s="21">
        <v>1</v>
      </c>
      <c r="G23" s="21">
        <v>2</v>
      </c>
      <c r="H23" s="21">
        <v>3</v>
      </c>
      <c r="I23" s="21"/>
      <c r="J23" s="21">
        <v>7</v>
      </c>
      <c r="K23" s="21">
        <v>3</v>
      </c>
      <c r="L23" s="21">
        <v>10</v>
      </c>
      <c r="M23" s="21"/>
      <c r="N23" s="21">
        <v>4</v>
      </c>
      <c r="O23" s="21">
        <v>10</v>
      </c>
      <c r="P23" s="21">
        <v>14</v>
      </c>
      <c r="Q23" s="21"/>
      <c r="R23" s="21">
        <v>12</v>
      </c>
      <c r="S23" s="21">
        <v>15</v>
      </c>
      <c r="T23" s="21">
        <v>27</v>
      </c>
    </row>
    <row r="24" spans="1:20" ht="14" x14ac:dyDescent="0.15">
      <c r="A24" s="31" t="s">
        <v>51</v>
      </c>
      <c r="B24" s="21">
        <v>0</v>
      </c>
      <c r="C24" s="21">
        <v>0</v>
      </c>
      <c r="D24" s="21">
        <v>0</v>
      </c>
      <c r="E24" s="21"/>
      <c r="F24" s="21">
        <v>0</v>
      </c>
      <c r="G24" s="21">
        <v>0</v>
      </c>
      <c r="H24" s="21">
        <v>0</v>
      </c>
      <c r="I24" s="21"/>
      <c r="J24" s="21">
        <v>0</v>
      </c>
      <c r="K24" s="21">
        <v>0</v>
      </c>
      <c r="L24" s="21">
        <v>0</v>
      </c>
      <c r="M24" s="21"/>
      <c r="N24" s="21">
        <v>0</v>
      </c>
      <c r="O24" s="21">
        <v>1</v>
      </c>
      <c r="P24" s="21">
        <v>1</v>
      </c>
      <c r="Q24" s="21"/>
      <c r="R24" s="21">
        <v>0</v>
      </c>
      <c r="S24" s="21">
        <v>1</v>
      </c>
      <c r="T24" s="21">
        <v>1</v>
      </c>
    </row>
    <row r="25" spans="1:20" ht="14" x14ac:dyDescent="0.15">
      <c r="A25" s="31" t="s">
        <v>52</v>
      </c>
      <c r="B25" s="21">
        <v>0</v>
      </c>
      <c r="C25" s="21">
        <v>1</v>
      </c>
      <c r="D25" s="21">
        <v>1</v>
      </c>
      <c r="E25" s="21"/>
      <c r="F25" s="21">
        <v>0</v>
      </c>
      <c r="G25" s="21">
        <v>0</v>
      </c>
      <c r="H25" s="21">
        <v>0</v>
      </c>
      <c r="I25" s="21"/>
      <c r="J25" s="21">
        <v>3</v>
      </c>
      <c r="K25" s="21">
        <v>0</v>
      </c>
      <c r="L25" s="21">
        <v>3</v>
      </c>
      <c r="M25" s="21"/>
      <c r="N25" s="21">
        <v>0</v>
      </c>
      <c r="O25" s="21">
        <v>2</v>
      </c>
      <c r="P25" s="21">
        <v>2</v>
      </c>
      <c r="Q25" s="21"/>
      <c r="R25" s="21">
        <v>3</v>
      </c>
      <c r="S25" s="21">
        <v>3</v>
      </c>
      <c r="T25" s="21">
        <v>6</v>
      </c>
    </row>
    <row r="26" spans="1:20" s="5" customFormat="1" ht="14" x14ac:dyDescent="0.15">
      <c r="A26" s="32" t="s">
        <v>53</v>
      </c>
      <c r="B26" s="49">
        <v>0</v>
      </c>
      <c r="C26" s="49">
        <v>1</v>
      </c>
      <c r="D26" s="49">
        <v>1</v>
      </c>
      <c r="E26" s="49"/>
      <c r="F26" s="49">
        <v>2</v>
      </c>
      <c r="G26" s="49">
        <v>3</v>
      </c>
      <c r="H26" s="49">
        <v>5</v>
      </c>
      <c r="I26" s="49"/>
      <c r="J26" s="49">
        <v>22</v>
      </c>
      <c r="K26" s="49">
        <v>12</v>
      </c>
      <c r="L26" s="49">
        <v>34</v>
      </c>
      <c r="M26" s="49"/>
      <c r="N26" s="49">
        <v>15</v>
      </c>
      <c r="O26" s="49">
        <v>38</v>
      </c>
      <c r="P26" s="49">
        <v>53</v>
      </c>
      <c r="Q26" s="49"/>
      <c r="R26" s="49">
        <v>39</v>
      </c>
      <c r="S26" s="49">
        <v>54</v>
      </c>
      <c r="T26" s="49">
        <v>93</v>
      </c>
    </row>
    <row r="27" spans="1:20" s="5" customFormat="1" x14ac:dyDescent="0.15">
      <c r="A27" s="29" t="s">
        <v>54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1:20" ht="14" x14ac:dyDescent="0.15">
      <c r="A28" s="31" t="s">
        <v>55</v>
      </c>
      <c r="B28" s="21">
        <v>1</v>
      </c>
      <c r="C28" s="21">
        <v>0</v>
      </c>
      <c r="D28" s="21">
        <v>1</v>
      </c>
      <c r="E28" s="21"/>
      <c r="F28" s="21">
        <v>0</v>
      </c>
      <c r="G28" s="21">
        <v>0</v>
      </c>
      <c r="H28" s="21">
        <v>0</v>
      </c>
      <c r="I28" s="21"/>
      <c r="J28" s="21">
        <v>2</v>
      </c>
      <c r="K28" s="21">
        <v>1</v>
      </c>
      <c r="L28" s="21">
        <v>3</v>
      </c>
      <c r="M28" s="21"/>
      <c r="N28" s="21">
        <v>5</v>
      </c>
      <c r="O28" s="21">
        <v>7</v>
      </c>
      <c r="P28" s="21">
        <v>12</v>
      </c>
      <c r="Q28" s="21"/>
      <c r="R28" s="21">
        <v>8</v>
      </c>
      <c r="S28" s="21">
        <v>8</v>
      </c>
      <c r="T28" s="21">
        <v>16</v>
      </c>
    </row>
    <row r="29" spans="1:20" ht="14" x14ac:dyDescent="0.15">
      <c r="A29" s="31" t="s">
        <v>56</v>
      </c>
      <c r="B29" s="21">
        <v>0</v>
      </c>
      <c r="C29" s="21">
        <v>0</v>
      </c>
      <c r="D29" s="21">
        <v>0</v>
      </c>
      <c r="E29" s="21"/>
      <c r="F29" s="21">
        <v>2</v>
      </c>
      <c r="G29" s="21">
        <v>4</v>
      </c>
      <c r="H29" s="21">
        <v>6</v>
      </c>
      <c r="I29" s="21"/>
      <c r="J29" s="21">
        <v>4</v>
      </c>
      <c r="K29" s="21">
        <v>9</v>
      </c>
      <c r="L29" s="21">
        <v>13</v>
      </c>
      <c r="M29" s="21"/>
      <c r="N29" s="21">
        <v>14</v>
      </c>
      <c r="O29" s="21">
        <v>19</v>
      </c>
      <c r="P29" s="21">
        <v>33</v>
      </c>
      <c r="Q29" s="21"/>
      <c r="R29" s="21">
        <v>20</v>
      </c>
      <c r="S29" s="21">
        <v>32</v>
      </c>
      <c r="T29" s="21">
        <v>52</v>
      </c>
    </row>
    <row r="30" spans="1:20" ht="14" x14ac:dyDescent="0.15">
      <c r="A30" s="31" t="s">
        <v>57</v>
      </c>
      <c r="B30" s="21">
        <v>0</v>
      </c>
      <c r="C30" s="21">
        <v>0</v>
      </c>
      <c r="D30" s="21">
        <v>0</v>
      </c>
      <c r="E30" s="21"/>
      <c r="F30" s="21">
        <v>0</v>
      </c>
      <c r="G30" s="21">
        <v>3</v>
      </c>
      <c r="H30" s="21">
        <v>3</v>
      </c>
      <c r="I30" s="21"/>
      <c r="J30" s="21">
        <v>2</v>
      </c>
      <c r="K30" s="21">
        <v>13</v>
      </c>
      <c r="L30" s="21">
        <v>15</v>
      </c>
      <c r="M30" s="21"/>
      <c r="N30" s="21">
        <v>5</v>
      </c>
      <c r="O30" s="21">
        <v>7</v>
      </c>
      <c r="P30" s="21">
        <v>12</v>
      </c>
      <c r="Q30" s="21"/>
      <c r="R30" s="21">
        <v>7</v>
      </c>
      <c r="S30" s="21">
        <v>23</v>
      </c>
      <c r="T30" s="21">
        <v>30</v>
      </c>
    </row>
    <row r="31" spans="1:20" ht="14" x14ac:dyDescent="0.15">
      <c r="A31" s="31" t="s">
        <v>58</v>
      </c>
      <c r="B31" s="21">
        <v>0</v>
      </c>
      <c r="C31" s="21">
        <v>0</v>
      </c>
      <c r="D31" s="21">
        <v>0</v>
      </c>
      <c r="E31" s="21"/>
      <c r="F31" s="21">
        <v>0</v>
      </c>
      <c r="G31" s="21">
        <v>0</v>
      </c>
      <c r="H31" s="21">
        <v>0</v>
      </c>
      <c r="I31" s="21"/>
      <c r="J31" s="21">
        <v>0</v>
      </c>
      <c r="K31" s="21">
        <v>1</v>
      </c>
      <c r="L31" s="21">
        <v>1</v>
      </c>
      <c r="M31" s="21"/>
      <c r="N31" s="21">
        <v>7</v>
      </c>
      <c r="O31" s="21">
        <v>15</v>
      </c>
      <c r="P31" s="21">
        <v>22</v>
      </c>
      <c r="Q31" s="21"/>
      <c r="R31" s="21">
        <v>7</v>
      </c>
      <c r="S31" s="21">
        <v>16</v>
      </c>
      <c r="T31" s="21">
        <v>23</v>
      </c>
    </row>
    <row r="32" spans="1:20" ht="14" x14ac:dyDescent="0.15">
      <c r="A32" s="31" t="s">
        <v>59</v>
      </c>
      <c r="B32" s="21">
        <v>0</v>
      </c>
      <c r="C32" s="21">
        <v>0</v>
      </c>
      <c r="D32" s="21">
        <v>0</v>
      </c>
      <c r="E32" s="21"/>
      <c r="F32" s="21">
        <v>0</v>
      </c>
      <c r="G32" s="21">
        <v>2</v>
      </c>
      <c r="H32" s="21">
        <v>2</v>
      </c>
      <c r="I32" s="21"/>
      <c r="J32" s="21">
        <v>1</v>
      </c>
      <c r="K32" s="21">
        <v>1</v>
      </c>
      <c r="L32" s="21">
        <v>2</v>
      </c>
      <c r="M32" s="21"/>
      <c r="N32" s="21">
        <v>6</v>
      </c>
      <c r="O32" s="21">
        <v>17</v>
      </c>
      <c r="P32" s="21">
        <v>23</v>
      </c>
      <c r="Q32" s="21"/>
      <c r="R32" s="21">
        <v>7</v>
      </c>
      <c r="S32" s="21">
        <v>20</v>
      </c>
      <c r="T32" s="21">
        <v>27</v>
      </c>
    </row>
    <row r="33" spans="1:20" ht="14" x14ac:dyDescent="0.15">
      <c r="A33" s="31" t="s">
        <v>60</v>
      </c>
      <c r="B33" s="21">
        <v>0</v>
      </c>
      <c r="C33" s="21">
        <v>2</v>
      </c>
      <c r="D33" s="21">
        <v>2</v>
      </c>
      <c r="E33" s="21"/>
      <c r="F33" s="21">
        <v>0</v>
      </c>
      <c r="G33" s="21">
        <v>0</v>
      </c>
      <c r="H33" s="21">
        <v>0</v>
      </c>
      <c r="I33" s="21"/>
      <c r="J33" s="21">
        <v>3</v>
      </c>
      <c r="K33" s="21">
        <v>3</v>
      </c>
      <c r="L33" s="21">
        <v>6</v>
      </c>
      <c r="M33" s="21"/>
      <c r="N33" s="21">
        <v>2</v>
      </c>
      <c r="O33" s="21">
        <v>3</v>
      </c>
      <c r="P33" s="21">
        <v>5</v>
      </c>
      <c r="Q33" s="21"/>
      <c r="R33" s="21">
        <v>5</v>
      </c>
      <c r="S33" s="21">
        <v>8</v>
      </c>
      <c r="T33" s="21">
        <v>13</v>
      </c>
    </row>
    <row r="34" spans="1:20" ht="14" x14ac:dyDescent="0.15">
      <c r="A34" s="31" t="s">
        <v>61</v>
      </c>
      <c r="B34" s="21">
        <v>0</v>
      </c>
      <c r="C34" s="21">
        <v>0</v>
      </c>
      <c r="D34" s="21">
        <v>0</v>
      </c>
      <c r="E34" s="21"/>
      <c r="F34" s="21">
        <v>0</v>
      </c>
      <c r="G34" s="21">
        <v>0</v>
      </c>
      <c r="H34" s="21">
        <v>0</v>
      </c>
      <c r="I34" s="21"/>
      <c r="J34" s="21">
        <v>0</v>
      </c>
      <c r="K34" s="21">
        <v>0</v>
      </c>
      <c r="L34" s="21">
        <v>0</v>
      </c>
      <c r="M34" s="21"/>
      <c r="N34" s="21">
        <v>0</v>
      </c>
      <c r="O34" s="21">
        <v>1</v>
      </c>
      <c r="P34" s="21">
        <v>1</v>
      </c>
      <c r="Q34" s="21"/>
      <c r="R34" s="21">
        <v>0</v>
      </c>
      <c r="S34" s="21">
        <v>1</v>
      </c>
      <c r="T34" s="21">
        <v>1</v>
      </c>
    </row>
    <row r="35" spans="1:20" s="5" customFormat="1" ht="14" x14ac:dyDescent="0.15">
      <c r="A35" s="27" t="s">
        <v>62</v>
      </c>
      <c r="B35" s="28">
        <v>1</v>
      </c>
      <c r="C35" s="28">
        <v>2</v>
      </c>
      <c r="D35" s="28">
        <v>3</v>
      </c>
      <c r="E35" s="28"/>
      <c r="F35" s="28">
        <v>2</v>
      </c>
      <c r="G35" s="28">
        <v>9</v>
      </c>
      <c r="H35" s="28">
        <v>11</v>
      </c>
      <c r="I35" s="28"/>
      <c r="J35" s="28">
        <v>12</v>
      </c>
      <c r="K35" s="28">
        <v>28</v>
      </c>
      <c r="L35" s="28">
        <v>40</v>
      </c>
      <c r="M35" s="28"/>
      <c r="N35" s="28">
        <v>39</v>
      </c>
      <c r="O35" s="28">
        <v>69</v>
      </c>
      <c r="P35" s="28">
        <v>108</v>
      </c>
      <c r="Q35" s="28"/>
      <c r="R35" s="28">
        <v>54</v>
      </c>
      <c r="S35" s="28">
        <v>108</v>
      </c>
      <c r="T35" s="28">
        <v>162</v>
      </c>
    </row>
    <row r="36" spans="1:20" s="5" customFormat="1" x14ac:dyDescent="0.15">
      <c r="A36" s="29" t="s">
        <v>63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20" ht="14" x14ac:dyDescent="0.15">
      <c r="A37" s="31" t="s">
        <v>64</v>
      </c>
      <c r="B37" s="21">
        <v>0</v>
      </c>
      <c r="C37" s="21">
        <v>1</v>
      </c>
      <c r="D37" s="21">
        <v>1</v>
      </c>
      <c r="E37" s="21"/>
      <c r="F37" s="21">
        <v>1</v>
      </c>
      <c r="G37" s="21">
        <v>2</v>
      </c>
      <c r="H37" s="21">
        <v>3</v>
      </c>
      <c r="I37" s="21"/>
      <c r="J37" s="21">
        <v>5</v>
      </c>
      <c r="K37" s="21">
        <v>11</v>
      </c>
      <c r="L37" s="21">
        <v>16</v>
      </c>
      <c r="M37" s="21"/>
      <c r="N37" s="21">
        <v>3</v>
      </c>
      <c r="O37" s="21">
        <v>18</v>
      </c>
      <c r="P37" s="21">
        <v>21</v>
      </c>
      <c r="Q37" s="21"/>
      <c r="R37" s="21">
        <v>9</v>
      </c>
      <c r="S37" s="21">
        <v>32</v>
      </c>
      <c r="T37" s="21">
        <v>41</v>
      </c>
    </row>
    <row r="38" spans="1:20" ht="14" x14ac:dyDescent="0.15">
      <c r="A38" s="31" t="s">
        <v>65</v>
      </c>
      <c r="B38" s="21">
        <v>0</v>
      </c>
      <c r="C38" s="21">
        <v>1</v>
      </c>
      <c r="D38" s="21">
        <v>1</v>
      </c>
      <c r="E38" s="21"/>
      <c r="F38" s="21">
        <v>0</v>
      </c>
      <c r="G38" s="21">
        <v>1</v>
      </c>
      <c r="H38" s="21">
        <v>1</v>
      </c>
      <c r="I38" s="21"/>
      <c r="J38" s="21">
        <v>3</v>
      </c>
      <c r="K38" s="21">
        <v>6</v>
      </c>
      <c r="L38" s="21">
        <v>9</v>
      </c>
      <c r="M38" s="21"/>
      <c r="N38" s="21">
        <v>6</v>
      </c>
      <c r="O38" s="21">
        <v>26</v>
      </c>
      <c r="P38" s="21">
        <v>32</v>
      </c>
      <c r="Q38" s="21"/>
      <c r="R38" s="21">
        <v>9</v>
      </c>
      <c r="S38" s="21">
        <v>34</v>
      </c>
      <c r="T38" s="21">
        <v>43</v>
      </c>
    </row>
    <row r="39" spans="1:20" ht="14" x14ac:dyDescent="0.15">
      <c r="A39" s="31" t="s">
        <v>66</v>
      </c>
      <c r="B39" s="21">
        <v>2</v>
      </c>
      <c r="C39" s="21">
        <v>3</v>
      </c>
      <c r="D39" s="21">
        <v>5</v>
      </c>
      <c r="E39" s="21"/>
      <c r="F39" s="21">
        <v>0</v>
      </c>
      <c r="G39" s="21">
        <v>0</v>
      </c>
      <c r="H39" s="21">
        <v>0</v>
      </c>
      <c r="I39" s="21"/>
      <c r="J39" s="21">
        <v>1</v>
      </c>
      <c r="K39" s="21">
        <v>2</v>
      </c>
      <c r="L39" s="21">
        <v>3</v>
      </c>
      <c r="M39" s="21"/>
      <c r="N39" s="21">
        <v>0</v>
      </c>
      <c r="O39" s="21">
        <v>7</v>
      </c>
      <c r="P39" s="21">
        <v>7</v>
      </c>
      <c r="Q39" s="21"/>
      <c r="R39" s="21">
        <v>3</v>
      </c>
      <c r="S39" s="21">
        <v>12</v>
      </c>
      <c r="T39" s="21">
        <v>15</v>
      </c>
    </row>
    <row r="40" spans="1:20" ht="14" x14ac:dyDescent="0.15">
      <c r="A40" s="31" t="s">
        <v>67</v>
      </c>
      <c r="B40" s="21">
        <v>0</v>
      </c>
      <c r="C40" s="21">
        <v>0</v>
      </c>
      <c r="D40" s="21">
        <v>0</v>
      </c>
      <c r="E40" s="21"/>
      <c r="F40" s="21">
        <v>0</v>
      </c>
      <c r="G40" s="21">
        <v>0</v>
      </c>
      <c r="H40" s="21">
        <v>0</v>
      </c>
      <c r="I40" s="21"/>
      <c r="J40" s="21">
        <v>0</v>
      </c>
      <c r="K40" s="21">
        <v>0</v>
      </c>
      <c r="L40" s="21">
        <v>0</v>
      </c>
      <c r="M40" s="21"/>
      <c r="N40" s="21">
        <v>2</v>
      </c>
      <c r="O40" s="21">
        <v>2</v>
      </c>
      <c r="P40" s="21">
        <v>4</v>
      </c>
      <c r="Q40" s="21"/>
      <c r="R40" s="21">
        <v>2</v>
      </c>
      <c r="S40" s="21">
        <v>2</v>
      </c>
      <c r="T40" s="21">
        <v>4</v>
      </c>
    </row>
    <row r="41" spans="1:20" ht="14" x14ac:dyDescent="0.15">
      <c r="A41" s="31" t="s">
        <v>68</v>
      </c>
      <c r="B41" s="21">
        <v>0</v>
      </c>
      <c r="C41" s="21">
        <v>0</v>
      </c>
      <c r="D41" s="21">
        <v>0</v>
      </c>
      <c r="E41" s="21"/>
      <c r="F41" s="21">
        <v>0</v>
      </c>
      <c r="G41" s="21">
        <v>4</v>
      </c>
      <c r="H41" s="21">
        <v>4</v>
      </c>
      <c r="I41" s="21"/>
      <c r="J41" s="21">
        <v>3</v>
      </c>
      <c r="K41" s="21">
        <v>6</v>
      </c>
      <c r="L41" s="21">
        <v>9</v>
      </c>
      <c r="M41" s="21"/>
      <c r="N41" s="21">
        <v>5</v>
      </c>
      <c r="O41" s="21">
        <v>13</v>
      </c>
      <c r="P41" s="21">
        <v>18</v>
      </c>
      <c r="Q41" s="21"/>
      <c r="R41" s="21">
        <v>8</v>
      </c>
      <c r="S41" s="21">
        <v>23</v>
      </c>
      <c r="T41" s="21">
        <v>31</v>
      </c>
    </row>
    <row r="42" spans="1:20" s="5" customFormat="1" ht="14" x14ac:dyDescent="0.15">
      <c r="A42" s="32" t="s">
        <v>69</v>
      </c>
      <c r="B42" s="49">
        <v>2</v>
      </c>
      <c r="C42" s="49">
        <v>5</v>
      </c>
      <c r="D42" s="49">
        <v>7</v>
      </c>
      <c r="E42" s="49"/>
      <c r="F42" s="49">
        <v>1</v>
      </c>
      <c r="G42" s="49">
        <v>7</v>
      </c>
      <c r="H42" s="49">
        <v>8</v>
      </c>
      <c r="I42" s="49"/>
      <c r="J42" s="49">
        <v>12</v>
      </c>
      <c r="K42" s="49">
        <v>25</v>
      </c>
      <c r="L42" s="49">
        <v>37</v>
      </c>
      <c r="M42" s="49"/>
      <c r="N42" s="49">
        <v>16</v>
      </c>
      <c r="O42" s="49">
        <v>66</v>
      </c>
      <c r="P42" s="49">
        <v>82</v>
      </c>
      <c r="Q42" s="49"/>
      <c r="R42" s="49">
        <v>31</v>
      </c>
      <c r="S42" s="49">
        <v>103</v>
      </c>
      <c r="T42" s="49">
        <v>134</v>
      </c>
    </row>
    <row r="43" spans="1:20" s="5" customFormat="1" x14ac:dyDescent="0.15">
      <c r="A43" s="29" t="s">
        <v>70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1:20" ht="14" x14ac:dyDescent="0.15">
      <c r="A44" s="31" t="s">
        <v>71</v>
      </c>
      <c r="B44" s="21">
        <v>0</v>
      </c>
      <c r="C44" s="21">
        <v>0</v>
      </c>
      <c r="D44" s="21">
        <v>0</v>
      </c>
      <c r="E44" s="21"/>
      <c r="F44" s="21">
        <v>1</v>
      </c>
      <c r="G44" s="21">
        <v>6</v>
      </c>
      <c r="H44" s="21">
        <v>7</v>
      </c>
      <c r="I44" s="21"/>
      <c r="J44" s="21">
        <v>4</v>
      </c>
      <c r="K44" s="21">
        <v>6</v>
      </c>
      <c r="L44" s="21">
        <v>10</v>
      </c>
      <c r="M44" s="21"/>
      <c r="N44" s="21">
        <v>1</v>
      </c>
      <c r="O44" s="21">
        <v>5</v>
      </c>
      <c r="P44" s="21">
        <v>6</v>
      </c>
      <c r="Q44" s="21"/>
      <c r="R44" s="21">
        <v>6</v>
      </c>
      <c r="S44" s="21">
        <v>17</v>
      </c>
      <c r="T44" s="21">
        <v>23</v>
      </c>
    </row>
    <row r="45" spans="1:20" ht="14" x14ac:dyDescent="0.15">
      <c r="A45" s="31" t="s">
        <v>72</v>
      </c>
      <c r="B45" s="21">
        <v>0</v>
      </c>
      <c r="C45" s="21">
        <v>0</v>
      </c>
      <c r="D45" s="21">
        <v>0</v>
      </c>
      <c r="E45" s="21"/>
      <c r="F45" s="21">
        <v>0</v>
      </c>
      <c r="G45" s="21">
        <v>1</v>
      </c>
      <c r="H45" s="21">
        <v>1</v>
      </c>
      <c r="I45" s="21"/>
      <c r="J45" s="21">
        <v>3</v>
      </c>
      <c r="K45" s="21">
        <v>2</v>
      </c>
      <c r="L45" s="21">
        <v>5</v>
      </c>
      <c r="M45" s="21"/>
      <c r="N45" s="21">
        <v>4</v>
      </c>
      <c r="O45" s="21">
        <v>5</v>
      </c>
      <c r="P45" s="21">
        <v>9</v>
      </c>
      <c r="Q45" s="21"/>
      <c r="R45" s="21">
        <v>7</v>
      </c>
      <c r="S45" s="21">
        <v>8</v>
      </c>
      <c r="T45" s="21">
        <v>15</v>
      </c>
    </row>
    <row r="46" spans="1:20" ht="14" x14ac:dyDescent="0.15">
      <c r="A46" s="31" t="s">
        <v>73</v>
      </c>
      <c r="B46" s="21">
        <v>0</v>
      </c>
      <c r="C46" s="21">
        <v>0</v>
      </c>
      <c r="D46" s="21">
        <v>0</v>
      </c>
      <c r="E46" s="21"/>
      <c r="F46" s="21">
        <v>2</v>
      </c>
      <c r="G46" s="21">
        <v>0</v>
      </c>
      <c r="H46" s="21">
        <v>2</v>
      </c>
      <c r="I46" s="21"/>
      <c r="J46" s="21">
        <v>4</v>
      </c>
      <c r="K46" s="21">
        <v>3</v>
      </c>
      <c r="L46" s="21">
        <v>7</v>
      </c>
      <c r="M46" s="21"/>
      <c r="N46" s="21">
        <v>2</v>
      </c>
      <c r="O46" s="21">
        <v>7</v>
      </c>
      <c r="P46" s="21">
        <v>9</v>
      </c>
      <c r="Q46" s="21"/>
      <c r="R46" s="21">
        <v>8</v>
      </c>
      <c r="S46" s="21">
        <v>10</v>
      </c>
      <c r="T46" s="21">
        <v>18</v>
      </c>
    </row>
    <row r="47" spans="1:20" s="5" customFormat="1" ht="14" x14ac:dyDescent="0.15">
      <c r="A47" s="32" t="s">
        <v>74</v>
      </c>
      <c r="B47" s="49">
        <v>0</v>
      </c>
      <c r="C47" s="49">
        <v>0</v>
      </c>
      <c r="D47" s="49">
        <v>0</v>
      </c>
      <c r="E47" s="49"/>
      <c r="F47" s="49">
        <v>3</v>
      </c>
      <c r="G47" s="49">
        <v>7</v>
      </c>
      <c r="H47" s="49">
        <v>10</v>
      </c>
      <c r="I47" s="49"/>
      <c r="J47" s="49">
        <v>11</v>
      </c>
      <c r="K47" s="49">
        <v>11</v>
      </c>
      <c r="L47" s="49">
        <v>22</v>
      </c>
      <c r="M47" s="49"/>
      <c r="N47" s="49">
        <v>7</v>
      </c>
      <c r="O47" s="49">
        <v>17</v>
      </c>
      <c r="P47" s="49">
        <v>24</v>
      </c>
      <c r="Q47" s="49"/>
      <c r="R47" s="49">
        <v>21</v>
      </c>
      <c r="S47" s="49">
        <v>35</v>
      </c>
      <c r="T47" s="49">
        <v>56</v>
      </c>
    </row>
    <row r="48" spans="1:20" s="5" customFormat="1" x14ac:dyDescent="0.15">
      <c r="A48" s="29" t="s">
        <v>75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1:20" ht="14" x14ac:dyDescent="0.15">
      <c r="A49" s="31" t="s">
        <v>76</v>
      </c>
      <c r="B49" s="21">
        <v>0</v>
      </c>
      <c r="C49" s="21">
        <v>0</v>
      </c>
      <c r="D49" s="21">
        <v>0</v>
      </c>
      <c r="E49" s="21"/>
      <c r="F49" s="21">
        <v>0</v>
      </c>
      <c r="G49" s="21">
        <v>0</v>
      </c>
      <c r="H49" s="21">
        <v>0</v>
      </c>
      <c r="I49" s="21"/>
      <c r="J49" s="21">
        <v>0</v>
      </c>
      <c r="K49" s="21">
        <v>0</v>
      </c>
      <c r="L49" s="21">
        <v>0</v>
      </c>
      <c r="M49" s="21"/>
      <c r="N49" s="21">
        <v>1</v>
      </c>
      <c r="O49" s="21">
        <v>0</v>
      </c>
      <c r="P49" s="21">
        <v>1</v>
      </c>
      <c r="Q49" s="21"/>
      <c r="R49" s="21">
        <v>1</v>
      </c>
      <c r="S49" s="21">
        <v>0</v>
      </c>
      <c r="T49" s="21">
        <v>1</v>
      </c>
    </row>
    <row r="50" spans="1:20" ht="14" x14ac:dyDescent="0.15">
      <c r="A50" s="31" t="s">
        <v>77</v>
      </c>
      <c r="B50" s="21">
        <v>0</v>
      </c>
      <c r="C50" s="21">
        <v>0</v>
      </c>
      <c r="D50" s="21">
        <v>0</v>
      </c>
      <c r="E50" s="21"/>
      <c r="F50" s="21">
        <v>0</v>
      </c>
      <c r="G50" s="21">
        <v>0</v>
      </c>
      <c r="H50" s="21">
        <v>0</v>
      </c>
      <c r="I50" s="21"/>
      <c r="J50" s="21">
        <v>1</v>
      </c>
      <c r="K50" s="21">
        <v>3</v>
      </c>
      <c r="L50" s="21">
        <v>4</v>
      </c>
      <c r="M50" s="21"/>
      <c r="N50" s="21">
        <v>3</v>
      </c>
      <c r="O50" s="21">
        <v>9</v>
      </c>
      <c r="P50" s="21">
        <v>12</v>
      </c>
      <c r="Q50" s="21"/>
      <c r="R50" s="21">
        <v>4</v>
      </c>
      <c r="S50" s="21">
        <v>12</v>
      </c>
      <c r="T50" s="21">
        <v>16</v>
      </c>
    </row>
    <row r="51" spans="1:20" s="5" customFormat="1" ht="14" x14ac:dyDescent="0.15">
      <c r="A51" s="32" t="s">
        <v>78</v>
      </c>
      <c r="B51" s="49">
        <v>0</v>
      </c>
      <c r="C51" s="49">
        <v>0</v>
      </c>
      <c r="D51" s="49">
        <v>0</v>
      </c>
      <c r="E51" s="49"/>
      <c r="F51" s="49">
        <v>0</v>
      </c>
      <c r="G51" s="49">
        <v>0</v>
      </c>
      <c r="H51" s="49">
        <v>0</v>
      </c>
      <c r="I51" s="49"/>
      <c r="J51" s="49">
        <v>1</v>
      </c>
      <c r="K51" s="49">
        <v>3</v>
      </c>
      <c r="L51" s="49">
        <v>4</v>
      </c>
      <c r="M51" s="49"/>
      <c r="N51" s="49">
        <v>4</v>
      </c>
      <c r="O51" s="49">
        <v>9</v>
      </c>
      <c r="P51" s="49">
        <v>13</v>
      </c>
      <c r="Q51" s="49"/>
      <c r="R51" s="49">
        <v>5</v>
      </c>
      <c r="S51" s="49">
        <v>12</v>
      </c>
      <c r="T51" s="49">
        <v>17</v>
      </c>
    </row>
    <row r="52" spans="1:20" s="5" customFormat="1" x14ac:dyDescent="0.15">
      <c r="A52" s="29" t="s">
        <v>79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1:20" ht="14" x14ac:dyDescent="0.15">
      <c r="A53" s="31" t="s">
        <v>80</v>
      </c>
      <c r="B53" s="21">
        <v>0</v>
      </c>
      <c r="C53" s="21">
        <v>0</v>
      </c>
      <c r="D53" s="21">
        <v>0</v>
      </c>
      <c r="E53" s="21"/>
      <c r="F53" s="21">
        <v>0</v>
      </c>
      <c r="G53" s="21">
        <v>0</v>
      </c>
      <c r="H53" s="21">
        <v>0</v>
      </c>
      <c r="I53" s="21"/>
      <c r="J53" s="21">
        <v>5</v>
      </c>
      <c r="K53" s="21">
        <v>8</v>
      </c>
      <c r="L53" s="21">
        <v>13</v>
      </c>
      <c r="M53" s="21"/>
      <c r="N53" s="21">
        <v>7</v>
      </c>
      <c r="O53" s="21">
        <v>13</v>
      </c>
      <c r="P53" s="21">
        <v>20</v>
      </c>
      <c r="Q53" s="21"/>
      <c r="R53" s="21">
        <v>12</v>
      </c>
      <c r="S53" s="21">
        <v>21</v>
      </c>
      <c r="T53" s="21">
        <v>33</v>
      </c>
    </row>
    <row r="54" spans="1:20" ht="14" x14ac:dyDescent="0.15">
      <c r="A54" s="31" t="s">
        <v>81</v>
      </c>
      <c r="B54" s="21">
        <v>0</v>
      </c>
      <c r="C54" s="21">
        <v>1</v>
      </c>
      <c r="D54" s="21">
        <v>1</v>
      </c>
      <c r="E54" s="21"/>
      <c r="F54" s="21">
        <v>0</v>
      </c>
      <c r="G54" s="21">
        <v>0</v>
      </c>
      <c r="H54" s="21">
        <v>0</v>
      </c>
      <c r="I54" s="21"/>
      <c r="J54" s="21">
        <v>3</v>
      </c>
      <c r="K54" s="21">
        <v>11</v>
      </c>
      <c r="L54" s="21">
        <v>14</v>
      </c>
      <c r="M54" s="21"/>
      <c r="N54" s="21">
        <v>1</v>
      </c>
      <c r="O54" s="21">
        <v>12</v>
      </c>
      <c r="P54" s="21">
        <v>13</v>
      </c>
      <c r="Q54" s="21"/>
      <c r="R54" s="21">
        <v>4</v>
      </c>
      <c r="S54" s="21">
        <v>24</v>
      </c>
      <c r="T54" s="21">
        <v>28</v>
      </c>
    </row>
    <row r="55" spans="1:20" s="5" customFormat="1" ht="14" x14ac:dyDescent="0.15">
      <c r="A55" s="32" t="s">
        <v>82</v>
      </c>
      <c r="B55" s="49">
        <v>0</v>
      </c>
      <c r="C55" s="49">
        <v>1</v>
      </c>
      <c r="D55" s="49">
        <v>1</v>
      </c>
      <c r="E55" s="49"/>
      <c r="F55" s="49">
        <v>0</v>
      </c>
      <c r="G55" s="49">
        <v>0</v>
      </c>
      <c r="H55" s="49">
        <v>0</v>
      </c>
      <c r="I55" s="49"/>
      <c r="J55" s="49">
        <v>8</v>
      </c>
      <c r="K55" s="49">
        <v>19</v>
      </c>
      <c r="L55" s="49">
        <v>27</v>
      </c>
      <c r="M55" s="49"/>
      <c r="N55" s="49">
        <v>8</v>
      </c>
      <c r="O55" s="49">
        <v>25</v>
      </c>
      <c r="P55" s="49">
        <v>33</v>
      </c>
      <c r="Q55" s="49"/>
      <c r="R55" s="49">
        <v>16</v>
      </c>
      <c r="S55" s="49">
        <v>45</v>
      </c>
      <c r="T55" s="49">
        <v>61</v>
      </c>
    </row>
    <row r="56" spans="1:20" s="5" customFormat="1" x14ac:dyDescent="0.15">
      <c r="A56" s="29" t="s">
        <v>83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57" spans="1:20" ht="14" x14ac:dyDescent="0.15">
      <c r="A57" s="31" t="s">
        <v>85</v>
      </c>
      <c r="B57" s="21">
        <v>0</v>
      </c>
      <c r="C57" s="21">
        <v>0</v>
      </c>
      <c r="D57" s="21">
        <v>0</v>
      </c>
      <c r="E57" s="21"/>
      <c r="F57" s="21">
        <v>1</v>
      </c>
      <c r="G57" s="21">
        <v>1</v>
      </c>
      <c r="H57" s="21">
        <v>2</v>
      </c>
      <c r="I57" s="21"/>
      <c r="J57" s="21">
        <v>2</v>
      </c>
      <c r="K57" s="21">
        <v>0</v>
      </c>
      <c r="L57" s="21">
        <v>2</v>
      </c>
      <c r="M57" s="21"/>
      <c r="N57" s="21">
        <v>3</v>
      </c>
      <c r="O57" s="21">
        <v>7</v>
      </c>
      <c r="P57" s="21">
        <v>10</v>
      </c>
      <c r="Q57" s="21"/>
      <c r="R57" s="21">
        <v>6</v>
      </c>
      <c r="S57" s="21">
        <v>8</v>
      </c>
      <c r="T57" s="21">
        <v>14</v>
      </c>
    </row>
    <row r="58" spans="1:20" ht="14" x14ac:dyDescent="0.15">
      <c r="A58" s="31" t="s">
        <v>86</v>
      </c>
      <c r="B58" s="21">
        <v>0</v>
      </c>
      <c r="C58" s="21">
        <v>0</v>
      </c>
      <c r="D58" s="21">
        <v>0</v>
      </c>
      <c r="E58" s="21"/>
      <c r="F58" s="21">
        <v>0</v>
      </c>
      <c r="G58" s="21">
        <v>0</v>
      </c>
      <c r="H58" s="21">
        <v>0</v>
      </c>
      <c r="I58" s="21"/>
      <c r="J58" s="21">
        <v>0</v>
      </c>
      <c r="K58" s="21">
        <v>0</v>
      </c>
      <c r="L58" s="21">
        <v>0</v>
      </c>
      <c r="M58" s="21"/>
      <c r="N58" s="21">
        <v>1</v>
      </c>
      <c r="O58" s="21">
        <v>0</v>
      </c>
      <c r="P58" s="21">
        <v>1</v>
      </c>
      <c r="Q58" s="21"/>
      <c r="R58" s="21">
        <v>1</v>
      </c>
      <c r="S58" s="21">
        <v>0</v>
      </c>
      <c r="T58" s="21">
        <v>1</v>
      </c>
    </row>
    <row r="59" spans="1:20" s="5" customFormat="1" ht="14" x14ac:dyDescent="0.15">
      <c r="A59" s="32" t="s">
        <v>87</v>
      </c>
      <c r="B59" s="49">
        <v>0</v>
      </c>
      <c r="C59" s="49">
        <v>0</v>
      </c>
      <c r="D59" s="49">
        <v>0</v>
      </c>
      <c r="E59" s="49"/>
      <c r="F59" s="49">
        <v>1</v>
      </c>
      <c r="G59" s="49">
        <v>1</v>
      </c>
      <c r="H59" s="49">
        <v>2</v>
      </c>
      <c r="I59" s="49"/>
      <c r="J59" s="49">
        <v>2</v>
      </c>
      <c r="K59" s="49">
        <v>0</v>
      </c>
      <c r="L59" s="49">
        <v>2</v>
      </c>
      <c r="M59" s="49"/>
      <c r="N59" s="49">
        <v>4</v>
      </c>
      <c r="O59" s="49">
        <v>7</v>
      </c>
      <c r="P59" s="49">
        <v>11</v>
      </c>
      <c r="Q59" s="49"/>
      <c r="R59" s="49">
        <v>7</v>
      </c>
      <c r="S59" s="49">
        <v>8</v>
      </c>
      <c r="T59" s="49">
        <v>15</v>
      </c>
    </row>
    <row r="60" spans="1:20" s="5" customFormat="1" x14ac:dyDescent="0.15">
      <c r="A60" s="29" t="s">
        <v>88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20" ht="14" x14ac:dyDescent="0.15">
      <c r="A61" s="31" t="s">
        <v>89</v>
      </c>
      <c r="B61" s="21">
        <v>0</v>
      </c>
      <c r="C61" s="21">
        <v>0</v>
      </c>
      <c r="D61" s="21">
        <v>0</v>
      </c>
      <c r="E61" s="21"/>
      <c r="F61" s="21">
        <v>0</v>
      </c>
      <c r="G61" s="21">
        <v>0</v>
      </c>
      <c r="H61" s="21">
        <v>0</v>
      </c>
      <c r="I61" s="21"/>
      <c r="J61" s="21">
        <v>0</v>
      </c>
      <c r="K61" s="21">
        <v>1</v>
      </c>
      <c r="L61" s="21">
        <v>1</v>
      </c>
      <c r="M61" s="21"/>
      <c r="N61" s="21">
        <v>2</v>
      </c>
      <c r="O61" s="21">
        <v>9</v>
      </c>
      <c r="P61" s="21">
        <v>11</v>
      </c>
      <c r="Q61" s="21"/>
      <c r="R61" s="21">
        <v>2</v>
      </c>
      <c r="S61" s="21">
        <v>10</v>
      </c>
      <c r="T61" s="21">
        <v>12</v>
      </c>
    </row>
    <row r="62" spans="1:20" s="5" customFormat="1" ht="14" x14ac:dyDescent="0.15">
      <c r="A62" s="32" t="s">
        <v>90</v>
      </c>
      <c r="B62" s="49">
        <v>0</v>
      </c>
      <c r="C62" s="49">
        <v>0</v>
      </c>
      <c r="D62" s="49">
        <v>0</v>
      </c>
      <c r="E62" s="49"/>
      <c r="F62" s="49">
        <v>0</v>
      </c>
      <c r="G62" s="49">
        <v>0</v>
      </c>
      <c r="H62" s="49">
        <v>0</v>
      </c>
      <c r="I62" s="49"/>
      <c r="J62" s="49">
        <v>0</v>
      </c>
      <c r="K62" s="49">
        <v>1</v>
      </c>
      <c r="L62" s="49">
        <v>1</v>
      </c>
      <c r="M62" s="49"/>
      <c r="N62" s="49">
        <v>2</v>
      </c>
      <c r="O62" s="49">
        <v>9</v>
      </c>
      <c r="P62" s="49">
        <v>11</v>
      </c>
      <c r="Q62" s="49"/>
      <c r="R62" s="49">
        <v>2</v>
      </c>
      <c r="S62" s="49">
        <v>10</v>
      </c>
      <c r="T62" s="49">
        <v>12</v>
      </c>
    </row>
    <row r="63" spans="1:20" s="5" customFormat="1" x14ac:dyDescent="0.15">
      <c r="A63" s="36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</row>
    <row r="64" spans="1:20" s="5" customFormat="1" ht="14" x14ac:dyDescent="0.15">
      <c r="A64" s="27" t="s">
        <v>4</v>
      </c>
      <c r="B64" s="28">
        <v>4</v>
      </c>
      <c r="C64" s="28">
        <v>12</v>
      </c>
      <c r="D64" s="28">
        <v>16</v>
      </c>
      <c r="E64" s="28"/>
      <c r="F64" s="28">
        <v>12</v>
      </c>
      <c r="G64" s="28">
        <v>28</v>
      </c>
      <c r="H64" s="28">
        <v>40</v>
      </c>
      <c r="I64" s="28"/>
      <c r="J64" s="28">
        <v>100</v>
      </c>
      <c r="K64" s="28">
        <v>145</v>
      </c>
      <c r="L64" s="28">
        <v>245</v>
      </c>
      <c r="M64" s="28"/>
      <c r="N64" s="28">
        <v>147</v>
      </c>
      <c r="O64" s="28">
        <v>356</v>
      </c>
      <c r="P64" s="28">
        <v>503</v>
      </c>
      <c r="Q64" s="28"/>
      <c r="R64" s="28">
        <v>263</v>
      </c>
      <c r="S64" s="28">
        <v>541</v>
      </c>
      <c r="T64" s="28">
        <v>804</v>
      </c>
    </row>
    <row r="65" spans="1:20" x14ac:dyDescent="0.15">
      <c r="A65" s="10" t="s">
        <v>123</v>
      </c>
      <c r="B65" s="37">
        <f>B64/T64</f>
        <v>4.9751243781094526E-3</v>
      </c>
      <c r="C65" s="37">
        <f>C64/T64</f>
        <v>1.4925373134328358E-2</v>
      </c>
      <c r="D65" s="37">
        <f>D64/T64</f>
        <v>1.9900497512437811E-2</v>
      </c>
      <c r="E65" s="37"/>
      <c r="F65" s="37">
        <f>F64/T64</f>
        <v>1.4925373134328358E-2</v>
      </c>
      <c r="G65" s="37">
        <f>G64/T64</f>
        <v>3.482587064676617E-2</v>
      </c>
      <c r="H65" s="37">
        <f>H64/T64</f>
        <v>4.975124378109453E-2</v>
      </c>
      <c r="I65" s="37"/>
      <c r="J65" s="37">
        <f>J64/T64</f>
        <v>0.12437810945273632</v>
      </c>
      <c r="K65" s="37">
        <f>K64/T64</f>
        <v>0.18034825870646767</v>
      </c>
      <c r="L65" s="37">
        <f>L64/T64</f>
        <v>0.30472636815920395</v>
      </c>
      <c r="M65" s="37"/>
      <c r="N65" s="37">
        <f>N64/T64</f>
        <v>0.18283582089552239</v>
      </c>
      <c r="O65" s="37">
        <f>O64/T64</f>
        <v>0.44278606965174128</v>
      </c>
      <c r="P65" s="37">
        <f>P64/T64</f>
        <v>0.62562189054726369</v>
      </c>
      <c r="Q65" s="37"/>
      <c r="R65" s="37">
        <f>R64/T64</f>
        <v>0.3271144278606965</v>
      </c>
      <c r="S65" s="37">
        <f>S64/T64</f>
        <v>0.67288557213930345</v>
      </c>
      <c r="T65" s="37">
        <f>SUM(R65:S65)</f>
        <v>1</v>
      </c>
    </row>
  </sheetData>
  <mergeCells count="6">
    <mergeCell ref="A2:T2"/>
    <mergeCell ref="N3:P3"/>
    <mergeCell ref="R3:T3"/>
    <mergeCell ref="B3:D3"/>
    <mergeCell ref="F3:H3"/>
    <mergeCell ref="J3:L3"/>
  </mergeCells>
  <phoneticPr fontId="0" type="noConversion"/>
  <hyperlinks>
    <hyperlink ref="A1" location="Contents!A1" display="&lt;Back to Contents&gt;" xr:uid="{00000000-0004-0000-1600-000000000000}"/>
  </hyperlinks>
  <pageMargins left="0.74803149606299213" right="0.74803149606299213" top="0.98425196850393704" bottom="0.98425196850393704" header="0.51181102362204722" footer="0.51181102362204722"/>
  <pageSetup paperSize="9" scale="98" fitToHeight="2" orientation="landscape" r:id="rId1"/>
  <headerFooter alignWithMargins="0"/>
  <rowBreaks count="1" manualBreakCount="1">
    <brk id="35" max="29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autoPageBreaks="0"/>
  </sheetPr>
  <dimension ref="A1:V67"/>
  <sheetViews>
    <sheetView showGridLines="0" zoomScaleNormal="100" workbookViewId="0">
      <selection activeCell="B3" sqref="B3:D3"/>
    </sheetView>
  </sheetViews>
  <sheetFormatPr baseColWidth="10" defaultColWidth="14.33203125" defaultRowHeight="13" x14ac:dyDescent="0.15"/>
  <cols>
    <col min="1" max="1" width="30.6640625" style="10" bestFit="1" customWidth="1"/>
    <col min="2" max="2" width="8.5" style="2" bestFit="1" customWidth="1"/>
    <col min="3" max="3" width="8" style="2" bestFit="1" customWidth="1"/>
    <col min="4" max="4" width="8.33203125" style="2" bestFit="1" customWidth="1"/>
    <col min="5" max="5" width="8" style="2" bestFit="1" customWidth="1"/>
    <col min="6" max="6" width="6.5" style="2" bestFit="1" customWidth="1"/>
    <col min="7" max="7" width="8" style="2" bestFit="1" customWidth="1"/>
    <col min="8" max="8" width="5.83203125" style="2" bestFit="1" customWidth="1"/>
    <col min="9" max="9" width="6.33203125" style="2" customWidth="1"/>
    <col min="10" max="11" width="6.33203125" style="2" bestFit="1" customWidth="1"/>
    <col min="12" max="12" width="6.5" style="2" bestFit="1" customWidth="1"/>
    <col min="13" max="13" width="8" style="2" bestFit="1" customWidth="1"/>
    <col min="14" max="14" width="5.83203125" style="2" bestFit="1" customWidth="1"/>
    <col min="15" max="15" width="6.5" style="2" bestFit="1" customWidth="1"/>
    <col min="16" max="16" width="6.33203125" style="2" bestFit="1" customWidth="1"/>
    <col min="17" max="17" width="6.1640625" style="2" bestFit="1" customWidth="1"/>
    <col min="18" max="18" width="6.5" style="2" bestFit="1" customWidth="1"/>
    <col min="19" max="19" width="6.1640625" style="2" bestFit="1" customWidth="1"/>
    <col min="20" max="20" width="8" style="2" bestFit="1" customWidth="1"/>
    <col min="21" max="21" width="8.33203125" style="2" bestFit="1" customWidth="1"/>
    <col min="22" max="22" width="5.6640625" style="2" bestFit="1" customWidth="1"/>
    <col min="23" max="16384" width="14.33203125" style="2"/>
  </cols>
  <sheetData>
    <row r="1" spans="1:22" x14ac:dyDescent="0.15">
      <c r="A1" s="1" t="s">
        <v>0</v>
      </c>
    </row>
    <row r="2" spans="1:22" s="5" customFormat="1" x14ac:dyDescent="0.15">
      <c r="A2" s="114" t="s">
        <v>258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2" ht="25.5" customHeight="1" x14ac:dyDescent="0.15">
      <c r="A3" s="32"/>
      <c r="B3" s="150" t="s">
        <v>306</v>
      </c>
      <c r="C3" s="150"/>
      <c r="D3" s="150"/>
      <c r="E3" s="150" t="s">
        <v>307</v>
      </c>
      <c r="F3" s="150"/>
      <c r="G3" s="150"/>
      <c r="H3" s="150" t="s">
        <v>154</v>
      </c>
      <c r="I3" s="150"/>
      <c r="J3" s="150"/>
      <c r="K3" s="150" t="s">
        <v>155</v>
      </c>
      <c r="L3" s="150"/>
      <c r="M3" s="150"/>
      <c r="N3" s="150" t="s">
        <v>20</v>
      </c>
      <c r="O3" s="150"/>
      <c r="P3" s="150"/>
      <c r="Q3" s="150" t="s">
        <v>156</v>
      </c>
      <c r="R3" s="150"/>
      <c r="S3" s="150"/>
      <c r="T3" s="150" t="s">
        <v>16</v>
      </c>
      <c r="U3" s="150"/>
      <c r="V3" s="150"/>
    </row>
    <row r="4" spans="1:22" ht="18.75" customHeight="1" x14ac:dyDescent="0.15">
      <c r="A4" s="27" t="s">
        <v>28</v>
      </c>
      <c r="B4" s="28" t="s">
        <v>29</v>
      </c>
      <c r="C4" s="28" t="s">
        <v>30</v>
      </c>
      <c r="D4" s="28" t="s">
        <v>97</v>
      </c>
      <c r="E4" s="28" t="s">
        <v>29</v>
      </c>
      <c r="F4" s="28" t="s">
        <v>30</v>
      </c>
      <c r="G4" s="28" t="s">
        <v>97</v>
      </c>
      <c r="H4" s="28" t="s">
        <v>29</v>
      </c>
      <c r="I4" s="28" t="s">
        <v>30</v>
      </c>
      <c r="J4" s="28" t="s">
        <v>97</v>
      </c>
      <c r="K4" s="28" t="s">
        <v>29</v>
      </c>
      <c r="L4" s="28" t="s">
        <v>30</v>
      </c>
      <c r="M4" s="28" t="s">
        <v>97</v>
      </c>
      <c r="N4" s="28" t="s">
        <v>29</v>
      </c>
      <c r="O4" s="28" t="s">
        <v>30</v>
      </c>
      <c r="P4" s="28" t="s">
        <v>97</v>
      </c>
      <c r="Q4" s="28" t="s">
        <v>29</v>
      </c>
      <c r="R4" s="28" t="s">
        <v>30</v>
      </c>
      <c r="S4" s="28" t="s">
        <v>97</v>
      </c>
      <c r="T4" s="28" t="s">
        <v>29</v>
      </c>
      <c r="U4" s="28" t="s">
        <v>30</v>
      </c>
      <c r="V4" s="28" t="s">
        <v>97</v>
      </c>
    </row>
    <row r="5" spans="1:22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4" x14ac:dyDescent="0.15">
      <c r="A6" s="31" t="s">
        <v>32</v>
      </c>
      <c r="B6" s="11">
        <v>29</v>
      </c>
      <c r="C6" s="11">
        <v>5</v>
      </c>
      <c r="D6" s="11">
        <v>34</v>
      </c>
      <c r="E6" s="11">
        <v>14</v>
      </c>
      <c r="F6" s="11">
        <v>11</v>
      </c>
      <c r="G6" s="11">
        <v>25</v>
      </c>
      <c r="H6" s="11">
        <v>0</v>
      </c>
      <c r="I6" s="11">
        <v>2</v>
      </c>
      <c r="J6" s="11">
        <v>2</v>
      </c>
      <c r="K6" s="11">
        <v>0</v>
      </c>
      <c r="L6" s="11">
        <v>3</v>
      </c>
      <c r="M6" s="11">
        <v>3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42</v>
      </c>
      <c r="U6" s="11">
        <v>21</v>
      </c>
      <c r="V6" s="11">
        <v>64</v>
      </c>
    </row>
    <row r="7" spans="1:22" ht="14" x14ac:dyDescent="0.15">
      <c r="A7" s="31" t="s">
        <v>33</v>
      </c>
      <c r="B7" s="11">
        <v>169</v>
      </c>
      <c r="C7" s="11">
        <v>65</v>
      </c>
      <c r="D7" s="11">
        <v>234</v>
      </c>
      <c r="E7" s="11">
        <v>107</v>
      </c>
      <c r="F7" s="11">
        <v>87</v>
      </c>
      <c r="G7" s="11">
        <v>194</v>
      </c>
      <c r="H7" s="11">
        <v>32</v>
      </c>
      <c r="I7" s="11">
        <v>25</v>
      </c>
      <c r="J7" s="11">
        <v>57</v>
      </c>
      <c r="K7" s="11">
        <v>34</v>
      </c>
      <c r="L7" s="11">
        <v>40</v>
      </c>
      <c r="M7" s="11">
        <v>74</v>
      </c>
      <c r="N7" s="11">
        <v>6</v>
      </c>
      <c r="O7" s="11">
        <v>4</v>
      </c>
      <c r="P7" s="11">
        <v>10</v>
      </c>
      <c r="Q7" s="11">
        <v>8</v>
      </c>
      <c r="R7" s="11">
        <v>2</v>
      </c>
      <c r="S7" s="11">
        <v>10</v>
      </c>
      <c r="T7" s="11">
        <v>356</v>
      </c>
      <c r="U7" s="11">
        <v>223</v>
      </c>
      <c r="V7" s="11">
        <v>579</v>
      </c>
    </row>
    <row r="8" spans="1:22" ht="14" x14ac:dyDescent="0.15">
      <c r="A8" s="31" t="s">
        <v>34</v>
      </c>
      <c r="B8" s="11">
        <v>345</v>
      </c>
      <c r="C8" s="11">
        <v>221</v>
      </c>
      <c r="D8" s="11">
        <v>566</v>
      </c>
      <c r="E8" s="11">
        <v>66</v>
      </c>
      <c r="F8" s="11">
        <v>70</v>
      </c>
      <c r="G8" s="11">
        <v>136</v>
      </c>
      <c r="H8" s="11">
        <v>6</v>
      </c>
      <c r="I8" s="11">
        <v>7</v>
      </c>
      <c r="J8" s="11">
        <v>12</v>
      </c>
      <c r="K8" s="11">
        <v>32</v>
      </c>
      <c r="L8" s="11">
        <v>39</v>
      </c>
      <c r="M8" s="11">
        <v>71</v>
      </c>
      <c r="N8" s="11">
        <v>0</v>
      </c>
      <c r="O8" s="11">
        <v>0</v>
      </c>
      <c r="P8" s="11">
        <v>0</v>
      </c>
      <c r="Q8" s="11">
        <v>10</v>
      </c>
      <c r="R8" s="11">
        <v>13</v>
      </c>
      <c r="S8" s="11">
        <v>22</v>
      </c>
      <c r="T8" s="11">
        <v>458</v>
      </c>
      <c r="U8" s="11">
        <v>349</v>
      </c>
      <c r="V8" s="11">
        <v>808</v>
      </c>
    </row>
    <row r="9" spans="1:22" ht="14" x14ac:dyDescent="0.15">
      <c r="A9" s="31" t="s">
        <v>35</v>
      </c>
      <c r="B9" s="11">
        <v>83</v>
      </c>
      <c r="C9" s="11">
        <v>41</v>
      </c>
      <c r="D9" s="11">
        <v>123</v>
      </c>
      <c r="E9" s="11">
        <v>36</v>
      </c>
      <c r="F9" s="11">
        <v>34</v>
      </c>
      <c r="G9" s="11">
        <v>70</v>
      </c>
      <c r="H9" s="11">
        <v>5</v>
      </c>
      <c r="I9" s="11">
        <v>5</v>
      </c>
      <c r="J9" s="11">
        <v>10</v>
      </c>
      <c r="K9" s="11">
        <v>14</v>
      </c>
      <c r="L9" s="11">
        <v>17</v>
      </c>
      <c r="M9" s="11">
        <v>31</v>
      </c>
      <c r="N9" s="11">
        <v>2</v>
      </c>
      <c r="O9" s="11">
        <v>2</v>
      </c>
      <c r="P9" s="11">
        <v>4</v>
      </c>
      <c r="Q9" s="11">
        <v>17</v>
      </c>
      <c r="R9" s="11">
        <v>19</v>
      </c>
      <c r="S9" s="11">
        <v>36</v>
      </c>
      <c r="T9" s="11">
        <v>157</v>
      </c>
      <c r="U9" s="11">
        <v>118</v>
      </c>
      <c r="V9" s="11">
        <v>275</v>
      </c>
    </row>
    <row r="10" spans="1:22" ht="14" x14ac:dyDescent="0.15">
      <c r="A10" s="31" t="s">
        <v>36</v>
      </c>
      <c r="B10" s="11">
        <v>214</v>
      </c>
      <c r="C10" s="11">
        <v>104</v>
      </c>
      <c r="D10" s="11">
        <v>319</v>
      </c>
      <c r="E10" s="11">
        <v>46</v>
      </c>
      <c r="F10" s="11">
        <v>41</v>
      </c>
      <c r="G10" s="11">
        <v>87</v>
      </c>
      <c r="H10" s="11">
        <v>2</v>
      </c>
      <c r="I10" s="11">
        <v>11</v>
      </c>
      <c r="J10" s="11">
        <v>13</v>
      </c>
      <c r="K10" s="11">
        <v>25</v>
      </c>
      <c r="L10" s="11">
        <v>29</v>
      </c>
      <c r="M10" s="11">
        <v>54</v>
      </c>
      <c r="N10" s="11">
        <v>1</v>
      </c>
      <c r="O10" s="11">
        <v>0</v>
      </c>
      <c r="P10" s="11">
        <v>1</v>
      </c>
      <c r="Q10" s="11">
        <v>2</v>
      </c>
      <c r="R10" s="11">
        <v>2</v>
      </c>
      <c r="S10" s="11">
        <v>4</v>
      </c>
      <c r="T10" s="11">
        <v>290</v>
      </c>
      <c r="U10" s="11">
        <v>187</v>
      </c>
      <c r="V10" s="11">
        <v>477</v>
      </c>
    </row>
    <row r="11" spans="1:22" ht="14" x14ac:dyDescent="0.15">
      <c r="A11" s="31" t="s">
        <v>37</v>
      </c>
      <c r="B11" s="11">
        <v>921</v>
      </c>
      <c r="C11" s="11">
        <v>396</v>
      </c>
      <c r="D11" s="11">
        <v>1317</v>
      </c>
      <c r="E11" s="11">
        <v>208</v>
      </c>
      <c r="F11" s="11">
        <v>143</v>
      </c>
      <c r="G11" s="11">
        <v>351</v>
      </c>
      <c r="H11" s="11">
        <v>69</v>
      </c>
      <c r="I11" s="11">
        <v>34</v>
      </c>
      <c r="J11" s="11">
        <v>103</v>
      </c>
      <c r="K11" s="11">
        <v>45</v>
      </c>
      <c r="L11" s="11">
        <v>26</v>
      </c>
      <c r="M11" s="11">
        <v>71</v>
      </c>
      <c r="N11" s="11">
        <v>5</v>
      </c>
      <c r="O11" s="11">
        <v>4</v>
      </c>
      <c r="P11" s="11">
        <v>9</v>
      </c>
      <c r="Q11" s="11">
        <v>13</v>
      </c>
      <c r="R11" s="11">
        <v>14</v>
      </c>
      <c r="S11" s="11">
        <v>27</v>
      </c>
      <c r="T11" s="11">
        <v>1261</v>
      </c>
      <c r="U11" s="11">
        <v>618</v>
      </c>
      <c r="V11" s="11">
        <v>1878</v>
      </c>
    </row>
    <row r="12" spans="1:22" ht="14" x14ac:dyDescent="0.15">
      <c r="A12" s="31" t="s">
        <v>38</v>
      </c>
      <c r="B12" s="11">
        <v>379</v>
      </c>
      <c r="C12" s="11">
        <v>159</v>
      </c>
      <c r="D12" s="11">
        <v>538</v>
      </c>
      <c r="E12" s="11">
        <v>92</v>
      </c>
      <c r="F12" s="11">
        <v>77</v>
      </c>
      <c r="G12" s="11">
        <v>169</v>
      </c>
      <c r="H12" s="11">
        <v>14</v>
      </c>
      <c r="I12" s="11">
        <v>16</v>
      </c>
      <c r="J12" s="11">
        <v>30</v>
      </c>
      <c r="K12" s="11">
        <v>46</v>
      </c>
      <c r="L12" s="11">
        <v>39</v>
      </c>
      <c r="M12" s="11">
        <v>85</v>
      </c>
      <c r="N12" s="11">
        <v>7</v>
      </c>
      <c r="O12" s="11">
        <v>5</v>
      </c>
      <c r="P12" s="11">
        <v>11</v>
      </c>
      <c r="Q12" s="11">
        <v>12</v>
      </c>
      <c r="R12" s="11">
        <v>9</v>
      </c>
      <c r="S12" s="11">
        <v>21</v>
      </c>
      <c r="T12" s="11">
        <v>549</v>
      </c>
      <c r="U12" s="11">
        <v>306</v>
      </c>
      <c r="V12" s="11">
        <v>854</v>
      </c>
    </row>
    <row r="13" spans="1:22" ht="14" x14ac:dyDescent="0.15">
      <c r="A13" s="31" t="s">
        <v>39</v>
      </c>
      <c r="B13" s="11">
        <v>1015</v>
      </c>
      <c r="C13" s="11">
        <v>542</v>
      </c>
      <c r="D13" s="11">
        <v>1557</v>
      </c>
      <c r="E13" s="11">
        <v>162</v>
      </c>
      <c r="F13" s="11">
        <v>213</v>
      </c>
      <c r="G13" s="11">
        <v>375</v>
      </c>
      <c r="H13" s="11">
        <v>15</v>
      </c>
      <c r="I13" s="11">
        <v>30</v>
      </c>
      <c r="J13" s="11">
        <v>45</v>
      </c>
      <c r="K13" s="11">
        <v>98</v>
      </c>
      <c r="L13" s="11">
        <v>141</v>
      </c>
      <c r="M13" s="11">
        <v>239</v>
      </c>
      <c r="N13" s="11">
        <v>11</v>
      </c>
      <c r="O13" s="11">
        <v>7</v>
      </c>
      <c r="P13" s="11">
        <v>18</v>
      </c>
      <c r="Q13" s="11">
        <v>27</v>
      </c>
      <c r="R13" s="11">
        <v>39</v>
      </c>
      <c r="S13" s="11">
        <v>65</v>
      </c>
      <c r="T13" s="11">
        <v>1329</v>
      </c>
      <c r="U13" s="11">
        <v>971</v>
      </c>
      <c r="V13" s="11">
        <v>2300</v>
      </c>
    </row>
    <row r="14" spans="1:22" ht="14" x14ac:dyDescent="0.15">
      <c r="A14" s="31" t="s">
        <v>40</v>
      </c>
      <c r="B14" s="11">
        <v>316</v>
      </c>
      <c r="C14" s="11">
        <v>157</v>
      </c>
      <c r="D14" s="11">
        <v>473</v>
      </c>
      <c r="E14" s="11">
        <v>140</v>
      </c>
      <c r="F14" s="11">
        <v>123</v>
      </c>
      <c r="G14" s="11">
        <v>263</v>
      </c>
      <c r="H14" s="11">
        <v>8</v>
      </c>
      <c r="I14" s="11">
        <v>12</v>
      </c>
      <c r="J14" s="11">
        <v>20</v>
      </c>
      <c r="K14" s="11">
        <v>39</v>
      </c>
      <c r="L14" s="11">
        <v>29</v>
      </c>
      <c r="M14" s="11">
        <v>69</v>
      </c>
      <c r="N14" s="11">
        <v>0</v>
      </c>
      <c r="O14" s="11">
        <v>0</v>
      </c>
      <c r="P14" s="11">
        <v>0</v>
      </c>
      <c r="Q14" s="11">
        <v>1</v>
      </c>
      <c r="R14" s="11">
        <v>0</v>
      </c>
      <c r="S14" s="11">
        <v>1</v>
      </c>
      <c r="T14" s="11">
        <v>504</v>
      </c>
      <c r="U14" s="11">
        <v>321</v>
      </c>
      <c r="V14" s="11">
        <v>826</v>
      </c>
    </row>
    <row r="15" spans="1:22" ht="14" x14ac:dyDescent="0.15">
      <c r="A15" s="31" t="s">
        <v>41</v>
      </c>
      <c r="B15" s="11">
        <v>265</v>
      </c>
      <c r="C15" s="11">
        <v>164</v>
      </c>
      <c r="D15" s="11">
        <v>429</v>
      </c>
      <c r="E15" s="11">
        <v>124</v>
      </c>
      <c r="F15" s="11">
        <v>128</v>
      </c>
      <c r="G15" s="11">
        <v>252</v>
      </c>
      <c r="H15" s="11">
        <v>9</v>
      </c>
      <c r="I15" s="11">
        <v>12</v>
      </c>
      <c r="J15" s="11">
        <v>21</v>
      </c>
      <c r="K15" s="11">
        <v>72</v>
      </c>
      <c r="L15" s="11">
        <v>65</v>
      </c>
      <c r="M15" s="11">
        <v>138</v>
      </c>
      <c r="N15" s="11">
        <v>1</v>
      </c>
      <c r="O15" s="11">
        <v>1</v>
      </c>
      <c r="P15" s="11">
        <v>2</v>
      </c>
      <c r="Q15" s="11">
        <v>19</v>
      </c>
      <c r="R15" s="11">
        <v>14</v>
      </c>
      <c r="S15" s="11">
        <v>34</v>
      </c>
      <c r="T15" s="11">
        <v>490</v>
      </c>
      <c r="U15" s="11">
        <v>384</v>
      </c>
      <c r="V15" s="11">
        <v>874</v>
      </c>
    </row>
    <row r="16" spans="1:22" ht="14" x14ac:dyDescent="0.15">
      <c r="A16" s="31" t="s">
        <v>42</v>
      </c>
      <c r="B16" s="50">
        <v>331</v>
      </c>
      <c r="C16" s="50">
        <v>135</v>
      </c>
      <c r="D16" s="50">
        <v>466</v>
      </c>
      <c r="E16" s="50">
        <v>47</v>
      </c>
      <c r="F16" s="50">
        <v>40</v>
      </c>
      <c r="G16" s="50">
        <v>87</v>
      </c>
      <c r="H16" s="50">
        <v>5</v>
      </c>
      <c r="I16" s="50">
        <v>5</v>
      </c>
      <c r="J16" s="50">
        <v>10</v>
      </c>
      <c r="K16" s="50">
        <v>33</v>
      </c>
      <c r="L16" s="50">
        <v>22</v>
      </c>
      <c r="M16" s="50">
        <v>55</v>
      </c>
      <c r="N16" s="50">
        <v>2</v>
      </c>
      <c r="O16" s="50">
        <v>0</v>
      </c>
      <c r="P16" s="50">
        <v>2</v>
      </c>
      <c r="Q16" s="50">
        <v>51</v>
      </c>
      <c r="R16" s="50">
        <v>38</v>
      </c>
      <c r="S16" s="50">
        <v>89</v>
      </c>
      <c r="T16" s="50">
        <v>469</v>
      </c>
      <c r="U16" s="50">
        <v>240</v>
      </c>
      <c r="V16" s="50">
        <v>709</v>
      </c>
    </row>
    <row r="17" spans="1:22" s="5" customFormat="1" ht="14" x14ac:dyDescent="0.15">
      <c r="A17" s="32" t="s">
        <v>43</v>
      </c>
      <c r="B17" s="51">
        <v>4066</v>
      </c>
      <c r="C17" s="51">
        <v>1990</v>
      </c>
      <c r="D17" s="51">
        <v>6056</v>
      </c>
      <c r="E17" s="51">
        <v>1041</v>
      </c>
      <c r="F17" s="51">
        <v>968</v>
      </c>
      <c r="G17" s="51">
        <v>2009</v>
      </c>
      <c r="H17" s="51">
        <v>165</v>
      </c>
      <c r="I17" s="51">
        <v>158</v>
      </c>
      <c r="J17" s="51">
        <v>323</v>
      </c>
      <c r="K17" s="51">
        <v>439</v>
      </c>
      <c r="L17" s="51">
        <v>451</v>
      </c>
      <c r="M17" s="51">
        <v>890</v>
      </c>
      <c r="N17" s="51">
        <v>34</v>
      </c>
      <c r="O17" s="51">
        <v>22</v>
      </c>
      <c r="P17" s="51">
        <v>56</v>
      </c>
      <c r="Q17" s="51">
        <v>160</v>
      </c>
      <c r="R17" s="51">
        <v>150</v>
      </c>
      <c r="S17" s="51">
        <v>309</v>
      </c>
      <c r="T17" s="51">
        <v>5905</v>
      </c>
      <c r="U17" s="51">
        <v>3739</v>
      </c>
      <c r="V17" s="51">
        <v>9643</v>
      </c>
    </row>
    <row r="18" spans="1:22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ht="14" x14ac:dyDescent="0.15">
      <c r="A19" s="31" t="s">
        <v>45</v>
      </c>
      <c r="B19" s="11">
        <v>293</v>
      </c>
      <c r="C19" s="11">
        <v>201</v>
      </c>
      <c r="D19" s="11">
        <v>493</v>
      </c>
      <c r="E19" s="11">
        <v>108</v>
      </c>
      <c r="F19" s="11">
        <v>113</v>
      </c>
      <c r="G19" s="11">
        <v>221</v>
      </c>
      <c r="H19" s="11">
        <v>18</v>
      </c>
      <c r="I19" s="11">
        <v>23</v>
      </c>
      <c r="J19" s="11">
        <v>40</v>
      </c>
      <c r="K19" s="11">
        <v>64</v>
      </c>
      <c r="L19" s="11">
        <v>68</v>
      </c>
      <c r="M19" s="11">
        <v>132</v>
      </c>
      <c r="N19" s="11">
        <v>2</v>
      </c>
      <c r="O19" s="11">
        <v>5</v>
      </c>
      <c r="P19" s="11">
        <v>7</v>
      </c>
      <c r="Q19" s="11">
        <v>2</v>
      </c>
      <c r="R19" s="11">
        <v>3</v>
      </c>
      <c r="S19" s="11">
        <v>5</v>
      </c>
      <c r="T19" s="11">
        <v>487</v>
      </c>
      <c r="U19" s="11">
        <v>412</v>
      </c>
      <c r="V19" s="11">
        <v>899</v>
      </c>
    </row>
    <row r="20" spans="1:22" ht="14" x14ac:dyDescent="0.15">
      <c r="A20" s="31" t="s">
        <v>46</v>
      </c>
      <c r="B20" s="11">
        <v>338</v>
      </c>
      <c r="C20" s="11">
        <v>193</v>
      </c>
      <c r="D20" s="11">
        <v>531</v>
      </c>
      <c r="E20" s="11">
        <v>85</v>
      </c>
      <c r="F20" s="11">
        <v>116</v>
      </c>
      <c r="G20" s="11">
        <v>201</v>
      </c>
      <c r="H20" s="11">
        <v>19</v>
      </c>
      <c r="I20" s="11">
        <v>40</v>
      </c>
      <c r="J20" s="11">
        <v>59</v>
      </c>
      <c r="K20" s="11">
        <v>77</v>
      </c>
      <c r="L20" s="11">
        <v>112</v>
      </c>
      <c r="M20" s="11">
        <v>188</v>
      </c>
      <c r="N20" s="11">
        <v>7</v>
      </c>
      <c r="O20" s="11">
        <v>14</v>
      </c>
      <c r="P20" s="11">
        <v>21</v>
      </c>
      <c r="Q20" s="11">
        <v>42</v>
      </c>
      <c r="R20" s="11">
        <v>21</v>
      </c>
      <c r="S20" s="11">
        <v>64</v>
      </c>
      <c r="T20" s="11">
        <v>568</v>
      </c>
      <c r="U20" s="11">
        <v>496</v>
      </c>
      <c r="V20" s="11">
        <v>1064</v>
      </c>
    </row>
    <row r="21" spans="1:22" ht="14" x14ac:dyDescent="0.15">
      <c r="A21" s="31" t="s">
        <v>47</v>
      </c>
      <c r="B21" s="11">
        <v>959</v>
      </c>
      <c r="C21" s="11">
        <v>523</v>
      </c>
      <c r="D21" s="11">
        <v>1482</v>
      </c>
      <c r="E21" s="11">
        <v>213</v>
      </c>
      <c r="F21" s="11">
        <v>199</v>
      </c>
      <c r="G21" s="11">
        <v>412</v>
      </c>
      <c r="H21" s="11">
        <v>32</v>
      </c>
      <c r="I21" s="11">
        <v>56</v>
      </c>
      <c r="J21" s="11">
        <v>88</v>
      </c>
      <c r="K21" s="11">
        <v>99</v>
      </c>
      <c r="L21" s="11">
        <v>140</v>
      </c>
      <c r="M21" s="11">
        <v>239</v>
      </c>
      <c r="N21" s="11">
        <v>58</v>
      </c>
      <c r="O21" s="11">
        <v>53</v>
      </c>
      <c r="P21" s="11">
        <v>111</v>
      </c>
      <c r="Q21" s="11">
        <v>152</v>
      </c>
      <c r="R21" s="11">
        <v>173</v>
      </c>
      <c r="S21" s="11">
        <v>325</v>
      </c>
      <c r="T21" s="11">
        <v>1514</v>
      </c>
      <c r="U21" s="11">
        <v>1143</v>
      </c>
      <c r="V21" s="11">
        <v>2657</v>
      </c>
    </row>
    <row r="22" spans="1:22" ht="14" x14ac:dyDescent="0.15">
      <c r="A22" s="31" t="s">
        <v>48</v>
      </c>
      <c r="B22" s="11">
        <v>320</v>
      </c>
      <c r="C22" s="11">
        <v>141</v>
      </c>
      <c r="D22" s="11">
        <v>461</v>
      </c>
      <c r="E22" s="11">
        <v>186</v>
      </c>
      <c r="F22" s="11">
        <v>135</v>
      </c>
      <c r="G22" s="11">
        <v>321</v>
      </c>
      <c r="H22" s="11">
        <v>50</v>
      </c>
      <c r="I22" s="11">
        <v>32</v>
      </c>
      <c r="J22" s="11">
        <v>81</v>
      </c>
      <c r="K22" s="11">
        <v>113</v>
      </c>
      <c r="L22" s="11">
        <v>73</v>
      </c>
      <c r="M22" s="11">
        <v>185</v>
      </c>
      <c r="N22" s="11">
        <v>16</v>
      </c>
      <c r="O22" s="11">
        <v>10</v>
      </c>
      <c r="P22" s="11">
        <v>26</v>
      </c>
      <c r="Q22" s="11">
        <v>0</v>
      </c>
      <c r="R22" s="11">
        <v>0</v>
      </c>
      <c r="S22" s="11">
        <v>0</v>
      </c>
      <c r="T22" s="11">
        <v>684</v>
      </c>
      <c r="U22" s="11">
        <v>390</v>
      </c>
      <c r="V22" s="11">
        <v>1075</v>
      </c>
    </row>
    <row r="23" spans="1:22" ht="14" x14ac:dyDescent="0.15">
      <c r="A23" s="31" t="s">
        <v>49</v>
      </c>
      <c r="B23" s="11">
        <v>182</v>
      </c>
      <c r="C23" s="11">
        <v>64</v>
      </c>
      <c r="D23" s="11">
        <v>247</v>
      </c>
      <c r="E23" s="11">
        <v>80</v>
      </c>
      <c r="F23" s="11">
        <v>47</v>
      </c>
      <c r="G23" s="11">
        <v>128</v>
      </c>
      <c r="H23" s="11">
        <v>13</v>
      </c>
      <c r="I23" s="11">
        <v>15</v>
      </c>
      <c r="J23" s="11">
        <v>28</v>
      </c>
      <c r="K23" s="11">
        <v>39</v>
      </c>
      <c r="L23" s="11">
        <v>32</v>
      </c>
      <c r="M23" s="11">
        <v>71</v>
      </c>
      <c r="N23" s="11">
        <v>6</v>
      </c>
      <c r="O23" s="11">
        <v>1</v>
      </c>
      <c r="P23" s="11">
        <v>7</v>
      </c>
      <c r="Q23" s="11">
        <v>5</v>
      </c>
      <c r="R23" s="11">
        <v>1</v>
      </c>
      <c r="S23" s="11">
        <v>5</v>
      </c>
      <c r="T23" s="11">
        <v>325</v>
      </c>
      <c r="U23" s="11">
        <v>160</v>
      </c>
      <c r="V23" s="11">
        <v>485</v>
      </c>
    </row>
    <row r="24" spans="1:22" ht="14" x14ac:dyDescent="0.15">
      <c r="A24" s="31" t="s">
        <v>50</v>
      </c>
      <c r="B24" s="11">
        <v>947</v>
      </c>
      <c r="C24" s="11">
        <v>482</v>
      </c>
      <c r="D24" s="11">
        <v>1429</v>
      </c>
      <c r="E24" s="11">
        <v>163</v>
      </c>
      <c r="F24" s="11">
        <v>152</v>
      </c>
      <c r="G24" s="11">
        <v>315</v>
      </c>
      <c r="H24" s="11">
        <v>36</v>
      </c>
      <c r="I24" s="11">
        <v>65</v>
      </c>
      <c r="J24" s="11">
        <v>100</v>
      </c>
      <c r="K24" s="11">
        <v>164</v>
      </c>
      <c r="L24" s="11">
        <v>231</v>
      </c>
      <c r="M24" s="11">
        <v>395</v>
      </c>
      <c r="N24" s="11">
        <v>19</v>
      </c>
      <c r="O24" s="11">
        <v>18</v>
      </c>
      <c r="P24" s="11">
        <v>37</v>
      </c>
      <c r="Q24" s="11">
        <v>168</v>
      </c>
      <c r="R24" s="11">
        <v>137</v>
      </c>
      <c r="S24" s="11">
        <v>305</v>
      </c>
      <c r="T24" s="11">
        <v>1497</v>
      </c>
      <c r="U24" s="11">
        <v>1084</v>
      </c>
      <c r="V24" s="11">
        <v>2581</v>
      </c>
    </row>
    <row r="25" spans="1:22" ht="14" x14ac:dyDescent="0.15">
      <c r="A25" s="31" t="s">
        <v>51</v>
      </c>
      <c r="B25" s="11">
        <v>63</v>
      </c>
      <c r="C25" s="11">
        <v>36</v>
      </c>
      <c r="D25" s="11">
        <v>99</v>
      </c>
      <c r="E25" s="11">
        <v>33</v>
      </c>
      <c r="F25" s="11">
        <v>29</v>
      </c>
      <c r="G25" s="11">
        <v>62</v>
      </c>
      <c r="H25" s="11">
        <v>6</v>
      </c>
      <c r="I25" s="11">
        <v>5</v>
      </c>
      <c r="J25" s="11">
        <v>11</v>
      </c>
      <c r="K25" s="11">
        <v>16</v>
      </c>
      <c r="L25" s="11">
        <v>17</v>
      </c>
      <c r="M25" s="11">
        <v>34</v>
      </c>
      <c r="N25" s="11">
        <v>1</v>
      </c>
      <c r="O25" s="11">
        <v>1</v>
      </c>
      <c r="P25" s="11">
        <v>2</v>
      </c>
      <c r="Q25" s="11">
        <v>0</v>
      </c>
      <c r="R25" s="11">
        <v>0</v>
      </c>
      <c r="S25" s="11">
        <v>0</v>
      </c>
      <c r="T25" s="11">
        <v>119</v>
      </c>
      <c r="U25" s="11">
        <v>88</v>
      </c>
      <c r="V25" s="11">
        <v>207</v>
      </c>
    </row>
    <row r="26" spans="1:22" ht="14" x14ac:dyDescent="0.15">
      <c r="A26" s="31" t="s">
        <v>52</v>
      </c>
      <c r="B26" s="11">
        <v>101</v>
      </c>
      <c r="C26" s="11">
        <v>31</v>
      </c>
      <c r="D26" s="11">
        <v>132</v>
      </c>
      <c r="E26" s="11">
        <v>97</v>
      </c>
      <c r="F26" s="11">
        <v>59</v>
      </c>
      <c r="G26" s="11">
        <v>156</v>
      </c>
      <c r="H26" s="11">
        <v>17</v>
      </c>
      <c r="I26" s="11">
        <v>12</v>
      </c>
      <c r="J26" s="11">
        <v>29</v>
      </c>
      <c r="K26" s="11">
        <v>8</v>
      </c>
      <c r="L26" s="11">
        <v>10</v>
      </c>
      <c r="M26" s="11">
        <v>18</v>
      </c>
      <c r="N26" s="11">
        <v>14</v>
      </c>
      <c r="O26" s="11">
        <v>5</v>
      </c>
      <c r="P26" s="11">
        <v>18</v>
      </c>
      <c r="Q26" s="11">
        <v>103</v>
      </c>
      <c r="R26" s="11">
        <v>79</v>
      </c>
      <c r="S26" s="11">
        <v>182</v>
      </c>
      <c r="T26" s="11">
        <v>338</v>
      </c>
      <c r="U26" s="11">
        <v>196</v>
      </c>
      <c r="V26" s="11">
        <v>534</v>
      </c>
    </row>
    <row r="27" spans="1:22" s="5" customFormat="1" ht="14" x14ac:dyDescent="0.15">
      <c r="A27" s="32" t="s">
        <v>53</v>
      </c>
      <c r="B27" s="33">
        <v>3202</v>
      </c>
      <c r="C27" s="33">
        <v>1671</v>
      </c>
      <c r="D27" s="33">
        <v>4872</v>
      </c>
      <c r="E27" s="33">
        <v>965</v>
      </c>
      <c r="F27" s="33">
        <v>849</v>
      </c>
      <c r="G27" s="33">
        <v>1814</v>
      </c>
      <c r="H27" s="33">
        <v>190</v>
      </c>
      <c r="I27" s="33">
        <v>246</v>
      </c>
      <c r="J27" s="33">
        <v>436</v>
      </c>
      <c r="K27" s="33">
        <v>580</v>
      </c>
      <c r="L27" s="33">
        <v>683</v>
      </c>
      <c r="M27" s="33">
        <v>1263</v>
      </c>
      <c r="N27" s="33">
        <v>123</v>
      </c>
      <c r="O27" s="33">
        <v>106</v>
      </c>
      <c r="P27" s="33">
        <v>229</v>
      </c>
      <c r="Q27" s="33">
        <v>472</v>
      </c>
      <c r="R27" s="33">
        <v>415</v>
      </c>
      <c r="S27" s="33">
        <v>887</v>
      </c>
      <c r="T27" s="33">
        <v>5532</v>
      </c>
      <c r="U27" s="33">
        <v>3970</v>
      </c>
      <c r="V27" s="33">
        <v>9502</v>
      </c>
    </row>
    <row r="28" spans="1:22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2" ht="14" x14ac:dyDescent="0.15">
      <c r="A29" s="31" t="s">
        <v>55</v>
      </c>
      <c r="B29" s="11">
        <v>84</v>
      </c>
      <c r="C29" s="11">
        <v>30</v>
      </c>
      <c r="D29" s="11">
        <v>114</v>
      </c>
      <c r="E29" s="11">
        <v>25</v>
      </c>
      <c r="F29" s="11">
        <v>34</v>
      </c>
      <c r="G29" s="11">
        <v>59</v>
      </c>
      <c r="H29" s="11">
        <v>4</v>
      </c>
      <c r="I29" s="11">
        <v>8</v>
      </c>
      <c r="J29" s="11">
        <v>11</v>
      </c>
      <c r="K29" s="11">
        <v>19</v>
      </c>
      <c r="L29" s="11">
        <v>15</v>
      </c>
      <c r="M29" s="11">
        <v>34</v>
      </c>
      <c r="N29" s="11">
        <v>3</v>
      </c>
      <c r="O29" s="11">
        <v>5</v>
      </c>
      <c r="P29" s="11">
        <v>8</v>
      </c>
      <c r="Q29" s="11">
        <v>85</v>
      </c>
      <c r="R29" s="11">
        <v>69</v>
      </c>
      <c r="S29" s="11">
        <v>154</v>
      </c>
      <c r="T29" s="11">
        <v>221</v>
      </c>
      <c r="U29" s="11">
        <v>160</v>
      </c>
      <c r="V29" s="11">
        <v>381</v>
      </c>
    </row>
    <row r="30" spans="1:22" ht="14" x14ac:dyDescent="0.15">
      <c r="A30" s="31" t="s">
        <v>56</v>
      </c>
      <c r="B30" s="11">
        <v>435</v>
      </c>
      <c r="C30" s="11">
        <v>261</v>
      </c>
      <c r="D30" s="11">
        <v>696</v>
      </c>
      <c r="E30" s="11">
        <v>86</v>
      </c>
      <c r="F30" s="11">
        <v>87</v>
      </c>
      <c r="G30" s="11">
        <v>174</v>
      </c>
      <c r="H30" s="11">
        <v>8</v>
      </c>
      <c r="I30" s="11">
        <v>11</v>
      </c>
      <c r="J30" s="11">
        <v>19</v>
      </c>
      <c r="K30" s="11">
        <v>58</v>
      </c>
      <c r="L30" s="11">
        <v>56</v>
      </c>
      <c r="M30" s="11">
        <v>113</v>
      </c>
      <c r="N30" s="11">
        <v>7</v>
      </c>
      <c r="O30" s="11">
        <v>2</v>
      </c>
      <c r="P30" s="11">
        <v>8</v>
      </c>
      <c r="Q30" s="11">
        <v>28</v>
      </c>
      <c r="R30" s="11">
        <v>20</v>
      </c>
      <c r="S30" s="11">
        <v>49</v>
      </c>
      <c r="T30" s="11">
        <v>622</v>
      </c>
      <c r="U30" s="11">
        <v>436</v>
      </c>
      <c r="V30" s="11">
        <v>1058</v>
      </c>
    </row>
    <row r="31" spans="1:22" ht="14" x14ac:dyDescent="0.15">
      <c r="A31" s="31" t="s">
        <v>57</v>
      </c>
      <c r="B31" s="11">
        <v>227</v>
      </c>
      <c r="C31" s="11">
        <v>91</v>
      </c>
      <c r="D31" s="11">
        <v>318</v>
      </c>
      <c r="E31" s="11">
        <v>36</v>
      </c>
      <c r="F31" s="11">
        <v>38</v>
      </c>
      <c r="G31" s="11">
        <v>74</v>
      </c>
      <c r="H31" s="11">
        <v>6</v>
      </c>
      <c r="I31" s="11">
        <v>8</v>
      </c>
      <c r="J31" s="11">
        <v>14</v>
      </c>
      <c r="K31" s="11">
        <v>53</v>
      </c>
      <c r="L31" s="11">
        <v>41</v>
      </c>
      <c r="M31" s="11">
        <v>94</v>
      </c>
      <c r="N31" s="11">
        <v>5</v>
      </c>
      <c r="O31" s="11">
        <v>4</v>
      </c>
      <c r="P31" s="11">
        <v>9</v>
      </c>
      <c r="Q31" s="11">
        <v>28</v>
      </c>
      <c r="R31" s="11">
        <v>30</v>
      </c>
      <c r="S31" s="11">
        <v>59</v>
      </c>
      <c r="T31" s="11">
        <v>354</v>
      </c>
      <c r="U31" s="11">
        <v>213</v>
      </c>
      <c r="V31" s="11">
        <v>567</v>
      </c>
    </row>
    <row r="32" spans="1:22" ht="14" x14ac:dyDescent="0.15">
      <c r="A32" s="31" t="s">
        <v>58</v>
      </c>
      <c r="B32" s="11">
        <v>378</v>
      </c>
      <c r="C32" s="11">
        <v>233</v>
      </c>
      <c r="D32" s="11">
        <v>611</v>
      </c>
      <c r="E32" s="11">
        <v>97</v>
      </c>
      <c r="F32" s="11">
        <v>111</v>
      </c>
      <c r="G32" s="11">
        <v>208</v>
      </c>
      <c r="H32" s="11">
        <v>18</v>
      </c>
      <c r="I32" s="11">
        <v>13</v>
      </c>
      <c r="J32" s="11">
        <v>31</v>
      </c>
      <c r="K32" s="11">
        <v>46</v>
      </c>
      <c r="L32" s="11">
        <v>29</v>
      </c>
      <c r="M32" s="11">
        <v>75</v>
      </c>
      <c r="N32" s="11">
        <v>4</v>
      </c>
      <c r="O32" s="11">
        <v>4</v>
      </c>
      <c r="P32" s="11">
        <v>8</v>
      </c>
      <c r="Q32" s="11">
        <v>108</v>
      </c>
      <c r="R32" s="11">
        <v>46</v>
      </c>
      <c r="S32" s="11">
        <v>155</v>
      </c>
      <c r="T32" s="11">
        <v>651</v>
      </c>
      <c r="U32" s="11">
        <v>437</v>
      </c>
      <c r="V32" s="11">
        <v>1088</v>
      </c>
    </row>
    <row r="33" spans="1:22" ht="14" x14ac:dyDescent="0.15">
      <c r="A33" s="31" t="s">
        <v>59</v>
      </c>
      <c r="B33" s="11">
        <v>1166</v>
      </c>
      <c r="C33" s="11">
        <v>540</v>
      </c>
      <c r="D33" s="11">
        <v>1705</v>
      </c>
      <c r="E33" s="11">
        <v>102</v>
      </c>
      <c r="F33" s="11">
        <v>86</v>
      </c>
      <c r="G33" s="11">
        <v>187</v>
      </c>
      <c r="H33" s="11">
        <v>20</v>
      </c>
      <c r="I33" s="11">
        <v>20</v>
      </c>
      <c r="J33" s="11">
        <v>40</v>
      </c>
      <c r="K33" s="11">
        <v>89</v>
      </c>
      <c r="L33" s="11">
        <v>75</v>
      </c>
      <c r="M33" s="11">
        <v>164</v>
      </c>
      <c r="N33" s="11">
        <v>0</v>
      </c>
      <c r="O33" s="11">
        <v>2</v>
      </c>
      <c r="P33" s="11">
        <v>2</v>
      </c>
      <c r="Q33" s="11">
        <v>72</v>
      </c>
      <c r="R33" s="11">
        <v>48</v>
      </c>
      <c r="S33" s="11">
        <v>120</v>
      </c>
      <c r="T33" s="11">
        <v>1448</v>
      </c>
      <c r="U33" s="11">
        <v>771</v>
      </c>
      <c r="V33" s="11">
        <v>2219</v>
      </c>
    </row>
    <row r="34" spans="1:22" ht="14" x14ac:dyDescent="0.15">
      <c r="A34" s="31" t="s">
        <v>60</v>
      </c>
      <c r="B34" s="11">
        <v>145</v>
      </c>
      <c r="C34" s="11">
        <v>55</v>
      </c>
      <c r="D34" s="11">
        <v>201</v>
      </c>
      <c r="E34" s="11">
        <v>82</v>
      </c>
      <c r="F34" s="11">
        <v>73</v>
      </c>
      <c r="G34" s="11">
        <v>155</v>
      </c>
      <c r="H34" s="11">
        <v>7</v>
      </c>
      <c r="I34" s="11">
        <v>10</v>
      </c>
      <c r="J34" s="11">
        <v>17</v>
      </c>
      <c r="K34" s="11">
        <v>29</v>
      </c>
      <c r="L34" s="11">
        <v>27</v>
      </c>
      <c r="M34" s="11">
        <v>55</v>
      </c>
      <c r="N34" s="11">
        <v>6</v>
      </c>
      <c r="O34" s="11">
        <v>4</v>
      </c>
      <c r="P34" s="11">
        <v>9</v>
      </c>
      <c r="Q34" s="11">
        <v>0</v>
      </c>
      <c r="R34" s="11">
        <v>0</v>
      </c>
      <c r="S34" s="11">
        <v>0</v>
      </c>
      <c r="T34" s="11">
        <v>269</v>
      </c>
      <c r="U34" s="11">
        <v>169</v>
      </c>
      <c r="V34" s="11">
        <v>438</v>
      </c>
    </row>
    <row r="35" spans="1:22" ht="14" x14ac:dyDescent="0.15">
      <c r="A35" s="31" t="s">
        <v>61</v>
      </c>
      <c r="B35" s="11">
        <v>37</v>
      </c>
      <c r="C35" s="11">
        <v>28</v>
      </c>
      <c r="D35" s="11">
        <v>65</v>
      </c>
      <c r="E35" s="11">
        <v>14</v>
      </c>
      <c r="F35" s="11">
        <v>13</v>
      </c>
      <c r="G35" s="11">
        <v>27</v>
      </c>
      <c r="H35" s="11">
        <v>1</v>
      </c>
      <c r="I35" s="11">
        <v>2</v>
      </c>
      <c r="J35" s="11">
        <v>3</v>
      </c>
      <c r="K35" s="11">
        <v>3</v>
      </c>
      <c r="L35" s="11">
        <v>5</v>
      </c>
      <c r="M35" s="11">
        <v>7</v>
      </c>
      <c r="N35" s="11">
        <v>0</v>
      </c>
      <c r="O35" s="11">
        <v>0</v>
      </c>
      <c r="P35" s="11">
        <v>0</v>
      </c>
      <c r="Q35" s="11">
        <v>2</v>
      </c>
      <c r="R35" s="11">
        <v>1</v>
      </c>
      <c r="S35" s="11">
        <v>3</v>
      </c>
      <c r="T35" s="11">
        <v>57</v>
      </c>
      <c r="U35" s="11">
        <v>49</v>
      </c>
      <c r="V35" s="11">
        <v>105</v>
      </c>
    </row>
    <row r="36" spans="1:22" s="5" customFormat="1" ht="14" x14ac:dyDescent="0.15">
      <c r="A36" s="27" t="s">
        <v>62</v>
      </c>
      <c r="B36" s="35">
        <v>2472</v>
      </c>
      <c r="C36" s="35">
        <v>1238</v>
      </c>
      <c r="D36" s="35">
        <v>3710</v>
      </c>
      <c r="E36" s="35">
        <v>443</v>
      </c>
      <c r="F36" s="35">
        <v>442</v>
      </c>
      <c r="G36" s="35">
        <v>885</v>
      </c>
      <c r="H36" s="35">
        <v>63</v>
      </c>
      <c r="I36" s="35">
        <v>72</v>
      </c>
      <c r="J36" s="35">
        <v>135</v>
      </c>
      <c r="K36" s="35">
        <v>295</v>
      </c>
      <c r="L36" s="35">
        <v>246</v>
      </c>
      <c r="M36" s="35">
        <v>542</v>
      </c>
      <c r="N36" s="35">
        <v>24</v>
      </c>
      <c r="O36" s="35">
        <v>21</v>
      </c>
      <c r="P36" s="35">
        <v>45</v>
      </c>
      <c r="Q36" s="35">
        <v>324</v>
      </c>
      <c r="R36" s="35">
        <v>214</v>
      </c>
      <c r="S36" s="35">
        <v>538</v>
      </c>
      <c r="T36" s="35">
        <v>3621</v>
      </c>
      <c r="U36" s="35">
        <v>2234</v>
      </c>
      <c r="V36" s="35">
        <v>5855</v>
      </c>
    </row>
    <row r="37" spans="1:22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2" ht="14" x14ac:dyDescent="0.15">
      <c r="A38" s="31" t="s">
        <v>64</v>
      </c>
      <c r="B38" s="50">
        <v>336</v>
      </c>
      <c r="C38" s="50">
        <v>158</v>
      </c>
      <c r="D38" s="50">
        <v>495</v>
      </c>
      <c r="E38" s="50">
        <v>160</v>
      </c>
      <c r="F38" s="50">
        <v>102</v>
      </c>
      <c r="G38" s="50">
        <v>262</v>
      </c>
      <c r="H38" s="50">
        <v>33</v>
      </c>
      <c r="I38" s="50">
        <v>32</v>
      </c>
      <c r="J38" s="50">
        <v>65</v>
      </c>
      <c r="K38" s="50">
        <v>86</v>
      </c>
      <c r="L38" s="50">
        <v>78</v>
      </c>
      <c r="M38" s="50">
        <v>164</v>
      </c>
      <c r="N38" s="50">
        <v>5</v>
      </c>
      <c r="O38" s="50">
        <v>3</v>
      </c>
      <c r="P38" s="50">
        <v>8</v>
      </c>
      <c r="Q38" s="50">
        <v>49</v>
      </c>
      <c r="R38" s="50">
        <v>29</v>
      </c>
      <c r="S38" s="50">
        <v>78</v>
      </c>
      <c r="T38" s="50">
        <v>669</v>
      </c>
      <c r="U38" s="50">
        <v>402</v>
      </c>
      <c r="V38" s="50">
        <v>1072</v>
      </c>
    </row>
    <row r="39" spans="1:22" ht="14" x14ac:dyDescent="0.15">
      <c r="A39" s="31" t="s">
        <v>65</v>
      </c>
      <c r="B39" s="11">
        <v>162</v>
      </c>
      <c r="C39" s="11">
        <v>119</v>
      </c>
      <c r="D39" s="11">
        <v>280</v>
      </c>
      <c r="E39" s="11">
        <v>74</v>
      </c>
      <c r="F39" s="11">
        <v>67</v>
      </c>
      <c r="G39" s="11">
        <v>141</v>
      </c>
      <c r="H39" s="11">
        <v>16</v>
      </c>
      <c r="I39" s="11">
        <v>14</v>
      </c>
      <c r="J39" s="11">
        <v>29</v>
      </c>
      <c r="K39" s="11">
        <v>33</v>
      </c>
      <c r="L39" s="11">
        <v>39</v>
      </c>
      <c r="M39" s="11">
        <v>72</v>
      </c>
      <c r="N39" s="11">
        <v>3</v>
      </c>
      <c r="O39" s="11">
        <v>6</v>
      </c>
      <c r="P39" s="11">
        <v>8</v>
      </c>
      <c r="Q39" s="11">
        <v>6</v>
      </c>
      <c r="R39" s="11">
        <v>14</v>
      </c>
      <c r="S39" s="11">
        <v>20</v>
      </c>
      <c r="T39" s="11">
        <v>293</v>
      </c>
      <c r="U39" s="11">
        <v>257</v>
      </c>
      <c r="V39" s="11">
        <v>550</v>
      </c>
    </row>
    <row r="40" spans="1:22" ht="14" x14ac:dyDescent="0.15">
      <c r="A40" s="31" t="s">
        <v>66</v>
      </c>
      <c r="B40" s="11">
        <v>197</v>
      </c>
      <c r="C40" s="11">
        <v>94</v>
      </c>
      <c r="D40" s="11">
        <v>291</v>
      </c>
      <c r="E40" s="11">
        <v>28</v>
      </c>
      <c r="F40" s="11">
        <v>26</v>
      </c>
      <c r="G40" s="11">
        <v>53</v>
      </c>
      <c r="H40" s="11">
        <v>1</v>
      </c>
      <c r="I40" s="11">
        <v>1</v>
      </c>
      <c r="J40" s="11">
        <v>2</v>
      </c>
      <c r="K40" s="11">
        <v>23</v>
      </c>
      <c r="L40" s="11">
        <v>30</v>
      </c>
      <c r="M40" s="11">
        <v>53</v>
      </c>
      <c r="N40" s="11">
        <v>1</v>
      </c>
      <c r="O40" s="11">
        <v>1</v>
      </c>
      <c r="P40" s="11">
        <v>2</v>
      </c>
      <c r="Q40" s="11">
        <v>39</v>
      </c>
      <c r="R40" s="11">
        <v>22</v>
      </c>
      <c r="S40" s="11">
        <v>62</v>
      </c>
      <c r="T40" s="11">
        <v>289</v>
      </c>
      <c r="U40" s="11">
        <v>173</v>
      </c>
      <c r="V40" s="11">
        <v>462</v>
      </c>
    </row>
    <row r="41" spans="1:22" ht="14" x14ac:dyDescent="0.15">
      <c r="A41" s="31" t="s">
        <v>67</v>
      </c>
      <c r="B41" s="11">
        <v>35</v>
      </c>
      <c r="C41" s="11">
        <v>28</v>
      </c>
      <c r="D41" s="11">
        <v>63</v>
      </c>
      <c r="E41" s="11">
        <v>2</v>
      </c>
      <c r="F41" s="11">
        <v>2</v>
      </c>
      <c r="G41" s="11">
        <v>3</v>
      </c>
      <c r="H41" s="11">
        <v>5</v>
      </c>
      <c r="I41" s="11">
        <v>14</v>
      </c>
      <c r="J41" s="11">
        <v>18</v>
      </c>
      <c r="K41" s="11">
        <v>3</v>
      </c>
      <c r="L41" s="11">
        <v>10</v>
      </c>
      <c r="M41" s="11">
        <v>13</v>
      </c>
      <c r="N41" s="11">
        <v>4</v>
      </c>
      <c r="O41" s="11">
        <v>1</v>
      </c>
      <c r="P41" s="11">
        <v>6</v>
      </c>
      <c r="Q41" s="11">
        <v>2</v>
      </c>
      <c r="R41" s="11">
        <v>1</v>
      </c>
      <c r="S41" s="11">
        <v>3</v>
      </c>
      <c r="T41" s="11">
        <v>50</v>
      </c>
      <c r="U41" s="11">
        <v>56</v>
      </c>
      <c r="V41" s="11">
        <v>106</v>
      </c>
    </row>
    <row r="42" spans="1:22" ht="14" x14ac:dyDescent="0.15">
      <c r="A42" s="31" t="s">
        <v>68</v>
      </c>
      <c r="B42" s="11">
        <v>507</v>
      </c>
      <c r="C42" s="11">
        <v>223</v>
      </c>
      <c r="D42" s="11">
        <v>730</v>
      </c>
      <c r="E42" s="11">
        <v>65</v>
      </c>
      <c r="F42" s="11">
        <v>48</v>
      </c>
      <c r="G42" s="11">
        <v>113</v>
      </c>
      <c r="H42" s="11">
        <v>18</v>
      </c>
      <c r="I42" s="11">
        <v>16</v>
      </c>
      <c r="J42" s="11">
        <v>34</v>
      </c>
      <c r="K42" s="11">
        <v>78</v>
      </c>
      <c r="L42" s="11">
        <v>62</v>
      </c>
      <c r="M42" s="11">
        <v>140</v>
      </c>
      <c r="N42" s="11">
        <v>2</v>
      </c>
      <c r="O42" s="11">
        <v>2</v>
      </c>
      <c r="P42" s="11">
        <v>4</v>
      </c>
      <c r="Q42" s="11">
        <v>99</v>
      </c>
      <c r="R42" s="11">
        <v>53</v>
      </c>
      <c r="S42" s="11">
        <v>153</v>
      </c>
      <c r="T42" s="11">
        <v>769</v>
      </c>
      <c r="U42" s="11">
        <v>405</v>
      </c>
      <c r="V42" s="11">
        <v>1174</v>
      </c>
    </row>
    <row r="43" spans="1:22" s="5" customFormat="1" ht="14" x14ac:dyDescent="0.15">
      <c r="A43" s="32" t="s">
        <v>69</v>
      </c>
      <c r="B43" s="51">
        <v>1237</v>
      </c>
      <c r="C43" s="51">
        <v>622</v>
      </c>
      <c r="D43" s="51">
        <v>1859</v>
      </c>
      <c r="E43" s="51">
        <v>329</v>
      </c>
      <c r="F43" s="51">
        <v>245</v>
      </c>
      <c r="G43" s="51">
        <v>573</v>
      </c>
      <c r="H43" s="51">
        <v>72</v>
      </c>
      <c r="I43" s="51">
        <v>76</v>
      </c>
      <c r="J43" s="51">
        <v>148</v>
      </c>
      <c r="K43" s="51">
        <v>223</v>
      </c>
      <c r="L43" s="51">
        <v>218</v>
      </c>
      <c r="M43" s="51">
        <v>441</v>
      </c>
      <c r="N43" s="51">
        <v>15</v>
      </c>
      <c r="O43" s="51">
        <v>13</v>
      </c>
      <c r="P43" s="51">
        <v>28</v>
      </c>
      <c r="Q43" s="51">
        <v>195</v>
      </c>
      <c r="R43" s="51">
        <v>120</v>
      </c>
      <c r="S43" s="51">
        <v>315</v>
      </c>
      <c r="T43" s="51">
        <v>2070</v>
      </c>
      <c r="U43" s="51">
        <v>1293</v>
      </c>
      <c r="V43" s="51">
        <v>3364</v>
      </c>
    </row>
    <row r="44" spans="1:22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ht="14" x14ac:dyDescent="0.15">
      <c r="A45" s="31" t="s">
        <v>71</v>
      </c>
      <c r="B45" s="11">
        <v>218</v>
      </c>
      <c r="C45" s="11">
        <v>142</v>
      </c>
      <c r="D45" s="11">
        <v>360</v>
      </c>
      <c r="E45" s="11">
        <v>50</v>
      </c>
      <c r="F45" s="11">
        <v>58</v>
      </c>
      <c r="G45" s="11">
        <v>108</v>
      </c>
      <c r="H45" s="11">
        <v>16</v>
      </c>
      <c r="I45" s="11">
        <v>14</v>
      </c>
      <c r="J45" s="11">
        <v>30</v>
      </c>
      <c r="K45" s="11">
        <v>34</v>
      </c>
      <c r="L45" s="11">
        <v>49</v>
      </c>
      <c r="M45" s="11">
        <v>83</v>
      </c>
      <c r="N45" s="11">
        <v>1</v>
      </c>
      <c r="O45" s="11">
        <v>3</v>
      </c>
      <c r="P45" s="11">
        <v>4</v>
      </c>
      <c r="Q45" s="11">
        <v>5</v>
      </c>
      <c r="R45" s="11">
        <v>12</v>
      </c>
      <c r="S45" s="11">
        <v>17</v>
      </c>
      <c r="T45" s="11">
        <v>324</v>
      </c>
      <c r="U45" s="11">
        <v>277</v>
      </c>
      <c r="V45" s="11">
        <v>601</v>
      </c>
    </row>
    <row r="46" spans="1:22" ht="14" x14ac:dyDescent="0.15">
      <c r="A46" s="31" t="s">
        <v>72</v>
      </c>
      <c r="B46" s="11">
        <v>526</v>
      </c>
      <c r="C46" s="11">
        <v>210</v>
      </c>
      <c r="D46" s="11">
        <v>736</v>
      </c>
      <c r="E46" s="11">
        <v>54</v>
      </c>
      <c r="F46" s="11">
        <v>44</v>
      </c>
      <c r="G46" s="11">
        <v>99</v>
      </c>
      <c r="H46" s="11">
        <v>3</v>
      </c>
      <c r="I46" s="11">
        <v>11</v>
      </c>
      <c r="J46" s="11">
        <v>14</v>
      </c>
      <c r="K46" s="11">
        <v>97</v>
      </c>
      <c r="L46" s="11">
        <v>69</v>
      </c>
      <c r="M46" s="11">
        <v>166</v>
      </c>
      <c r="N46" s="11">
        <v>6</v>
      </c>
      <c r="O46" s="11">
        <v>5</v>
      </c>
      <c r="P46" s="11">
        <v>10</v>
      </c>
      <c r="Q46" s="11">
        <v>0</v>
      </c>
      <c r="R46" s="11">
        <v>0</v>
      </c>
      <c r="S46" s="11">
        <v>0</v>
      </c>
      <c r="T46" s="11">
        <v>687</v>
      </c>
      <c r="U46" s="11">
        <v>339</v>
      </c>
      <c r="V46" s="11">
        <v>1026</v>
      </c>
    </row>
    <row r="47" spans="1:22" ht="14" x14ac:dyDescent="0.15">
      <c r="A47" s="31" t="s">
        <v>73</v>
      </c>
      <c r="B47" s="11">
        <v>288</v>
      </c>
      <c r="C47" s="11">
        <v>156</v>
      </c>
      <c r="D47" s="11">
        <v>444</v>
      </c>
      <c r="E47" s="11">
        <v>116</v>
      </c>
      <c r="F47" s="11">
        <v>136</v>
      </c>
      <c r="G47" s="11">
        <v>252</v>
      </c>
      <c r="H47" s="11">
        <v>18</v>
      </c>
      <c r="I47" s="11">
        <v>18</v>
      </c>
      <c r="J47" s="11">
        <v>36</v>
      </c>
      <c r="K47" s="11">
        <v>76</v>
      </c>
      <c r="L47" s="11">
        <v>65</v>
      </c>
      <c r="M47" s="11">
        <v>141</v>
      </c>
      <c r="N47" s="11">
        <v>7</v>
      </c>
      <c r="O47" s="11">
        <v>8</v>
      </c>
      <c r="P47" s="11">
        <v>15</v>
      </c>
      <c r="Q47" s="11">
        <v>16</v>
      </c>
      <c r="R47" s="11">
        <v>16</v>
      </c>
      <c r="S47" s="11">
        <v>32</v>
      </c>
      <c r="T47" s="11">
        <v>521</v>
      </c>
      <c r="U47" s="11">
        <v>399</v>
      </c>
      <c r="V47" s="11">
        <v>920</v>
      </c>
    </row>
    <row r="48" spans="1:22" s="5" customFormat="1" ht="14" x14ac:dyDescent="0.15">
      <c r="A48" s="32" t="s">
        <v>74</v>
      </c>
      <c r="B48" s="33">
        <v>1032</v>
      </c>
      <c r="C48" s="33">
        <v>507</v>
      </c>
      <c r="D48" s="33">
        <v>1540</v>
      </c>
      <c r="E48" s="33">
        <v>220</v>
      </c>
      <c r="F48" s="33">
        <v>238</v>
      </c>
      <c r="G48" s="33">
        <v>458</v>
      </c>
      <c r="H48" s="33">
        <v>37</v>
      </c>
      <c r="I48" s="33">
        <v>43</v>
      </c>
      <c r="J48" s="33">
        <v>80</v>
      </c>
      <c r="K48" s="33">
        <v>206</v>
      </c>
      <c r="L48" s="33">
        <v>184</v>
      </c>
      <c r="M48" s="33">
        <v>390</v>
      </c>
      <c r="N48" s="33">
        <v>14</v>
      </c>
      <c r="O48" s="33">
        <v>16</v>
      </c>
      <c r="P48" s="33">
        <v>29</v>
      </c>
      <c r="Q48" s="33">
        <v>21</v>
      </c>
      <c r="R48" s="33">
        <v>28</v>
      </c>
      <c r="S48" s="33">
        <v>49</v>
      </c>
      <c r="T48" s="33">
        <v>1531</v>
      </c>
      <c r="U48" s="33">
        <v>1015</v>
      </c>
      <c r="V48" s="33">
        <v>2546</v>
      </c>
    </row>
    <row r="49" spans="1:22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ht="14" x14ac:dyDescent="0.15">
      <c r="A50" s="31" t="s">
        <v>76</v>
      </c>
      <c r="B50" s="11">
        <v>18</v>
      </c>
      <c r="C50" s="11">
        <v>6</v>
      </c>
      <c r="D50" s="11">
        <v>24</v>
      </c>
      <c r="E50" s="11">
        <v>8</v>
      </c>
      <c r="F50" s="11">
        <v>1</v>
      </c>
      <c r="G50" s="11">
        <v>9</v>
      </c>
      <c r="H50" s="11">
        <v>13</v>
      </c>
      <c r="I50" s="11">
        <v>1</v>
      </c>
      <c r="J50" s="11">
        <v>14</v>
      </c>
      <c r="K50" s="11">
        <v>14</v>
      </c>
      <c r="L50" s="11">
        <v>1</v>
      </c>
      <c r="M50" s="11">
        <v>15</v>
      </c>
      <c r="N50" s="11">
        <v>6</v>
      </c>
      <c r="O50" s="11">
        <v>0</v>
      </c>
      <c r="P50" s="11">
        <v>6</v>
      </c>
      <c r="Q50" s="11">
        <v>7</v>
      </c>
      <c r="R50" s="11">
        <v>1</v>
      </c>
      <c r="S50" s="11">
        <v>8</v>
      </c>
      <c r="T50" s="11">
        <v>66</v>
      </c>
      <c r="U50" s="11">
        <v>10</v>
      </c>
      <c r="V50" s="11">
        <v>76</v>
      </c>
    </row>
    <row r="51" spans="1:22" ht="14" x14ac:dyDescent="0.15">
      <c r="A51" s="31" t="s">
        <v>77</v>
      </c>
      <c r="B51" s="11">
        <v>328</v>
      </c>
      <c r="C51" s="11">
        <v>138</v>
      </c>
      <c r="D51" s="11">
        <v>465</v>
      </c>
      <c r="E51" s="11">
        <v>50</v>
      </c>
      <c r="F51" s="11">
        <v>54</v>
      </c>
      <c r="G51" s="11">
        <v>103</v>
      </c>
      <c r="H51" s="11">
        <v>1</v>
      </c>
      <c r="I51" s="11">
        <v>3</v>
      </c>
      <c r="J51" s="11">
        <v>4</v>
      </c>
      <c r="K51" s="11">
        <v>59</v>
      </c>
      <c r="L51" s="11">
        <v>56</v>
      </c>
      <c r="M51" s="11">
        <v>115</v>
      </c>
      <c r="N51" s="11">
        <v>1</v>
      </c>
      <c r="O51" s="11">
        <v>0</v>
      </c>
      <c r="P51" s="11">
        <v>1</v>
      </c>
      <c r="Q51" s="11">
        <v>13</v>
      </c>
      <c r="R51" s="11">
        <v>6</v>
      </c>
      <c r="S51" s="11">
        <v>19</v>
      </c>
      <c r="T51" s="11">
        <v>451</v>
      </c>
      <c r="U51" s="11">
        <v>257</v>
      </c>
      <c r="V51" s="11">
        <v>708</v>
      </c>
    </row>
    <row r="52" spans="1:22" s="5" customFormat="1" ht="14" x14ac:dyDescent="0.15">
      <c r="A52" s="32" t="s">
        <v>78</v>
      </c>
      <c r="B52" s="33">
        <v>346</v>
      </c>
      <c r="C52" s="33">
        <v>144</v>
      </c>
      <c r="D52" s="33">
        <v>489</v>
      </c>
      <c r="E52" s="33">
        <v>58</v>
      </c>
      <c r="F52" s="33">
        <v>55</v>
      </c>
      <c r="G52" s="33">
        <v>112</v>
      </c>
      <c r="H52" s="33">
        <v>14</v>
      </c>
      <c r="I52" s="33">
        <v>4</v>
      </c>
      <c r="J52" s="33">
        <v>18</v>
      </c>
      <c r="K52" s="33">
        <v>73</v>
      </c>
      <c r="L52" s="33">
        <v>57</v>
      </c>
      <c r="M52" s="33">
        <v>130</v>
      </c>
      <c r="N52" s="33">
        <v>7</v>
      </c>
      <c r="O52" s="33">
        <v>0</v>
      </c>
      <c r="P52" s="33">
        <v>7</v>
      </c>
      <c r="Q52" s="33">
        <v>20</v>
      </c>
      <c r="R52" s="33">
        <v>7</v>
      </c>
      <c r="S52" s="33">
        <v>27</v>
      </c>
      <c r="T52" s="33">
        <v>517</v>
      </c>
      <c r="U52" s="33">
        <v>267</v>
      </c>
      <c r="V52" s="33">
        <v>784</v>
      </c>
    </row>
    <row r="53" spans="1:22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ht="14" x14ac:dyDescent="0.15">
      <c r="A54" s="31" t="s">
        <v>80</v>
      </c>
      <c r="B54" s="11">
        <v>1</v>
      </c>
      <c r="C54" s="11">
        <v>4</v>
      </c>
      <c r="D54" s="11">
        <v>5</v>
      </c>
      <c r="E54" s="11">
        <v>9</v>
      </c>
      <c r="F54" s="11">
        <v>11</v>
      </c>
      <c r="G54" s="11">
        <v>20</v>
      </c>
      <c r="H54" s="11">
        <v>2</v>
      </c>
      <c r="I54" s="11">
        <v>2</v>
      </c>
      <c r="J54" s="11">
        <v>4</v>
      </c>
      <c r="K54" s="11">
        <v>7</v>
      </c>
      <c r="L54" s="11">
        <v>15</v>
      </c>
      <c r="M54" s="11">
        <v>22</v>
      </c>
      <c r="N54" s="11">
        <v>4</v>
      </c>
      <c r="O54" s="11">
        <v>0</v>
      </c>
      <c r="P54" s="11">
        <v>4</v>
      </c>
      <c r="Q54" s="11">
        <v>0</v>
      </c>
      <c r="R54" s="11">
        <v>0</v>
      </c>
      <c r="S54" s="11">
        <v>0</v>
      </c>
      <c r="T54" s="11">
        <v>23</v>
      </c>
      <c r="U54" s="11">
        <v>32</v>
      </c>
      <c r="V54" s="11">
        <v>55</v>
      </c>
    </row>
    <row r="55" spans="1:22" ht="14" x14ac:dyDescent="0.15">
      <c r="A55" s="31" t="s">
        <v>81</v>
      </c>
      <c r="B55" s="11">
        <v>51</v>
      </c>
      <c r="C55" s="11">
        <v>22</v>
      </c>
      <c r="D55" s="11">
        <v>73</v>
      </c>
      <c r="E55" s="11">
        <v>15</v>
      </c>
      <c r="F55" s="11">
        <v>20</v>
      </c>
      <c r="G55" s="11">
        <v>35</v>
      </c>
      <c r="H55" s="11">
        <v>6</v>
      </c>
      <c r="I55" s="11">
        <v>8</v>
      </c>
      <c r="J55" s="11">
        <v>13</v>
      </c>
      <c r="K55" s="11">
        <v>11</v>
      </c>
      <c r="L55" s="11">
        <v>17</v>
      </c>
      <c r="M55" s="11">
        <v>28</v>
      </c>
      <c r="N55" s="11">
        <v>4</v>
      </c>
      <c r="O55" s="11">
        <v>3</v>
      </c>
      <c r="P55" s="11">
        <v>7</v>
      </c>
      <c r="Q55" s="11">
        <v>16</v>
      </c>
      <c r="R55" s="11">
        <v>17</v>
      </c>
      <c r="S55" s="11">
        <v>33</v>
      </c>
      <c r="T55" s="11">
        <v>103</v>
      </c>
      <c r="U55" s="11">
        <v>87</v>
      </c>
      <c r="V55" s="11">
        <v>189</v>
      </c>
    </row>
    <row r="56" spans="1:22" s="5" customFormat="1" ht="14" x14ac:dyDescent="0.15">
      <c r="A56" s="32" t="s">
        <v>82</v>
      </c>
      <c r="B56" s="33">
        <v>52</v>
      </c>
      <c r="C56" s="33">
        <v>26</v>
      </c>
      <c r="D56" s="33">
        <v>78</v>
      </c>
      <c r="E56" s="33">
        <v>24</v>
      </c>
      <c r="F56" s="33">
        <v>31</v>
      </c>
      <c r="G56" s="33">
        <v>55</v>
      </c>
      <c r="H56" s="33">
        <v>8</v>
      </c>
      <c r="I56" s="33">
        <v>10</v>
      </c>
      <c r="J56" s="33">
        <v>17</v>
      </c>
      <c r="K56" s="33">
        <v>18</v>
      </c>
      <c r="L56" s="33">
        <v>32</v>
      </c>
      <c r="M56" s="33">
        <v>50</v>
      </c>
      <c r="N56" s="33">
        <v>8</v>
      </c>
      <c r="O56" s="33">
        <v>3</v>
      </c>
      <c r="P56" s="33">
        <v>11</v>
      </c>
      <c r="Q56" s="33">
        <v>16</v>
      </c>
      <c r="R56" s="33">
        <v>17</v>
      </c>
      <c r="S56" s="33">
        <v>33</v>
      </c>
      <c r="T56" s="33">
        <v>126</v>
      </c>
      <c r="U56" s="33">
        <v>119</v>
      </c>
      <c r="V56" s="33">
        <v>244</v>
      </c>
    </row>
    <row r="57" spans="1:22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spans="1:22" ht="14" x14ac:dyDescent="0.15">
      <c r="A58" s="31" t="s">
        <v>84</v>
      </c>
      <c r="B58" s="11">
        <v>112</v>
      </c>
      <c r="C58" s="11">
        <v>19</v>
      </c>
      <c r="D58" s="11">
        <v>131</v>
      </c>
      <c r="E58" s="11">
        <v>25</v>
      </c>
      <c r="F58" s="11">
        <v>5</v>
      </c>
      <c r="G58" s="11">
        <v>30</v>
      </c>
      <c r="H58" s="11">
        <v>2</v>
      </c>
      <c r="I58" s="11">
        <v>4</v>
      </c>
      <c r="J58" s="11">
        <v>6</v>
      </c>
      <c r="K58" s="11">
        <v>4</v>
      </c>
      <c r="L58" s="11">
        <v>2</v>
      </c>
      <c r="M58" s="11">
        <v>6</v>
      </c>
      <c r="N58" s="11">
        <v>0</v>
      </c>
      <c r="O58" s="11">
        <v>0</v>
      </c>
      <c r="P58" s="11">
        <v>0</v>
      </c>
      <c r="Q58" s="11">
        <v>5</v>
      </c>
      <c r="R58" s="11">
        <v>3</v>
      </c>
      <c r="S58" s="11">
        <v>8</v>
      </c>
      <c r="T58" s="11">
        <v>148</v>
      </c>
      <c r="U58" s="11">
        <v>33</v>
      </c>
      <c r="V58" s="11">
        <v>181</v>
      </c>
    </row>
    <row r="59" spans="1:22" ht="14" x14ac:dyDescent="0.15">
      <c r="A59" s="31" t="s">
        <v>85</v>
      </c>
      <c r="B59" s="11">
        <v>832</v>
      </c>
      <c r="C59" s="11">
        <v>313</v>
      </c>
      <c r="D59" s="11">
        <v>1145</v>
      </c>
      <c r="E59" s="11">
        <v>51</v>
      </c>
      <c r="F59" s="11">
        <v>28</v>
      </c>
      <c r="G59" s="11">
        <v>78</v>
      </c>
      <c r="H59" s="11">
        <v>11</v>
      </c>
      <c r="I59" s="11">
        <v>10</v>
      </c>
      <c r="J59" s="11">
        <v>20</v>
      </c>
      <c r="K59" s="11">
        <v>53</v>
      </c>
      <c r="L59" s="11">
        <v>35</v>
      </c>
      <c r="M59" s="11">
        <v>88</v>
      </c>
      <c r="N59" s="11">
        <v>5</v>
      </c>
      <c r="O59" s="11">
        <v>1</v>
      </c>
      <c r="P59" s="11">
        <v>6</v>
      </c>
      <c r="Q59" s="11">
        <v>70</v>
      </c>
      <c r="R59" s="11">
        <v>34</v>
      </c>
      <c r="S59" s="11">
        <v>104</v>
      </c>
      <c r="T59" s="11">
        <v>1021</v>
      </c>
      <c r="U59" s="11">
        <v>420</v>
      </c>
      <c r="V59" s="11">
        <v>1441</v>
      </c>
    </row>
    <row r="60" spans="1:22" ht="14" x14ac:dyDescent="0.15">
      <c r="A60" s="31" t="s">
        <v>86</v>
      </c>
      <c r="B60" s="11">
        <v>93</v>
      </c>
      <c r="C60" s="11">
        <v>47</v>
      </c>
      <c r="D60" s="11">
        <v>140</v>
      </c>
      <c r="E60" s="11">
        <v>23</v>
      </c>
      <c r="F60" s="11">
        <v>30</v>
      </c>
      <c r="G60" s="11">
        <v>53</v>
      </c>
      <c r="H60" s="11">
        <v>11</v>
      </c>
      <c r="I60" s="11">
        <v>22</v>
      </c>
      <c r="J60" s="11">
        <v>33</v>
      </c>
      <c r="K60" s="11">
        <v>14</v>
      </c>
      <c r="L60" s="11">
        <v>18</v>
      </c>
      <c r="M60" s="11">
        <v>32</v>
      </c>
      <c r="N60" s="11">
        <v>3</v>
      </c>
      <c r="O60" s="11">
        <v>1</v>
      </c>
      <c r="P60" s="11">
        <v>4</v>
      </c>
      <c r="Q60" s="11">
        <v>28</v>
      </c>
      <c r="R60" s="11">
        <v>30</v>
      </c>
      <c r="S60" s="11">
        <v>57</v>
      </c>
      <c r="T60" s="11">
        <v>172</v>
      </c>
      <c r="U60" s="11">
        <v>147</v>
      </c>
      <c r="V60" s="11">
        <v>319</v>
      </c>
    </row>
    <row r="61" spans="1:22" s="5" customFormat="1" ht="14" x14ac:dyDescent="0.15">
      <c r="A61" s="32" t="s">
        <v>87</v>
      </c>
      <c r="B61" s="33">
        <v>1037</v>
      </c>
      <c r="C61" s="33">
        <v>379</v>
      </c>
      <c r="D61" s="33">
        <v>1416</v>
      </c>
      <c r="E61" s="33">
        <v>98</v>
      </c>
      <c r="F61" s="33">
        <v>62</v>
      </c>
      <c r="G61" s="33">
        <v>161</v>
      </c>
      <c r="H61" s="33">
        <v>24</v>
      </c>
      <c r="I61" s="33">
        <v>35</v>
      </c>
      <c r="J61" s="33">
        <v>58</v>
      </c>
      <c r="K61" s="33">
        <v>71</v>
      </c>
      <c r="L61" s="33">
        <v>55</v>
      </c>
      <c r="M61" s="33">
        <v>126</v>
      </c>
      <c r="N61" s="33">
        <v>8</v>
      </c>
      <c r="O61" s="33">
        <v>2</v>
      </c>
      <c r="P61" s="33">
        <v>10</v>
      </c>
      <c r="Q61" s="33">
        <v>103</v>
      </c>
      <c r="R61" s="33">
        <v>66</v>
      </c>
      <c r="S61" s="33">
        <v>169</v>
      </c>
      <c r="T61" s="33">
        <v>1341</v>
      </c>
      <c r="U61" s="33">
        <v>600</v>
      </c>
      <c r="V61" s="33">
        <v>1940</v>
      </c>
    </row>
    <row r="62" spans="1:22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spans="1:22" ht="14" x14ac:dyDescent="0.15">
      <c r="A63" s="31" t="s">
        <v>89</v>
      </c>
      <c r="B63" s="11">
        <v>92</v>
      </c>
      <c r="C63" s="11">
        <v>71</v>
      </c>
      <c r="D63" s="11">
        <v>163</v>
      </c>
      <c r="E63" s="11">
        <v>69</v>
      </c>
      <c r="F63" s="11">
        <v>111</v>
      </c>
      <c r="G63" s="11">
        <v>179</v>
      </c>
      <c r="H63" s="11">
        <v>5</v>
      </c>
      <c r="I63" s="11">
        <v>5</v>
      </c>
      <c r="J63" s="11">
        <v>10</v>
      </c>
      <c r="K63" s="11">
        <v>7</v>
      </c>
      <c r="L63" s="11">
        <v>18</v>
      </c>
      <c r="M63" s="11">
        <v>25</v>
      </c>
      <c r="N63" s="11">
        <v>0</v>
      </c>
      <c r="O63" s="11">
        <v>2</v>
      </c>
      <c r="P63" s="11">
        <v>2</v>
      </c>
      <c r="Q63" s="11">
        <v>6</v>
      </c>
      <c r="R63" s="11">
        <v>13</v>
      </c>
      <c r="S63" s="11">
        <v>19</v>
      </c>
      <c r="T63" s="11">
        <v>178</v>
      </c>
      <c r="U63" s="11">
        <v>220</v>
      </c>
      <c r="V63" s="11">
        <v>398</v>
      </c>
    </row>
    <row r="64" spans="1:22" s="5" customFormat="1" ht="14" x14ac:dyDescent="0.15">
      <c r="A64" s="32" t="s">
        <v>90</v>
      </c>
      <c r="B64" s="33">
        <v>92</v>
      </c>
      <c r="C64" s="33">
        <v>71</v>
      </c>
      <c r="D64" s="33">
        <v>163</v>
      </c>
      <c r="E64" s="33">
        <v>69</v>
      </c>
      <c r="F64" s="33">
        <v>111</v>
      </c>
      <c r="G64" s="33">
        <v>179</v>
      </c>
      <c r="H64" s="33">
        <v>5</v>
      </c>
      <c r="I64" s="33">
        <v>5</v>
      </c>
      <c r="J64" s="33">
        <v>10</v>
      </c>
      <c r="K64" s="33">
        <v>7</v>
      </c>
      <c r="L64" s="33">
        <v>18</v>
      </c>
      <c r="M64" s="33">
        <v>25</v>
      </c>
      <c r="N64" s="33">
        <v>0</v>
      </c>
      <c r="O64" s="33">
        <v>2</v>
      </c>
      <c r="P64" s="33">
        <v>2</v>
      </c>
      <c r="Q64" s="33">
        <v>6</v>
      </c>
      <c r="R64" s="33">
        <v>13</v>
      </c>
      <c r="S64" s="33">
        <v>19</v>
      </c>
      <c r="T64" s="33">
        <v>178</v>
      </c>
      <c r="U64" s="33">
        <v>220</v>
      </c>
      <c r="V64" s="33">
        <v>398</v>
      </c>
    </row>
    <row r="65" spans="1:22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spans="1:22" s="5" customFormat="1" ht="14" x14ac:dyDescent="0.15">
      <c r="A66" s="27" t="s">
        <v>4</v>
      </c>
      <c r="B66" s="35">
        <v>13287</v>
      </c>
      <c r="C66" s="35">
        <v>6540</v>
      </c>
      <c r="D66" s="35">
        <v>19827</v>
      </c>
      <c r="E66" s="35">
        <v>3192</v>
      </c>
      <c r="F66" s="35">
        <v>2981</v>
      </c>
      <c r="G66" s="35">
        <v>6174</v>
      </c>
      <c r="H66" s="35">
        <v>564</v>
      </c>
      <c r="I66" s="35">
        <v>644</v>
      </c>
      <c r="J66" s="35">
        <v>1208</v>
      </c>
      <c r="K66" s="35">
        <v>1910</v>
      </c>
      <c r="L66" s="35">
        <v>1943</v>
      </c>
      <c r="M66" s="35">
        <v>3853</v>
      </c>
      <c r="N66" s="35">
        <v>232</v>
      </c>
      <c r="O66" s="35">
        <v>186</v>
      </c>
      <c r="P66" s="35">
        <v>418</v>
      </c>
      <c r="Q66" s="35">
        <v>1633</v>
      </c>
      <c r="R66" s="35">
        <v>1163</v>
      </c>
      <c r="S66" s="35">
        <v>2797</v>
      </c>
      <c r="T66" s="35">
        <v>20820</v>
      </c>
      <c r="U66" s="35">
        <v>13457</v>
      </c>
      <c r="V66" s="35">
        <v>34277</v>
      </c>
    </row>
    <row r="67" spans="1:22" x14ac:dyDescent="0.15">
      <c r="A67" s="10" t="s">
        <v>8</v>
      </c>
      <c r="B67" s="37">
        <f>B66/V66</f>
        <v>0.38763602415613968</v>
      </c>
      <c r="C67" s="37">
        <f>C66/V66</f>
        <v>0.19079849461738191</v>
      </c>
      <c r="D67" s="37">
        <f>D66/V66</f>
        <v>0.57843451877352159</v>
      </c>
      <c r="E67" s="37">
        <f>E66/V66</f>
        <v>9.3123668932520345E-2</v>
      </c>
      <c r="F67" s="37">
        <f>F66/V66</f>
        <v>8.6967937684161389E-2</v>
      </c>
      <c r="G67" s="37">
        <f>G66/V66</f>
        <v>0.18012078069842752</v>
      </c>
      <c r="H67" s="37">
        <f>H66/V66</f>
        <v>1.6454182104618256E-2</v>
      </c>
      <c r="I67" s="37">
        <f>I66/V66</f>
        <v>1.8788108644280422E-2</v>
      </c>
      <c r="J67" s="37">
        <f>J66/V66</f>
        <v>3.5242290748898682E-2</v>
      </c>
      <c r="K67" s="37">
        <f>K66/V66</f>
        <v>5.5722496134434168E-2</v>
      </c>
      <c r="L67" s="37">
        <f>L66/V66</f>
        <v>5.6685240832044813E-2</v>
      </c>
      <c r="M67" s="37">
        <f>M66/V66</f>
        <v>0.11240773696647897</v>
      </c>
      <c r="N67" s="37">
        <f>N66/V66</f>
        <v>6.7683869650202759E-3</v>
      </c>
      <c r="O67" s="37">
        <f>O66/V66</f>
        <v>5.4263792047145312E-3</v>
      </c>
      <c r="P67" s="37">
        <f>P66/V66</f>
        <v>1.2194766169734807E-2</v>
      </c>
      <c r="Q67" s="37">
        <f>Q66/V66</f>
        <v>4.7641275490853924E-2</v>
      </c>
      <c r="R67" s="37">
        <f>R66/V66</f>
        <v>3.392945707033871E-2</v>
      </c>
      <c r="S67" s="37">
        <f>S66/V66</f>
        <v>8.1599906642938411E-2</v>
      </c>
      <c r="T67" s="37">
        <f>T66/V66</f>
        <v>0.60740438194707824</v>
      </c>
      <c r="U67" s="37">
        <f>U66/V66</f>
        <v>0.39259561805292176</v>
      </c>
      <c r="V67" s="37">
        <f>SUM(T67:U67)</f>
        <v>1</v>
      </c>
    </row>
  </sheetData>
  <mergeCells count="8">
    <mergeCell ref="A2:V2"/>
    <mergeCell ref="K3:M3"/>
    <mergeCell ref="N3:P3"/>
    <mergeCell ref="Q3:S3"/>
    <mergeCell ref="T3:V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700-000000000000}"/>
  </hyperlinks>
  <pageMargins left="0.74803149606299213" right="0.74803149606299213" top="0.98425196850393704" bottom="0.98425196850393704" header="0.51181102362204722" footer="0.51181102362204722"/>
  <pageSetup paperSize="9" scale="73" fitToHeight="2" orientation="landscape" r:id="rId1"/>
  <headerFooter alignWithMargins="0"/>
  <rowBreaks count="1" manualBreakCount="1">
    <brk id="36" max="21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autoPageBreaks="0"/>
  </sheetPr>
  <dimension ref="A1:V67"/>
  <sheetViews>
    <sheetView showGridLines="0" zoomScaleNormal="100" workbookViewId="0">
      <selection activeCell="F10" sqref="F10"/>
    </sheetView>
  </sheetViews>
  <sheetFormatPr baseColWidth="10" defaultColWidth="9.1640625" defaultRowHeight="13" x14ac:dyDescent="0.15"/>
  <cols>
    <col min="1" max="1" width="30.6640625" style="10" bestFit="1" customWidth="1"/>
    <col min="2" max="3" width="8.5" style="2" bestFit="1" customWidth="1"/>
    <col min="4" max="4" width="6" style="2" bestFit="1" customWidth="1"/>
    <col min="5" max="5" width="8" style="2" bestFit="1" customWidth="1"/>
    <col min="6" max="6" width="7.5" style="2" bestFit="1" customWidth="1"/>
    <col min="7" max="7" width="8.5" style="2" bestFit="1" customWidth="1"/>
    <col min="8" max="8" width="6.33203125" style="2" bestFit="1" customWidth="1"/>
    <col min="9" max="9" width="6.5" style="2" bestFit="1" customWidth="1"/>
    <col min="10" max="11" width="6.1640625" style="2" bestFit="1" customWidth="1"/>
    <col min="12" max="12" width="6.5" style="2" bestFit="1" customWidth="1"/>
    <col min="13" max="13" width="7.6640625" style="2" bestFit="1" customWidth="1"/>
    <col min="14" max="14" width="5.83203125" style="2" bestFit="1" customWidth="1"/>
    <col min="15" max="15" width="6.5" style="2" bestFit="1" customWidth="1"/>
    <col min="16" max="16" width="6.1640625" style="2" bestFit="1" customWidth="1"/>
    <col min="17" max="17" width="6.33203125" style="2" bestFit="1" customWidth="1"/>
    <col min="18" max="18" width="6.5" style="2" bestFit="1" customWidth="1"/>
    <col min="19" max="19" width="8" style="2" bestFit="1" customWidth="1"/>
    <col min="20" max="20" width="8.33203125" style="2" bestFit="1" customWidth="1"/>
    <col min="21" max="21" width="6.33203125" style="2" bestFit="1" customWidth="1"/>
    <col min="22" max="22" width="6" style="2" bestFit="1" customWidth="1"/>
    <col min="23" max="16384" width="9.1640625" style="2"/>
  </cols>
  <sheetData>
    <row r="1" spans="1:22" x14ac:dyDescent="0.15">
      <c r="A1" s="1" t="s">
        <v>0</v>
      </c>
    </row>
    <row r="2" spans="1:22" s="5" customFormat="1" x14ac:dyDescent="0.15">
      <c r="A2" s="114" t="s">
        <v>259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2" ht="26.25" customHeight="1" x14ac:dyDescent="0.15">
      <c r="A3" s="32"/>
      <c r="B3" s="150" t="s">
        <v>153</v>
      </c>
      <c r="C3" s="150"/>
      <c r="D3" s="150"/>
      <c r="E3" s="150" t="s">
        <v>307</v>
      </c>
      <c r="F3" s="150"/>
      <c r="G3" s="150"/>
      <c r="H3" s="150" t="s">
        <v>154</v>
      </c>
      <c r="I3" s="150"/>
      <c r="J3" s="150"/>
      <c r="K3" s="150" t="s">
        <v>155</v>
      </c>
      <c r="L3" s="150"/>
      <c r="M3" s="150"/>
      <c r="N3" s="150" t="s">
        <v>20</v>
      </c>
      <c r="O3" s="150"/>
      <c r="P3" s="150"/>
      <c r="Q3" s="150" t="s">
        <v>156</v>
      </c>
      <c r="R3" s="150"/>
      <c r="S3" s="150"/>
      <c r="T3" s="150" t="s">
        <v>4</v>
      </c>
      <c r="U3" s="150"/>
      <c r="V3" s="150"/>
    </row>
    <row r="4" spans="1:22" ht="18.75" customHeight="1" x14ac:dyDescent="0.15">
      <c r="A4" s="27" t="s">
        <v>28</v>
      </c>
      <c r="B4" s="28" t="s">
        <v>29</v>
      </c>
      <c r="C4" s="28" t="s">
        <v>30</v>
      </c>
      <c r="D4" s="28" t="s">
        <v>97</v>
      </c>
      <c r="E4" s="28" t="s">
        <v>29</v>
      </c>
      <c r="F4" s="28" t="s">
        <v>30</v>
      </c>
      <c r="G4" s="28" t="s">
        <v>97</v>
      </c>
      <c r="H4" s="28" t="s">
        <v>29</v>
      </c>
      <c r="I4" s="28" t="s">
        <v>30</v>
      </c>
      <c r="J4" s="28" t="s">
        <v>97</v>
      </c>
      <c r="K4" s="28" t="s">
        <v>29</v>
      </c>
      <c r="L4" s="28" t="s">
        <v>30</v>
      </c>
      <c r="M4" s="28" t="s">
        <v>97</v>
      </c>
      <c r="N4" s="28" t="s">
        <v>29</v>
      </c>
      <c r="O4" s="28" t="s">
        <v>30</v>
      </c>
      <c r="P4" s="28" t="s">
        <v>97</v>
      </c>
      <c r="Q4" s="28" t="s">
        <v>29</v>
      </c>
      <c r="R4" s="28" t="s">
        <v>30</v>
      </c>
      <c r="S4" s="28" t="s">
        <v>97</v>
      </c>
      <c r="T4" s="28" t="s">
        <v>29</v>
      </c>
      <c r="U4" s="28" t="s">
        <v>30</v>
      </c>
      <c r="V4" s="28" t="s">
        <v>97</v>
      </c>
    </row>
    <row r="5" spans="1:22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4" x14ac:dyDescent="0.15">
      <c r="A6" s="31" t="s">
        <v>32</v>
      </c>
      <c r="B6" s="11">
        <v>29</v>
      </c>
      <c r="C6" s="11">
        <v>5</v>
      </c>
      <c r="D6" s="11">
        <v>34</v>
      </c>
      <c r="E6" s="11">
        <v>15</v>
      </c>
      <c r="F6" s="11">
        <v>12</v>
      </c>
      <c r="G6" s="11">
        <v>27</v>
      </c>
      <c r="H6" s="11">
        <v>0</v>
      </c>
      <c r="I6" s="11">
        <v>2</v>
      </c>
      <c r="J6" s="11">
        <v>2</v>
      </c>
      <c r="K6" s="11">
        <v>0</v>
      </c>
      <c r="L6" s="11">
        <v>3</v>
      </c>
      <c r="M6" s="11">
        <v>3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44</v>
      </c>
      <c r="U6" s="11">
        <v>22</v>
      </c>
      <c r="V6" s="11">
        <v>66</v>
      </c>
    </row>
    <row r="7" spans="1:22" ht="14" x14ac:dyDescent="0.15">
      <c r="A7" s="31" t="s">
        <v>33</v>
      </c>
      <c r="B7" s="11">
        <v>170</v>
      </c>
      <c r="C7" s="11">
        <v>69</v>
      </c>
      <c r="D7" s="11">
        <v>239</v>
      </c>
      <c r="E7" s="11">
        <v>110</v>
      </c>
      <c r="F7" s="11">
        <v>90</v>
      </c>
      <c r="G7" s="11">
        <v>200</v>
      </c>
      <c r="H7" s="11">
        <v>33</v>
      </c>
      <c r="I7" s="11">
        <v>27</v>
      </c>
      <c r="J7" s="11">
        <v>60</v>
      </c>
      <c r="K7" s="11">
        <v>35</v>
      </c>
      <c r="L7" s="11">
        <v>48</v>
      </c>
      <c r="M7" s="11">
        <v>83</v>
      </c>
      <c r="N7" s="11">
        <v>6</v>
      </c>
      <c r="O7" s="11">
        <v>4</v>
      </c>
      <c r="P7" s="11">
        <v>10</v>
      </c>
      <c r="Q7" s="11">
        <v>10</v>
      </c>
      <c r="R7" s="11">
        <v>2</v>
      </c>
      <c r="S7" s="11">
        <v>12</v>
      </c>
      <c r="T7" s="11">
        <v>364</v>
      </c>
      <c r="U7" s="11">
        <v>240</v>
      </c>
      <c r="V7" s="11">
        <v>604</v>
      </c>
    </row>
    <row r="8" spans="1:22" ht="14" x14ac:dyDescent="0.15">
      <c r="A8" s="31" t="s">
        <v>34</v>
      </c>
      <c r="B8" s="11">
        <v>356</v>
      </c>
      <c r="C8" s="11">
        <v>229</v>
      </c>
      <c r="D8" s="11">
        <v>585</v>
      </c>
      <c r="E8" s="11">
        <v>67</v>
      </c>
      <c r="F8" s="11">
        <v>83</v>
      </c>
      <c r="G8" s="11">
        <v>150</v>
      </c>
      <c r="H8" s="11">
        <v>6</v>
      </c>
      <c r="I8" s="11">
        <v>9</v>
      </c>
      <c r="J8" s="11">
        <v>15</v>
      </c>
      <c r="K8" s="11">
        <v>35</v>
      </c>
      <c r="L8" s="11">
        <v>45</v>
      </c>
      <c r="M8" s="11">
        <v>80</v>
      </c>
      <c r="N8" s="11">
        <v>0</v>
      </c>
      <c r="O8" s="11">
        <v>0</v>
      </c>
      <c r="P8" s="11">
        <v>0</v>
      </c>
      <c r="Q8" s="11">
        <v>12</v>
      </c>
      <c r="R8" s="11">
        <v>17</v>
      </c>
      <c r="S8" s="11">
        <v>29</v>
      </c>
      <c r="T8" s="11">
        <v>476</v>
      </c>
      <c r="U8" s="11">
        <v>383</v>
      </c>
      <c r="V8" s="11">
        <v>859</v>
      </c>
    </row>
    <row r="9" spans="1:22" ht="14" x14ac:dyDescent="0.15">
      <c r="A9" s="31" t="s">
        <v>35</v>
      </c>
      <c r="B9" s="11">
        <v>84</v>
      </c>
      <c r="C9" s="11">
        <v>42</v>
      </c>
      <c r="D9" s="11">
        <v>126</v>
      </c>
      <c r="E9" s="11">
        <v>36</v>
      </c>
      <c r="F9" s="11">
        <v>38</v>
      </c>
      <c r="G9" s="11">
        <v>74</v>
      </c>
      <c r="H9" s="11">
        <v>5</v>
      </c>
      <c r="I9" s="11">
        <v>5</v>
      </c>
      <c r="J9" s="11">
        <v>10</v>
      </c>
      <c r="K9" s="11">
        <v>14</v>
      </c>
      <c r="L9" s="11">
        <v>19</v>
      </c>
      <c r="M9" s="11">
        <v>33</v>
      </c>
      <c r="N9" s="11">
        <v>2</v>
      </c>
      <c r="O9" s="11">
        <v>2</v>
      </c>
      <c r="P9" s="11">
        <v>4</v>
      </c>
      <c r="Q9" s="11">
        <v>18</v>
      </c>
      <c r="R9" s="11">
        <v>24</v>
      </c>
      <c r="S9" s="11">
        <v>42</v>
      </c>
      <c r="T9" s="11">
        <v>159</v>
      </c>
      <c r="U9" s="11">
        <v>130</v>
      </c>
      <c r="V9" s="11">
        <v>289</v>
      </c>
    </row>
    <row r="10" spans="1:22" ht="14" x14ac:dyDescent="0.15">
      <c r="A10" s="31" t="s">
        <v>36</v>
      </c>
      <c r="B10" s="11">
        <v>218</v>
      </c>
      <c r="C10" s="11">
        <v>112</v>
      </c>
      <c r="D10" s="11">
        <v>330</v>
      </c>
      <c r="E10" s="11">
        <v>47</v>
      </c>
      <c r="F10" s="11">
        <v>45</v>
      </c>
      <c r="G10" s="11">
        <v>92</v>
      </c>
      <c r="H10" s="11">
        <v>2</v>
      </c>
      <c r="I10" s="11">
        <v>12</v>
      </c>
      <c r="J10" s="11">
        <v>14</v>
      </c>
      <c r="K10" s="11">
        <v>27</v>
      </c>
      <c r="L10" s="11">
        <v>32</v>
      </c>
      <c r="M10" s="11">
        <v>59</v>
      </c>
      <c r="N10" s="11">
        <v>1</v>
      </c>
      <c r="O10" s="11">
        <v>0</v>
      </c>
      <c r="P10" s="11">
        <v>1</v>
      </c>
      <c r="Q10" s="11">
        <v>2</v>
      </c>
      <c r="R10" s="11">
        <v>3</v>
      </c>
      <c r="S10" s="11">
        <v>5</v>
      </c>
      <c r="T10" s="11">
        <v>297</v>
      </c>
      <c r="U10" s="11">
        <v>204</v>
      </c>
      <c r="V10" s="11">
        <v>501</v>
      </c>
    </row>
    <row r="11" spans="1:22" ht="14" x14ac:dyDescent="0.15">
      <c r="A11" s="31" t="s">
        <v>37</v>
      </c>
      <c r="B11" s="11">
        <v>1431</v>
      </c>
      <c r="C11" s="11">
        <v>617</v>
      </c>
      <c r="D11" s="11">
        <v>2048</v>
      </c>
      <c r="E11" s="11">
        <v>494</v>
      </c>
      <c r="F11" s="11">
        <v>279</v>
      </c>
      <c r="G11" s="11">
        <v>773</v>
      </c>
      <c r="H11" s="11">
        <v>276</v>
      </c>
      <c r="I11" s="11">
        <v>112</v>
      </c>
      <c r="J11" s="11">
        <v>388</v>
      </c>
      <c r="K11" s="11">
        <v>160</v>
      </c>
      <c r="L11" s="11">
        <v>73</v>
      </c>
      <c r="M11" s="11">
        <v>233</v>
      </c>
      <c r="N11" s="11">
        <v>10</v>
      </c>
      <c r="O11" s="11">
        <v>6</v>
      </c>
      <c r="P11" s="11">
        <v>16</v>
      </c>
      <c r="Q11" s="11">
        <v>73</v>
      </c>
      <c r="R11" s="11">
        <v>39</v>
      </c>
      <c r="S11" s="11">
        <v>112</v>
      </c>
      <c r="T11" s="11">
        <v>2444</v>
      </c>
      <c r="U11" s="11">
        <v>1126</v>
      </c>
      <c r="V11" s="11">
        <v>3570</v>
      </c>
    </row>
    <row r="12" spans="1:22" ht="14" x14ac:dyDescent="0.15">
      <c r="A12" s="31" t="s">
        <v>38</v>
      </c>
      <c r="B12" s="11">
        <v>384</v>
      </c>
      <c r="C12" s="11">
        <v>169</v>
      </c>
      <c r="D12" s="11">
        <v>553</v>
      </c>
      <c r="E12" s="11">
        <v>94</v>
      </c>
      <c r="F12" s="11">
        <v>83</v>
      </c>
      <c r="G12" s="11">
        <v>177</v>
      </c>
      <c r="H12" s="11">
        <v>16</v>
      </c>
      <c r="I12" s="11">
        <v>20</v>
      </c>
      <c r="J12" s="11">
        <v>36</v>
      </c>
      <c r="K12" s="11">
        <v>50</v>
      </c>
      <c r="L12" s="11">
        <v>48</v>
      </c>
      <c r="M12" s="11">
        <v>98</v>
      </c>
      <c r="N12" s="11">
        <v>7</v>
      </c>
      <c r="O12" s="11">
        <v>7</v>
      </c>
      <c r="P12" s="11">
        <v>14</v>
      </c>
      <c r="Q12" s="11">
        <v>12</v>
      </c>
      <c r="R12" s="11">
        <v>15</v>
      </c>
      <c r="S12" s="11">
        <v>27</v>
      </c>
      <c r="T12" s="11">
        <v>563</v>
      </c>
      <c r="U12" s="11">
        <v>342</v>
      </c>
      <c r="V12" s="11">
        <v>905</v>
      </c>
    </row>
    <row r="13" spans="1:22" ht="14" x14ac:dyDescent="0.15">
      <c r="A13" s="31" t="s">
        <v>39</v>
      </c>
      <c r="B13" s="11">
        <v>1063</v>
      </c>
      <c r="C13" s="11">
        <v>592</v>
      </c>
      <c r="D13" s="11">
        <v>1655</v>
      </c>
      <c r="E13" s="11">
        <v>192</v>
      </c>
      <c r="F13" s="11">
        <v>248</v>
      </c>
      <c r="G13" s="11">
        <v>440</v>
      </c>
      <c r="H13" s="11">
        <v>17</v>
      </c>
      <c r="I13" s="11">
        <v>38</v>
      </c>
      <c r="J13" s="11">
        <v>55</v>
      </c>
      <c r="K13" s="11">
        <v>134</v>
      </c>
      <c r="L13" s="11">
        <v>174</v>
      </c>
      <c r="M13" s="11">
        <v>308</v>
      </c>
      <c r="N13" s="11">
        <v>11</v>
      </c>
      <c r="O13" s="11">
        <v>10</v>
      </c>
      <c r="P13" s="11">
        <v>21</v>
      </c>
      <c r="Q13" s="11">
        <v>38</v>
      </c>
      <c r="R13" s="11">
        <v>45</v>
      </c>
      <c r="S13" s="11">
        <v>83</v>
      </c>
      <c r="T13" s="11">
        <v>1455</v>
      </c>
      <c r="U13" s="11">
        <v>1107</v>
      </c>
      <c r="V13" s="11">
        <v>2562</v>
      </c>
    </row>
    <row r="14" spans="1:22" ht="14" x14ac:dyDescent="0.15">
      <c r="A14" s="31" t="s">
        <v>40</v>
      </c>
      <c r="B14" s="11">
        <v>322</v>
      </c>
      <c r="C14" s="11">
        <v>162</v>
      </c>
      <c r="D14" s="11">
        <v>484</v>
      </c>
      <c r="E14" s="11">
        <v>146</v>
      </c>
      <c r="F14" s="11">
        <v>136</v>
      </c>
      <c r="G14" s="11">
        <v>282</v>
      </c>
      <c r="H14" s="11">
        <v>8</v>
      </c>
      <c r="I14" s="11">
        <v>12</v>
      </c>
      <c r="J14" s="11">
        <v>20</v>
      </c>
      <c r="K14" s="11">
        <v>45</v>
      </c>
      <c r="L14" s="11">
        <v>32</v>
      </c>
      <c r="M14" s="11">
        <v>77</v>
      </c>
      <c r="N14" s="11">
        <v>0</v>
      </c>
      <c r="O14" s="11">
        <v>0</v>
      </c>
      <c r="P14" s="11">
        <v>0</v>
      </c>
      <c r="Q14" s="11">
        <v>2</v>
      </c>
      <c r="R14" s="11">
        <v>0</v>
      </c>
      <c r="S14" s="11">
        <v>2</v>
      </c>
      <c r="T14" s="11">
        <v>523</v>
      </c>
      <c r="U14" s="11">
        <v>342</v>
      </c>
      <c r="V14" s="11">
        <v>865</v>
      </c>
    </row>
    <row r="15" spans="1:22" ht="14" x14ac:dyDescent="0.15">
      <c r="A15" s="31" t="s">
        <v>41</v>
      </c>
      <c r="B15" s="11">
        <v>269</v>
      </c>
      <c r="C15" s="11">
        <v>173</v>
      </c>
      <c r="D15" s="11">
        <v>442</v>
      </c>
      <c r="E15" s="11">
        <v>131</v>
      </c>
      <c r="F15" s="11">
        <v>138</v>
      </c>
      <c r="G15" s="11">
        <v>269</v>
      </c>
      <c r="H15" s="11">
        <v>11</v>
      </c>
      <c r="I15" s="11">
        <v>13</v>
      </c>
      <c r="J15" s="11">
        <v>24</v>
      </c>
      <c r="K15" s="11">
        <v>80</v>
      </c>
      <c r="L15" s="11">
        <v>71</v>
      </c>
      <c r="M15" s="11">
        <v>151</v>
      </c>
      <c r="N15" s="11">
        <v>1</v>
      </c>
      <c r="O15" s="11">
        <v>1</v>
      </c>
      <c r="P15" s="11">
        <v>2</v>
      </c>
      <c r="Q15" s="11">
        <v>22</v>
      </c>
      <c r="R15" s="11">
        <v>16</v>
      </c>
      <c r="S15" s="11">
        <v>38</v>
      </c>
      <c r="T15" s="11">
        <v>514</v>
      </c>
      <c r="U15" s="11">
        <v>412</v>
      </c>
      <c r="V15" s="11">
        <v>926</v>
      </c>
    </row>
    <row r="16" spans="1:22" ht="14" x14ac:dyDescent="0.15">
      <c r="A16" s="31" t="s">
        <v>42</v>
      </c>
      <c r="B16" s="50">
        <v>341</v>
      </c>
      <c r="C16" s="50">
        <v>139</v>
      </c>
      <c r="D16" s="50">
        <v>480</v>
      </c>
      <c r="E16" s="50">
        <v>49</v>
      </c>
      <c r="F16" s="50">
        <v>44</v>
      </c>
      <c r="G16" s="50">
        <v>93</v>
      </c>
      <c r="H16" s="50">
        <v>5</v>
      </c>
      <c r="I16" s="50">
        <v>6</v>
      </c>
      <c r="J16" s="50">
        <v>11</v>
      </c>
      <c r="K16" s="50">
        <v>35</v>
      </c>
      <c r="L16" s="50">
        <v>23</v>
      </c>
      <c r="M16" s="50">
        <v>58</v>
      </c>
      <c r="N16" s="50">
        <v>2</v>
      </c>
      <c r="O16" s="50">
        <v>1</v>
      </c>
      <c r="P16" s="50">
        <v>3</v>
      </c>
      <c r="Q16" s="50">
        <v>54</v>
      </c>
      <c r="R16" s="50">
        <v>42</v>
      </c>
      <c r="S16" s="50">
        <v>96</v>
      </c>
      <c r="T16" s="50">
        <v>486</v>
      </c>
      <c r="U16" s="50">
        <v>255</v>
      </c>
      <c r="V16" s="50">
        <v>741</v>
      </c>
    </row>
    <row r="17" spans="1:22" s="5" customFormat="1" ht="14" x14ac:dyDescent="0.15">
      <c r="A17" s="32" t="s">
        <v>43</v>
      </c>
      <c r="B17" s="51">
        <v>4667</v>
      </c>
      <c r="C17" s="51">
        <v>2309</v>
      </c>
      <c r="D17" s="51">
        <v>6976</v>
      </c>
      <c r="E17" s="51">
        <v>1381</v>
      </c>
      <c r="F17" s="51">
        <v>1196</v>
      </c>
      <c r="G17" s="51">
        <v>2577</v>
      </c>
      <c r="H17" s="51">
        <v>379</v>
      </c>
      <c r="I17" s="51">
        <v>256</v>
      </c>
      <c r="J17" s="51">
        <v>635</v>
      </c>
      <c r="K17" s="51">
        <v>615</v>
      </c>
      <c r="L17" s="51">
        <v>568</v>
      </c>
      <c r="M17" s="51">
        <v>1183</v>
      </c>
      <c r="N17" s="51">
        <v>40</v>
      </c>
      <c r="O17" s="51">
        <v>31</v>
      </c>
      <c r="P17" s="51">
        <v>71</v>
      </c>
      <c r="Q17" s="51">
        <v>243</v>
      </c>
      <c r="R17" s="51">
        <v>203</v>
      </c>
      <c r="S17" s="51">
        <v>446</v>
      </c>
      <c r="T17" s="51">
        <v>7325</v>
      </c>
      <c r="U17" s="51">
        <v>4563</v>
      </c>
      <c r="V17" s="51">
        <v>11888</v>
      </c>
    </row>
    <row r="18" spans="1:22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ht="14" x14ac:dyDescent="0.15">
      <c r="A19" s="31" t="s">
        <v>45</v>
      </c>
      <c r="B19" s="11">
        <v>300</v>
      </c>
      <c r="C19" s="11">
        <v>216</v>
      </c>
      <c r="D19" s="11">
        <v>516</v>
      </c>
      <c r="E19" s="11">
        <v>111</v>
      </c>
      <c r="F19" s="11">
        <v>126</v>
      </c>
      <c r="G19" s="11">
        <v>237</v>
      </c>
      <c r="H19" s="11">
        <v>19</v>
      </c>
      <c r="I19" s="11">
        <v>26</v>
      </c>
      <c r="J19" s="11">
        <v>45</v>
      </c>
      <c r="K19" s="11">
        <v>71</v>
      </c>
      <c r="L19" s="11">
        <v>82</v>
      </c>
      <c r="M19" s="11">
        <v>153</v>
      </c>
      <c r="N19" s="11">
        <v>2</v>
      </c>
      <c r="O19" s="11">
        <v>7</v>
      </c>
      <c r="P19" s="11">
        <v>9</v>
      </c>
      <c r="Q19" s="11">
        <v>4</v>
      </c>
      <c r="R19" s="11">
        <v>4</v>
      </c>
      <c r="S19" s="11">
        <v>8</v>
      </c>
      <c r="T19" s="11">
        <v>507</v>
      </c>
      <c r="U19" s="11">
        <v>461</v>
      </c>
      <c r="V19" s="11">
        <v>968</v>
      </c>
    </row>
    <row r="20" spans="1:22" ht="14" x14ac:dyDescent="0.15">
      <c r="A20" s="31" t="s">
        <v>46</v>
      </c>
      <c r="B20" s="11">
        <v>353</v>
      </c>
      <c r="C20" s="11">
        <v>214</v>
      </c>
      <c r="D20" s="11">
        <v>567</v>
      </c>
      <c r="E20" s="11">
        <v>97</v>
      </c>
      <c r="F20" s="11">
        <v>146</v>
      </c>
      <c r="G20" s="11">
        <v>243</v>
      </c>
      <c r="H20" s="11">
        <v>23</v>
      </c>
      <c r="I20" s="11">
        <v>51</v>
      </c>
      <c r="J20" s="11">
        <v>74</v>
      </c>
      <c r="K20" s="11">
        <v>92</v>
      </c>
      <c r="L20" s="11">
        <v>150</v>
      </c>
      <c r="M20" s="11">
        <v>242</v>
      </c>
      <c r="N20" s="11">
        <v>8</v>
      </c>
      <c r="O20" s="11">
        <v>18</v>
      </c>
      <c r="P20" s="11">
        <v>26</v>
      </c>
      <c r="Q20" s="11">
        <v>46</v>
      </c>
      <c r="R20" s="11">
        <v>26</v>
      </c>
      <c r="S20" s="11">
        <v>72</v>
      </c>
      <c r="T20" s="11">
        <v>619</v>
      </c>
      <c r="U20" s="11">
        <v>605</v>
      </c>
      <c r="V20" s="11">
        <v>1224</v>
      </c>
    </row>
    <row r="21" spans="1:22" ht="14" x14ac:dyDescent="0.15">
      <c r="A21" s="31" t="s">
        <v>47</v>
      </c>
      <c r="B21" s="11">
        <v>1035</v>
      </c>
      <c r="C21" s="11">
        <v>565</v>
      </c>
      <c r="D21" s="11">
        <v>1600</v>
      </c>
      <c r="E21" s="11">
        <v>235</v>
      </c>
      <c r="F21" s="11">
        <v>232</v>
      </c>
      <c r="G21" s="11">
        <v>467</v>
      </c>
      <c r="H21" s="11">
        <v>38</v>
      </c>
      <c r="I21" s="11">
        <v>71</v>
      </c>
      <c r="J21" s="11">
        <v>109</v>
      </c>
      <c r="K21" s="11">
        <v>110</v>
      </c>
      <c r="L21" s="11">
        <v>166</v>
      </c>
      <c r="M21" s="11">
        <v>276</v>
      </c>
      <c r="N21" s="11">
        <v>71</v>
      </c>
      <c r="O21" s="11">
        <v>65</v>
      </c>
      <c r="P21" s="11">
        <v>136</v>
      </c>
      <c r="Q21" s="11">
        <v>192</v>
      </c>
      <c r="R21" s="11">
        <v>209</v>
      </c>
      <c r="S21" s="11">
        <v>401</v>
      </c>
      <c r="T21" s="11">
        <v>1681</v>
      </c>
      <c r="U21" s="11">
        <v>1308</v>
      </c>
      <c r="V21" s="11">
        <v>2989</v>
      </c>
    </row>
    <row r="22" spans="1:22" ht="14" x14ac:dyDescent="0.15">
      <c r="A22" s="31" t="s">
        <v>48</v>
      </c>
      <c r="B22" s="11">
        <v>327</v>
      </c>
      <c r="C22" s="11">
        <v>150</v>
      </c>
      <c r="D22" s="11">
        <v>477</v>
      </c>
      <c r="E22" s="11">
        <v>195</v>
      </c>
      <c r="F22" s="11">
        <v>152</v>
      </c>
      <c r="G22" s="11">
        <v>347</v>
      </c>
      <c r="H22" s="11">
        <v>57</v>
      </c>
      <c r="I22" s="11">
        <v>38</v>
      </c>
      <c r="J22" s="11">
        <v>95</v>
      </c>
      <c r="K22" s="11">
        <v>122</v>
      </c>
      <c r="L22" s="11">
        <v>89</v>
      </c>
      <c r="M22" s="11">
        <v>211</v>
      </c>
      <c r="N22" s="11">
        <v>19</v>
      </c>
      <c r="O22" s="11">
        <v>13</v>
      </c>
      <c r="P22" s="11">
        <v>32</v>
      </c>
      <c r="Q22" s="11">
        <v>0</v>
      </c>
      <c r="R22" s="11">
        <v>0</v>
      </c>
      <c r="S22" s="11">
        <v>0</v>
      </c>
      <c r="T22" s="11">
        <v>720</v>
      </c>
      <c r="U22" s="11">
        <v>442</v>
      </c>
      <c r="V22" s="11">
        <v>1162</v>
      </c>
    </row>
    <row r="23" spans="1:22" ht="14" x14ac:dyDescent="0.15">
      <c r="A23" s="31" t="s">
        <v>49</v>
      </c>
      <c r="B23" s="11">
        <v>191</v>
      </c>
      <c r="C23" s="11">
        <v>69</v>
      </c>
      <c r="D23" s="11">
        <v>260</v>
      </c>
      <c r="E23" s="11">
        <v>87</v>
      </c>
      <c r="F23" s="11">
        <v>55</v>
      </c>
      <c r="G23" s="11">
        <v>142</v>
      </c>
      <c r="H23" s="11">
        <v>15</v>
      </c>
      <c r="I23" s="11">
        <v>20</v>
      </c>
      <c r="J23" s="11">
        <v>35</v>
      </c>
      <c r="K23" s="11">
        <v>46</v>
      </c>
      <c r="L23" s="11">
        <v>41</v>
      </c>
      <c r="M23" s="11">
        <v>87</v>
      </c>
      <c r="N23" s="11">
        <v>7</v>
      </c>
      <c r="O23" s="11">
        <v>1</v>
      </c>
      <c r="P23" s="11">
        <v>8</v>
      </c>
      <c r="Q23" s="11">
        <v>6</v>
      </c>
      <c r="R23" s="11">
        <v>1</v>
      </c>
      <c r="S23" s="11">
        <v>7</v>
      </c>
      <c r="T23" s="11">
        <v>352</v>
      </c>
      <c r="U23" s="11">
        <v>187</v>
      </c>
      <c r="V23" s="11">
        <v>539</v>
      </c>
    </row>
    <row r="24" spans="1:22" ht="14" x14ac:dyDescent="0.15">
      <c r="A24" s="31" t="s">
        <v>50</v>
      </c>
      <c r="B24" s="11">
        <v>979</v>
      </c>
      <c r="C24" s="11">
        <v>534</v>
      </c>
      <c r="D24" s="11">
        <v>1513</v>
      </c>
      <c r="E24" s="11">
        <v>193</v>
      </c>
      <c r="F24" s="11">
        <v>187</v>
      </c>
      <c r="G24" s="11">
        <v>380</v>
      </c>
      <c r="H24" s="11">
        <v>47</v>
      </c>
      <c r="I24" s="11">
        <v>81</v>
      </c>
      <c r="J24" s="11">
        <v>128</v>
      </c>
      <c r="K24" s="11">
        <v>212</v>
      </c>
      <c r="L24" s="11">
        <v>294</v>
      </c>
      <c r="M24" s="11">
        <v>506</v>
      </c>
      <c r="N24" s="11">
        <v>22</v>
      </c>
      <c r="O24" s="11">
        <v>23</v>
      </c>
      <c r="P24" s="11">
        <v>45</v>
      </c>
      <c r="Q24" s="11">
        <v>186</v>
      </c>
      <c r="R24" s="11">
        <v>174</v>
      </c>
      <c r="S24" s="11">
        <v>360</v>
      </c>
      <c r="T24" s="11">
        <v>1639</v>
      </c>
      <c r="U24" s="11">
        <v>1293</v>
      </c>
      <c r="V24" s="11">
        <v>2932</v>
      </c>
    </row>
    <row r="25" spans="1:22" ht="14" x14ac:dyDescent="0.15">
      <c r="A25" s="31" t="s">
        <v>51</v>
      </c>
      <c r="B25" s="11">
        <v>65</v>
      </c>
      <c r="C25" s="11">
        <v>38</v>
      </c>
      <c r="D25" s="11">
        <v>103</v>
      </c>
      <c r="E25" s="11">
        <v>35</v>
      </c>
      <c r="F25" s="11">
        <v>30</v>
      </c>
      <c r="G25" s="11">
        <v>65</v>
      </c>
      <c r="H25" s="11">
        <v>6</v>
      </c>
      <c r="I25" s="11">
        <v>5</v>
      </c>
      <c r="J25" s="11">
        <v>11</v>
      </c>
      <c r="K25" s="11">
        <v>17</v>
      </c>
      <c r="L25" s="11">
        <v>18</v>
      </c>
      <c r="M25" s="11">
        <v>35</v>
      </c>
      <c r="N25" s="11">
        <v>1</v>
      </c>
      <c r="O25" s="11">
        <v>2</v>
      </c>
      <c r="P25" s="11">
        <v>3</v>
      </c>
      <c r="Q25" s="11">
        <v>0</v>
      </c>
      <c r="R25" s="11">
        <v>0</v>
      </c>
      <c r="S25" s="11">
        <v>0</v>
      </c>
      <c r="T25" s="11">
        <v>124</v>
      </c>
      <c r="U25" s="11">
        <v>93</v>
      </c>
      <c r="V25" s="11">
        <v>217</v>
      </c>
    </row>
    <row r="26" spans="1:22" ht="14" x14ac:dyDescent="0.15">
      <c r="A26" s="31" t="s">
        <v>52</v>
      </c>
      <c r="B26" s="11">
        <v>104</v>
      </c>
      <c r="C26" s="11">
        <v>31</v>
      </c>
      <c r="D26" s="11">
        <v>135</v>
      </c>
      <c r="E26" s="11">
        <v>98</v>
      </c>
      <c r="F26" s="11">
        <v>61</v>
      </c>
      <c r="G26" s="11">
        <v>159</v>
      </c>
      <c r="H26" s="11">
        <v>17</v>
      </c>
      <c r="I26" s="11">
        <v>13</v>
      </c>
      <c r="J26" s="11">
        <v>30</v>
      </c>
      <c r="K26" s="11">
        <v>8</v>
      </c>
      <c r="L26" s="11">
        <v>12</v>
      </c>
      <c r="M26" s="11">
        <v>20</v>
      </c>
      <c r="N26" s="11">
        <v>14</v>
      </c>
      <c r="O26" s="11">
        <v>5</v>
      </c>
      <c r="P26" s="11">
        <v>19</v>
      </c>
      <c r="Q26" s="11">
        <v>106</v>
      </c>
      <c r="R26" s="11">
        <v>89</v>
      </c>
      <c r="S26" s="11">
        <v>195</v>
      </c>
      <c r="T26" s="11">
        <v>347</v>
      </c>
      <c r="U26" s="11">
        <v>211</v>
      </c>
      <c r="V26" s="11">
        <v>558</v>
      </c>
    </row>
    <row r="27" spans="1:22" s="5" customFormat="1" ht="14" x14ac:dyDescent="0.15">
      <c r="A27" s="32" t="s">
        <v>53</v>
      </c>
      <c r="B27" s="33">
        <v>3354</v>
      </c>
      <c r="C27" s="33">
        <v>1817</v>
      </c>
      <c r="D27" s="33">
        <v>5171</v>
      </c>
      <c r="E27" s="33">
        <v>1051</v>
      </c>
      <c r="F27" s="33">
        <v>989</v>
      </c>
      <c r="G27" s="33">
        <v>2040</v>
      </c>
      <c r="H27" s="33">
        <v>222</v>
      </c>
      <c r="I27" s="33">
        <v>305</v>
      </c>
      <c r="J27" s="33">
        <v>527</v>
      </c>
      <c r="K27" s="33">
        <v>678</v>
      </c>
      <c r="L27" s="33">
        <v>852</v>
      </c>
      <c r="M27" s="33">
        <v>1530</v>
      </c>
      <c r="N27" s="33">
        <v>144</v>
      </c>
      <c r="O27" s="33">
        <v>134</v>
      </c>
      <c r="P27" s="33">
        <v>278</v>
      </c>
      <c r="Q27" s="33">
        <v>540</v>
      </c>
      <c r="R27" s="33">
        <v>503</v>
      </c>
      <c r="S27" s="33">
        <v>1043</v>
      </c>
      <c r="T27" s="33">
        <v>5989</v>
      </c>
      <c r="U27" s="33">
        <v>4600</v>
      </c>
      <c r="V27" s="33">
        <v>10589</v>
      </c>
    </row>
    <row r="28" spans="1:22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2" ht="14" x14ac:dyDescent="0.15">
      <c r="A29" s="31" t="s">
        <v>55</v>
      </c>
      <c r="B29" s="11">
        <v>85</v>
      </c>
      <c r="C29" s="11">
        <v>31</v>
      </c>
      <c r="D29" s="11">
        <v>116</v>
      </c>
      <c r="E29" s="11">
        <v>26</v>
      </c>
      <c r="F29" s="11">
        <v>35</v>
      </c>
      <c r="G29" s="11">
        <v>61</v>
      </c>
      <c r="H29" s="11">
        <v>5</v>
      </c>
      <c r="I29" s="11">
        <v>8</v>
      </c>
      <c r="J29" s="11">
        <v>13</v>
      </c>
      <c r="K29" s="11">
        <v>19</v>
      </c>
      <c r="L29" s="11">
        <v>18</v>
      </c>
      <c r="M29" s="11">
        <v>37</v>
      </c>
      <c r="N29" s="11">
        <v>4</v>
      </c>
      <c r="O29" s="11">
        <v>5</v>
      </c>
      <c r="P29" s="11">
        <v>9</v>
      </c>
      <c r="Q29" s="11">
        <v>88</v>
      </c>
      <c r="R29" s="11">
        <v>75</v>
      </c>
      <c r="S29" s="11">
        <v>163</v>
      </c>
      <c r="T29" s="11">
        <v>227</v>
      </c>
      <c r="U29" s="11">
        <v>172</v>
      </c>
      <c r="V29" s="11">
        <v>399</v>
      </c>
    </row>
    <row r="30" spans="1:22" ht="14" x14ac:dyDescent="0.15">
      <c r="A30" s="31" t="s">
        <v>56</v>
      </c>
      <c r="B30" s="11">
        <v>440</v>
      </c>
      <c r="C30" s="11">
        <v>269</v>
      </c>
      <c r="D30" s="11">
        <v>709</v>
      </c>
      <c r="E30" s="11">
        <v>90</v>
      </c>
      <c r="F30" s="11">
        <v>95</v>
      </c>
      <c r="G30" s="11">
        <v>185</v>
      </c>
      <c r="H30" s="11">
        <v>8</v>
      </c>
      <c r="I30" s="11">
        <v>12</v>
      </c>
      <c r="J30" s="11">
        <v>20</v>
      </c>
      <c r="K30" s="11">
        <v>62</v>
      </c>
      <c r="L30" s="11">
        <v>59</v>
      </c>
      <c r="M30" s="11">
        <v>121</v>
      </c>
      <c r="N30" s="11">
        <v>7</v>
      </c>
      <c r="O30" s="11">
        <v>2</v>
      </c>
      <c r="P30" s="11">
        <v>9</v>
      </c>
      <c r="Q30" s="11">
        <v>30</v>
      </c>
      <c r="R30" s="11">
        <v>23</v>
      </c>
      <c r="S30" s="11">
        <v>53</v>
      </c>
      <c r="T30" s="11">
        <v>637</v>
      </c>
      <c r="U30" s="11">
        <v>460</v>
      </c>
      <c r="V30" s="11">
        <v>1097</v>
      </c>
    </row>
    <row r="31" spans="1:22" ht="14" x14ac:dyDescent="0.15">
      <c r="A31" s="31" t="s">
        <v>57</v>
      </c>
      <c r="B31" s="11">
        <v>230</v>
      </c>
      <c r="C31" s="11">
        <v>94</v>
      </c>
      <c r="D31" s="11">
        <v>324</v>
      </c>
      <c r="E31" s="11">
        <v>37</v>
      </c>
      <c r="F31" s="11">
        <v>41</v>
      </c>
      <c r="G31" s="11">
        <v>78</v>
      </c>
      <c r="H31" s="11">
        <v>6</v>
      </c>
      <c r="I31" s="11">
        <v>10</v>
      </c>
      <c r="J31" s="11">
        <v>16</v>
      </c>
      <c r="K31" s="11">
        <v>56</v>
      </c>
      <c r="L31" s="11">
        <v>51</v>
      </c>
      <c r="M31" s="11">
        <v>107</v>
      </c>
      <c r="N31" s="11">
        <v>7</v>
      </c>
      <c r="O31" s="11">
        <v>4</v>
      </c>
      <c r="P31" s="11">
        <v>11</v>
      </c>
      <c r="Q31" s="11">
        <v>34</v>
      </c>
      <c r="R31" s="11">
        <v>38</v>
      </c>
      <c r="S31" s="11">
        <v>72</v>
      </c>
      <c r="T31" s="11">
        <v>370</v>
      </c>
      <c r="U31" s="11">
        <v>238</v>
      </c>
      <c r="V31" s="11">
        <v>608</v>
      </c>
    </row>
    <row r="32" spans="1:22" ht="14" x14ac:dyDescent="0.15">
      <c r="A32" s="31" t="s">
        <v>58</v>
      </c>
      <c r="B32" s="11">
        <v>386</v>
      </c>
      <c r="C32" s="11">
        <v>243</v>
      </c>
      <c r="D32" s="11">
        <v>629</v>
      </c>
      <c r="E32" s="11">
        <v>100</v>
      </c>
      <c r="F32" s="11">
        <v>117</v>
      </c>
      <c r="G32" s="11">
        <v>217</v>
      </c>
      <c r="H32" s="11">
        <v>18</v>
      </c>
      <c r="I32" s="11">
        <v>14</v>
      </c>
      <c r="J32" s="11">
        <v>32</v>
      </c>
      <c r="K32" s="11">
        <v>48</v>
      </c>
      <c r="L32" s="11">
        <v>31</v>
      </c>
      <c r="M32" s="11">
        <v>79</v>
      </c>
      <c r="N32" s="11">
        <v>4</v>
      </c>
      <c r="O32" s="11">
        <v>5</v>
      </c>
      <c r="P32" s="11">
        <v>9</v>
      </c>
      <c r="Q32" s="11">
        <v>170</v>
      </c>
      <c r="R32" s="11">
        <v>81</v>
      </c>
      <c r="S32" s="11">
        <v>251</v>
      </c>
      <c r="T32" s="11">
        <v>726</v>
      </c>
      <c r="U32" s="11">
        <v>491</v>
      </c>
      <c r="V32" s="11">
        <v>1217</v>
      </c>
    </row>
    <row r="33" spans="1:22" ht="14" x14ac:dyDescent="0.15">
      <c r="A33" s="31" t="s">
        <v>59</v>
      </c>
      <c r="B33" s="11">
        <v>1198</v>
      </c>
      <c r="C33" s="11">
        <v>573</v>
      </c>
      <c r="D33" s="11">
        <v>1771</v>
      </c>
      <c r="E33" s="11">
        <v>117</v>
      </c>
      <c r="F33" s="11">
        <v>103</v>
      </c>
      <c r="G33" s="11">
        <v>220</v>
      </c>
      <c r="H33" s="11">
        <v>23</v>
      </c>
      <c r="I33" s="11">
        <v>27</v>
      </c>
      <c r="J33" s="11">
        <v>50</v>
      </c>
      <c r="K33" s="11">
        <v>115</v>
      </c>
      <c r="L33" s="11">
        <v>90</v>
      </c>
      <c r="M33" s="11">
        <v>205</v>
      </c>
      <c r="N33" s="11">
        <v>0</v>
      </c>
      <c r="O33" s="11">
        <v>2</v>
      </c>
      <c r="P33" s="11">
        <v>2</v>
      </c>
      <c r="Q33" s="11">
        <v>96</v>
      </c>
      <c r="R33" s="11">
        <v>65</v>
      </c>
      <c r="S33" s="11">
        <v>161</v>
      </c>
      <c r="T33" s="11">
        <v>1549</v>
      </c>
      <c r="U33" s="11">
        <v>860</v>
      </c>
      <c r="V33" s="11">
        <v>2409</v>
      </c>
    </row>
    <row r="34" spans="1:22" ht="14" x14ac:dyDescent="0.15">
      <c r="A34" s="31" t="s">
        <v>60</v>
      </c>
      <c r="B34" s="11">
        <v>150</v>
      </c>
      <c r="C34" s="11">
        <v>58</v>
      </c>
      <c r="D34" s="11">
        <v>208</v>
      </c>
      <c r="E34" s="11">
        <v>86</v>
      </c>
      <c r="F34" s="11">
        <v>80</v>
      </c>
      <c r="G34" s="11">
        <v>166</v>
      </c>
      <c r="H34" s="11">
        <v>7</v>
      </c>
      <c r="I34" s="11">
        <v>13</v>
      </c>
      <c r="J34" s="11">
        <v>20</v>
      </c>
      <c r="K34" s="11">
        <v>36</v>
      </c>
      <c r="L34" s="11">
        <v>42</v>
      </c>
      <c r="M34" s="11">
        <v>78</v>
      </c>
      <c r="N34" s="11">
        <v>7</v>
      </c>
      <c r="O34" s="11">
        <v>5</v>
      </c>
      <c r="P34" s="11">
        <v>12</v>
      </c>
      <c r="Q34" s="11">
        <v>0</v>
      </c>
      <c r="R34" s="11">
        <v>0</v>
      </c>
      <c r="S34" s="11">
        <v>0</v>
      </c>
      <c r="T34" s="11">
        <v>286</v>
      </c>
      <c r="U34" s="11">
        <v>198</v>
      </c>
      <c r="V34" s="11">
        <v>484</v>
      </c>
    </row>
    <row r="35" spans="1:22" ht="14" x14ac:dyDescent="0.15">
      <c r="A35" s="31" t="s">
        <v>61</v>
      </c>
      <c r="B35" s="11">
        <v>38</v>
      </c>
      <c r="C35" s="11">
        <v>30</v>
      </c>
      <c r="D35" s="11">
        <v>68</v>
      </c>
      <c r="E35" s="11">
        <v>15</v>
      </c>
      <c r="F35" s="11">
        <v>15</v>
      </c>
      <c r="G35" s="11">
        <v>30</v>
      </c>
      <c r="H35" s="11">
        <v>1</v>
      </c>
      <c r="I35" s="11">
        <v>2</v>
      </c>
      <c r="J35" s="11">
        <v>3</v>
      </c>
      <c r="K35" s="11">
        <v>3</v>
      </c>
      <c r="L35" s="11">
        <v>5</v>
      </c>
      <c r="M35" s="11">
        <v>8</v>
      </c>
      <c r="N35" s="11">
        <v>0</v>
      </c>
      <c r="O35" s="11">
        <v>0</v>
      </c>
      <c r="P35" s="11">
        <v>0</v>
      </c>
      <c r="Q35" s="11">
        <v>2</v>
      </c>
      <c r="R35" s="11">
        <v>1</v>
      </c>
      <c r="S35" s="11">
        <v>3</v>
      </c>
      <c r="T35" s="11">
        <v>59</v>
      </c>
      <c r="U35" s="11">
        <v>53</v>
      </c>
      <c r="V35" s="11">
        <v>112</v>
      </c>
    </row>
    <row r="36" spans="1:22" s="5" customFormat="1" ht="14" x14ac:dyDescent="0.15">
      <c r="A36" s="27" t="s">
        <v>62</v>
      </c>
      <c r="B36" s="35">
        <v>2527</v>
      </c>
      <c r="C36" s="35">
        <v>1298</v>
      </c>
      <c r="D36" s="35">
        <v>3825</v>
      </c>
      <c r="E36" s="35">
        <v>471</v>
      </c>
      <c r="F36" s="35">
        <v>486</v>
      </c>
      <c r="G36" s="35">
        <v>957</v>
      </c>
      <c r="H36" s="35">
        <v>68</v>
      </c>
      <c r="I36" s="35">
        <v>86</v>
      </c>
      <c r="J36" s="35">
        <v>154</v>
      </c>
      <c r="K36" s="35">
        <v>339</v>
      </c>
      <c r="L36" s="35">
        <v>296</v>
      </c>
      <c r="M36" s="35">
        <v>635</v>
      </c>
      <c r="N36" s="35">
        <v>29</v>
      </c>
      <c r="O36" s="35">
        <v>23</v>
      </c>
      <c r="P36" s="35">
        <v>52</v>
      </c>
      <c r="Q36" s="35">
        <v>420</v>
      </c>
      <c r="R36" s="35">
        <v>283</v>
      </c>
      <c r="S36" s="35">
        <v>703</v>
      </c>
      <c r="T36" s="35">
        <v>3854</v>
      </c>
      <c r="U36" s="35">
        <v>2472</v>
      </c>
      <c r="V36" s="35">
        <v>6326</v>
      </c>
    </row>
    <row r="37" spans="1:22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2" ht="14" x14ac:dyDescent="0.15">
      <c r="A38" s="31" t="s">
        <v>64</v>
      </c>
      <c r="B38" s="50">
        <v>347</v>
      </c>
      <c r="C38" s="50">
        <v>174</v>
      </c>
      <c r="D38" s="50">
        <v>521</v>
      </c>
      <c r="E38" s="50">
        <v>169</v>
      </c>
      <c r="F38" s="50">
        <v>116</v>
      </c>
      <c r="G38" s="50">
        <v>285</v>
      </c>
      <c r="H38" s="50">
        <v>36</v>
      </c>
      <c r="I38" s="50">
        <v>36</v>
      </c>
      <c r="J38" s="50">
        <v>72</v>
      </c>
      <c r="K38" s="50">
        <v>92</v>
      </c>
      <c r="L38" s="50">
        <v>99</v>
      </c>
      <c r="M38" s="50">
        <v>191</v>
      </c>
      <c r="N38" s="50">
        <v>7</v>
      </c>
      <c r="O38" s="50">
        <v>4</v>
      </c>
      <c r="P38" s="50">
        <v>11</v>
      </c>
      <c r="Q38" s="50">
        <v>51</v>
      </c>
      <c r="R38" s="50">
        <v>31</v>
      </c>
      <c r="S38" s="50">
        <v>82</v>
      </c>
      <c r="T38" s="50">
        <v>702</v>
      </c>
      <c r="U38" s="50">
        <v>460</v>
      </c>
      <c r="V38" s="50">
        <v>1162</v>
      </c>
    </row>
    <row r="39" spans="1:22" ht="14" x14ac:dyDescent="0.15">
      <c r="A39" s="31" t="s">
        <v>65</v>
      </c>
      <c r="B39" s="11">
        <v>165</v>
      </c>
      <c r="C39" s="11">
        <v>126</v>
      </c>
      <c r="D39" s="11">
        <v>291</v>
      </c>
      <c r="E39" s="11">
        <v>81</v>
      </c>
      <c r="F39" s="11">
        <v>73</v>
      </c>
      <c r="G39" s="11">
        <v>154</v>
      </c>
      <c r="H39" s="11">
        <v>24</v>
      </c>
      <c r="I39" s="11">
        <v>20</v>
      </c>
      <c r="J39" s="11">
        <v>44</v>
      </c>
      <c r="K39" s="11">
        <v>39</v>
      </c>
      <c r="L39" s="11">
        <v>50</v>
      </c>
      <c r="M39" s="11">
        <v>89</v>
      </c>
      <c r="N39" s="11">
        <v>5</v>
      </c>
      <c r="O39" s="11">
        <v>8</v>
      </c>
      <c r="P39" s="11">
        <v>13</v>
      </c>
      <c r="Q39" s="11">
        <v>10</v>
      </c>
      <c r="R39" s="11">
        <v>19</v>
      </c>
      <c r="S39" s="11">
        <v>29</v>
      </c>
      <c r="T39" s="11">
        <v>324</v>
      </c>
      <c r="U39" s="11">
        <v>296</v>
      </c>
      <c r="V39" s="11">
        <v>620</v>
      </c>
    </row>
    <row r="40" spans="1:22" ht="14" x14ac:dyDescent="0.15">
      <c r="A40" s="31" t="s">
        <v>66</v>
      </c>
      <c r="B40" s="11">
        <v>206</v>
      </c>
      <c r="C40" s="11">
        <v>104</v>
      </c>
      <c r="D40" s="11">
        <v>310</v>
      </c>
      <c r="E40" s="11">
        <v>29</v>
      </c>
      <c r="F40" s="11">
        <v>26</v>
      </c>
      <c r="G40" s="11">
        <v>55</v>
      </c>
      <c r="H40" s="11">
        <v>1</v>
      </c>
      <c r="I40" s="11">
        <v>1</v>
      </c>
      <c r="J40" s="11">
        <v>2</v>
      </c>
      <c r="K40" s="11">
        <v>24</v>
      </c>
      <c r="L40" s="11">
        <v>34</v>
      </c>
      <c r="M40" s="11">
        <v>58</v>
      </c>
      <c r="N40" s="11">
        <v>1</v>
      </c>
      <c r="O40" s="11">
        <v>1</v>
      </c>
      <c r="P40" s="11">
        <v>2</v>
      </c>
      <c r="Q40" s="11">
        <v>43</v>
      </c>
      <c r="R40" s="11">
        <v>28</v>
      </c>
      <c r="S40" s="11">
        <v>71</v>
      </c>
      <c r="T40" s="11">
        <v>304</v>
      </c>
      <c r="U40" s="11">
        <v>194</v>
      </c>
      <c r="V40" s="11">
        <v>498</v>
      </c>
    </row>
    <row r="41" spans="1:22" ht="14" x14ac:dyDescent="0.15">
      <c r="A41" s="31" t="s">
        <v>67</v>
      </c>
      <c r="B41" s="11">
        <v>42</v>
      </c>
      <c r="C41" s="11">
        <v>36</v>
      </c>
      <c r="D41" s="11">
        <v>78</v>
      </c>
      <c r="E41" s="11">
        <v>2</v>
      </c>
      <c r="F41" s="11">
        <v>2</v>
      </c>
      <c r="G41" s="11">
        <v>4</v>
      </c>
      <c r="H41" s="11">
        <v>6</v>
      </c>
      <c r="I41" s="11">
        <v>22</v>
      </c>
      <c r="J41" s="11">
        <v>28</v>
      </c>
      <c r="K41" s="11">
        <v>6</v>
      </c>
      <c r="L41" s="11">
        <v>15</v>
      </c>
      <c r="M41" s="11">
        <v>21</v>
      </c>
      <c r="N41" s="11">
        <v>5</v>
      </c>
      <c r="O41" s="11">
        <v>2</v>
      </c>
      <c r="P41" s="11">
        <v>7</v>
      </c>
      <c r="Q41" s="11">
        <v>2</v>
      </c>
      <c r="R41" s="11">
        <v>2</v>
      </c>
      <c r="S41" s="11">
        <v>4</v>
      </c>
      <c r="T41" s="11">
        <v>63</v>
      </c>
      <c r="U41" s="11">
        <v>79</v>
      </c>
      <c r="V41" s="11">
        <v>142</v>
      </c>
    </row>
    <row r="42" spans="1:22" ht="14" x14ac:dyDescent="0.15">
      <c r="A42" s="31" t="s">
        <v>68</v>
      </c>
      <c r="B42" s="11">
        <v>533</v>
      </c>
      <c r="C42" s="11">
        <v>250</v>
      </c>
      <c r="D42" s="11">
        <v>783</v>
      </c>
      <c r="E42" s="11">
        <v>70</v>
      </c>
      <c r="F42" s="11">
        <v>55</v>
      </c>
      <c r="G42" s="11">
        <v>125</v>
      </c>
      <c r="H42" s="11">
        <v>24</v>
      </c>
      <c r="I42" s="11">
        <v>19</v>
      </c>
      <c r="J42" s="11">
        <v>43</v>
      </c>
      <c r="K42" s="11">
        <v>91</v>
      </c>
      <c r="L42" s="11">
        <v>74</v>
      </c>
      <c r="M42" s="11">
        <v>165</v>
      </c>
      <c r="N42" s="11">
        <v>3</v>
      </c>
      <c r="O42" s="11">
        <v>2</v>
      </c>
      <c r="P42" s="11">
        <v>5</v>
      </c>
      <c r="Q42" s="11">
        <v>123</v>
      </c>
      <c r="R42" s="11">
        <v>71</v>
      </c>
      <c r="S42" s="11">
        <v>194</v>
      </c>
      <c r="T42" s="11">
        <v>844</v>
      </c>
      <c r="U42" s="11">
        <v>471</v>
      </c>
      <c r="V42" s="11">
        <v>1315</v>
      </c>
    </row>
    <row r="43" spans="1:22" s="5" customFormat="1" ht="14" x14ac:dyDescent="0.15">
      <c r="A43" s="32" t="s">
        <v>69</v>
      </c>
      <c r="B43" s="51">
        <v>1293</v>
      </c>
      <c r="C43" s="51">
        <v>690</v>
      </c>
      <c r="D43" s="51">
        <v>1983</v>
      </c>
      <c r="E43" s="51">
        <v>351</v>
      </c>
      <c r="F43" s="51">
        <v>272</v>
      </c>
      <c r="G43" s="51">
        <v>623</v>
      </c>
      <c r="H43" s="51">
        <v>91</v>
      </c>
      <c r="I43" s="51">
        <v>98</v>
      </c>
      <c r="J43" s="51">
        <v>189</v>
      </c>
      <c r="K43" s="51">
        <v>252</v>
      </c>
      <c r="L43" s="51">
        <v>272</v>
      </c>
      <c r="M43" s="51">
        <v>524</v>
      </c>
      <c r="N43" s="51">
        <v>21</v>
      </c>
      <c r="O43" s="51">
        <v>17</v>
      </c>
      <c r="P43" s="51">
        <v>38</v>
      </c>
      <c r="Q43" s="51">
        <v>229</v>
      </c>
      <c r="R43" s="51">
        <v>151</v>
      </c>
      <c r="S43" s="51">
        <v>380</v>
      </c>
      <c r="T43" s="51">
        <v>2237</v>
      </c>
      <c r="U43" s="51">
        <v>1500</v>
      </c>
      <c r="V43" s="51">
        <v>3737</v>
      </c>
    </row>
    <row r="44" spans="1:22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ht="14" x14ac:dyDescent="0.15">
      <c r="A45" s="31" t="s">
        <v>71</v>
      </c>
      <c r="B45" s="11">
        <v>225</v>
      </c>
      <c r="C45" s="11">
        <v>153</v>
      </c>
      <c r="D45" s="11">
        <v>378</v>
      </c>
      <c r="E45" s="11">
        <v>52</v>
      </c>
      <c r="F45" s="11">
        <v>63</v>
      </c>
      <c r="G45" s="11">
        <v>115</v>
      </c>
      <c r="H45" s="11">
        <v>18</v>
      </c>
      <c r="I45" s="11">
        <v>20</v>
      </c>
      <c r="J45" s="11">
        <v>38</v>
      </c>
      <c r="K45" s="11">
        <v>37</v>
      </c>
      <c r="L45" s="11">
        <v>59</v>
      </c>
      <c r="M45" s="11">
        <v>96</v>
      </c>
      <c r="N45" s="11">
        <v>1</v>
      </c>
      <c r="O45" s="11">
        <v>4</v>
      </c>
      <c r="P45" s="11">
        <v>5</v>
      </c>
      <c r="Q45" s="11">
        <v>5</v>
      </c>
      <c r="R45" s="11">
        <v>13</v>
      </c>
      <c r="S45" s="11">
        <v>18</v>
      </c>
      <c r="T45" s="11">
        <v>338</v>
      </c>
      <c r="U45" s="11">
        <v>312</v>
      </c>
      <c r="V45" s="11">
        <v>650</v>
      </c>
    </row>
    <row r="46" spans="1:22" ht="14" x14ac:dyDescent="0.15">
      <c r="A46" s="31" t="s">
        <v>72</v>
      </c>
      <c r="B46" s="11">
        <v>545</v>
      </c>
      <c r="C46" s="11">
        <v>226</v>
      </c>
      <c r="D46" s="11">
        <v>771</v>
      </c>
      <c r="E46" s="11">
        <v>63</v>
      </c>
      <c r="F46" s="11">
        <v>54</v>
      </c>
      <c r="G46" s="11">
        <v>117</v>
      </c>
      <c r="H46" s="11">
        <v>6</v>
      </c>
      <c r="I46" s="11">
        <v>15</v>
      </c>
      <c r="J46" s="11">
        <v>21</v>
      </c>
      <c r="K46" s="11">
        <v>126</v>
      </c>
      <c r="L46" s="11">
        <v>95</v>
      </c>
      <c r="M46" s="11">
        <v>221</v>
      </c>
      <c r="N46" s="11">
        <v>8</v>
      </c>
      <c r="O46" s="11">
        <v>6</v>
      </c>
      <c r="P46" s="11">
        <v>14</v>
      </c>
      <c r="Q46" s="11">
        <v>0</v>
      </c>
      <c r="R46" s="11">
        <v>0</v>
      </c>
      <c r="S46" s="11">
        <v>0</v>
      </c>
      <c r="T46" s="11">
        <v>748</v>
      </c>
      <c r="U46" s="11">
        <v>396</v>
      </c>
      <c r="V46" s="11">
        <v>1144</v>
      </c>
    </row>
    <row r="47" spans="1:22" ht="14" x14ac:dyDescent="0.15">
      <c r="A47" s="31" t="s">
        <v>73</v>
      </c>
      <c r="B47" s="11">
        <v>293</v>
      </c>
      <c r="C47" s="11">
        <v>163</v>
      </c>
      <c r="D47" s="11">
        <v>456</v>
      </c>
      <c r="E47" s="11">
        <v>121</v>
      </c>
      <c r="F47" s="11">
        <v>153</v>
      </c>
      <c r="G47" s="11">
        <v>274</v>
      </c>
      <c r="H47" s="11">
        <v>18</v>
      </c>
      <c r="I47" s="11">
        <v>20</v>
      </c>
      <c r="J47" s="11">
        <v>38</v>
      </c>
      <c r="K47" s="11">
        <v>83</v>
      </c>
      <c r="L47" s="11">
        <v>74</v>
      </c>
      <c r="M47" s="11">
        <v>157</v>
      </c>
      <c r="N47" s="11">
        <v>8</v>
      </c>
      <c r="O47" s="11">
        <v>8</v>
      </c>
      <c r="P47" s="11">
        <v>16</v>
      </c>
      <c r="Q47" s="11">
        <v>20</v>
      </c>
      <c r="R47" s="11">
        <v>22</v>
      </c>
      <c r="S47" s="11">
        <v>42</v>
      </c>
      <c r="T47" s="11">
        <v>543</v>
      </c>
      <c r="U47" s="11">
        <v>440</v>
      </c>
      <c r="V47" s="11">
        <v>983</v>
      </c>
    </row>
    <row r="48" spans="1:22" s="5" customFormat="1" ht="14" x14ac:dyDescent="0.15">
      <c r="A48" s="32" t="s">
        <v>74</v>
      </c>
      <c r="B48" s="33">
        <v>1063</v>
      </c>
      <c r="C48" s="33">
        <v>542</v>
      </c>
      <c r="D48" s="33">
        <v>1605</v>
      </c>
      <c r="E48" s="33">
        <v>236</v>
      </c>
      <c r="F48" s="33">
        <v>270</v>
      </c>
      <c r="G48" s="33">
        <v>506</v>
      </c>
      <c r="H48" s="33">
        <v>42</v>
      </c>
      <c r="I48" s="33">
        <v>55</v>
      </c>
      <c r="J48" s="33">
        <v>97</v>
      </c>
      <c r="K48" s="33">
        <v>246</v>
      </c>
      <c r="L48" s="33">
        <v>228</v>
      </c>
      <c r="M48" s="33">
        <v>474</v>
      </c>
      <c r="N48" s="33">
        <v>17</v>
      </c>
      <c r="O48" s="33">
        <v>18</v>
      </c>
      <c r="P48" s="33">
        <v>35</v>
      </c>
      <c r="Q48" s="33">
        <v>25</v>
      </c>
      <c r="R48" s="33">
        <v>35</v>
      </c>
      <c r="S48" s="33">
        <v>60</v>
      </c>
      <c r="T48" s="33">
        <v>1629</v>
      </c>
      <c r="U48" s="33">
        <v>1148</v>
      </c>
      <c r="V48" s="33">
        <v>2777</v>
      </c>
    </row>
    <row r="49" spans="1:22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ht="14" x14ac:dyDescent="0.15">
      <c r="A50" s="31" t="s">
        <v>76</v>
      </c>
      <c r="B50" s="11">
        <v>18</v>
      </c>
      <c r="C50" s="11">
        <v>6</v>
      </c>
      <c r="D50" s="11">
        <v>24</v>
      </c>
      <c r="E50" s="11">
        <v>8</v>
      </c>
      <c r="F50" s="11">
        <v>1</v>
      </c>
      <c r="G50" s="11">
        <v>9</v>
      </c>
      <c r="H50" s="11">
        <v>13</v>
      </c>
      <c r="I50" s="11">
        <v>1</v>
      </c>
      <c r="J50" s="11">
        <v>14</v>
      </c>
      <c r="K50" s="11">
        <v>14</v>
      </c>
      <c r="L50" s="11">
        <v>1</v>
      </c>
      <c r="M50" s="11">
        <v>15</v>
      </c>
      <c r="N50" s="11">
        <v>6</v>
      </c>
      <c r="O50" s="11">
        <v>0</v>
      </c>
      <c r="P50" s="11">
        <v>6</v>
      </c>
      <c r="Q50" s="11">
        <v>7</v>
      </c>
      <c r="R50" s="11">
        <v>1</v>
      </c>
      <c r="S50" s="11">
        <v>8</v>
      </c>
      <c r="T50" s="11">
        <v>66</v>
      </c>
      <c r="U50" s="11">
        <v>10</v>
      </c>
      <c r="V50" s="11">
        <v>76</v>
      </c>
    </row>
    <row r="51" spans="1:22" ht="14" x14ac:dyDescent="0.15">
      <c r="A51" s="31" t="s">
        <v>77</v>
      </c>
      <c r="B51" s="11">
        <v>344</v>
      </c>
      <c r="C51" s="11">
        <v>153</v>
      </c>
      <c r="D51" s="11">
        <v>497</v>
      </c>
      <c r="E51" s="11">
        <v>55</v>
      </c>
      <c r="F51" s="11">
        <v>63</v>
      </c>
      <c r="G51" s="11">
        <v>118</v>
      </c>
      <c r="H51" s="11">
        <v>1</v>
      </c>
      <c r="I51" s="11">
        <v>5</v>
      </c>
      <c r="J51" s="11">
        <v>6</v>
      </c>
      <c r="K51" s="11">
        <v>70</v>
      </c>
      <c r="L51" s="11">
        <v>70</v>
      </c>
      <c r="M51" s="11">
        <v>140</v>
      </c>
      <c r="N51" s="11">
        <v>2</v>
      </c>
      <c r="O51" s="11">
        <v>0</v>
      </c>
      <c r="P51" s="11">
        <v>2</v>
      </c>
      <c r="Q51" s="11">
        <v>16</v>
      </c>
      <c r="R51" s="11">
        <v>8</v>
      </c>
      <c r="S51" s="11">
        <v>24</v>
      </c>
      <c r="T51" s="11">
        <v>488</v>
      </c>
      <c r="U51" s="11">
        <v>299</v>
      </c>
      <c r="V51" s="11">
        <v>787</v>
      </c>
    </row>
    <row r="52" spans="1:22" s="5" customFormat="1" ht="14" x14ac:dyDescent="0.15">
      <c r="A52" s="32" t="s">
        <v>78</v>
      </c>
      <c r="B52" s="33">
        <v>362</v>
      </c>
      <c r="C52" s="33">
        <v>159</v>
      </c>
      <c r="D52" s="33">
        <v>521</v>
      </c>
      <c r="E52" s="33">
        <v>63</v>
      </c>
      <c r="F52" s="33">
        <v>64</v>
      </c>
      <c r="G52" s="33">
        <v>127</v>
      </c>
      <c r="H52" s="33">
        <v>14</v>
      </c>
      <c r="I52" s="33">
        <v>6</v>
      </c>
      <c r="J52" s="33">
        <v>20</v>
      </c>
      <c r="K52" s="33">
        <v>84</v>
      </c>
      <c r="L52" s="33">
        <v>71</v>
      </c>
      <c r="M52" s="33">
        <v>155</v>
      </c>
      <c r="N52" s="33">
        <v>8</v>
      </c>
      <c r="O52" s="33">
        <v>0</v>
      </c>
      <c r="P52" s="33">
        <v>8</v>
      </c>
      <c r="Q52" s="33">
        <v>23</v>
      </c>
      <c r="R52" s="33">
        <v>9</v>
      </c>
      <c r="S52" s="33">
        <v>32</v>
      </c>
      <c r="T52" s="33">
        <v>554</v>
      </c>
      <c r="U52" s="33">
        <v>309</v>
      </c>
      <c r="V52" s="33">
        <v>863</v>
      </c>
    </row>
    <row r="53" spans="1:22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ht="14" x14ac:dyDescent="0.15">
      <c r="A54" s="31" t="s">
        <v>80</v>
      </c>
      <c r="B54" s="11">
        <v>1</v>
      </c>
      <c r="C54" s="11">
        <v>4</v>
      </c>
      <c r="D54" s="11">
        <v>5</v>
      </c>
      <c r="E54" s="11">
        <v>9</v>
      </c>
      <c r="F54" s="11">
        <v>11</v>
      </c>
      <c r="G54" s="11">
        <v>20</v>
      </c>
      <c r="H54" s="11">
        <v>2</v>
      </c>
      <c r="I54" s="11">
        <v>2</v>
      </c>
      <c r="J54" s="11">
        <v>4</v>
      </c>
      <c r="K54" s="11">
        <v>7</v>
      </c>
      <c r="L54" s="11">
        <v>15</v>
      </c>
      <c r="M54" s="11">
        <v>22</v>
      </c>
      <c r="N54" s="11">
        <v>4</v>
      </c>
      <c r="O54" s="11">
        <v>0</v>
      </c>
      <c r="P54" s="11">
        <v>4</v>
      </c>
      <c r="Q54" s="11">
        <v>0</v>
      </c>
      <c r="R54" s="11">
        <v>0</v>
      </c>
      <c r="S54" s="11">
        <v>0</v>
      </c>
      <c r="T54" s="11">
        <v>23</v>
      </c>
      <c r="U54" s="11">
        <v>32</v>
      </c>
      <c r="V54" s="11">
        <v>55</v>
      </c>
    </row>
    <row r="55" spans="1:22" ht="14" x14ac:dyDescent="0.15">
      <c r="A55" s="31" t="s">
        <v>81</v>
      </c>
      <c r="B55" s="11">
        <v>54</v>
      </c>
      <c r="C55" s="11">
        <v>24</v>
      </c>
      <c r="D55" s="11">
        <v>78</v>
      </c>
      <c r="E55" s="11">
        <v>16</v>
      </c>
      <c r="F55" s="11">
        <v>24</v>
      </c>
      <c r="G55" s="11">
        <v>40</v>
      </c>
      <c r="H55" s="11">
        <v>6</v>
      </c>
      <c r="I55" s="11">
        <v>8</v>
      </c>
      <c r="J55" s="11">
        <v>14</v>
      </c>
      <c r="K55" s="11">
        <v>13</v>
      </c>
      <c r="L55" s="11">
        <v>19</v>
      </c>
      <c r="M55" s="11">
        <v>32</v>
      </c>
      <c r="N55" s="11">
        <v>4</v>
      </c>
      <c r="O55" s="11">
        <v>5</v>
      </c>
      <c r="P55" s="11">
        <v>9</v>
      </c>
      <c r="Q55" s="11">
        <v>18</v>
      </c>
      <c r="R55" s="11">
        <v>19</v>
      </c>
      <c r="S55" s="11">
        <v>37</v>
      </c>
      <c r="T55" s="11">
        <v>111</v>
      </c>
      <c r="U55" s="11">
        <v>99</v>
      </c>
      <c r="V55" s="11">
        <v>210</v>
      </c>
    </row>
    <row r="56" spans="1:22" s="5" customFormat="1" ht="14" x14ac:dyDescent="0.15">
      <c r="A56" s="32" t="s">
        <v>82</v>
      </c>
      <c r="B56" s="33">
        <v>55</v>
      </c>
      <c r="C56" s="33">
        <v>28</v>
      </c>
      <c r="D56" s="33">
        <v>83</v>
      </c>
      <c r="E56" s="33">
        <v>25</v>
      </c>
      <c r="F56" s="33">
        <v>35</v>
      </c>
      <c r="G56" s="33">
        <v>60</v>
      </c>
      <c r="H56" s="33">
        <v>8</v>
      </c>
      <c r="I56" s="33">
        <v>10</v>
      </c>
      <c r="J56" s="33">
        <v>18</v>
      </c>
      <c r="K56" s="33">
        <v>20</v>
      </c>
      <c r="L56" s="33">
        <v>34</v>
      </c>
      <c r="M56" s="33">
        <v>54</v>
      </c>
      <c r="N56" s="33">
        <v>8</v>
      </c>
      <c r="O56" s="33">
        <v>5</v>
      </c>
      <c r="P56" s="33">
        <v>13</v>
      </c>
      <c r="Q56" s="33">
        <v>18</v>
      </c>
      <c r="R56" s="33">
        <v>19</v>
      </c>
      <c r="S56" s="33">
        <v>37</v>
      </c>
      <c r="T56" s="33">
        <v>134</v>
      </c>
      <c r="U56" s="33">
        <v>131</v>
      </c>
      <c r="V56" s="33">
        <v>265</v>
      </c>
    </row>
    <row r="57" spans="1:22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spans="1:22" ht="14" x14ac:dyDescent="0.15">
      <c r="A58" s="31" t="s">
        <v>84</v>
      </c>
      <c r="B58" s="11">
        <v>134</v>
      </c>
      <c r="C58" s="11">
        <v>20</v>
      </c>
      <c r="D58" s="11">
        <v>154</v>
      </c>
      <c r="E58" s="11">
        <v>30</v>
      </c>
      <c r="F58" s="11">
        <v>5</v>
      </c>
      <c r="G58" s="11">
        <v>35</v>
      </c>
      <c r="H58" s="11">
        <v>3</v>
      </c>
      <c r="I58" s="11">
        <v>4</v>
      </c>
      <c r="J58" s="11">
        <v>7</v>
      </c>
      <c r="K58" s="11">
        <v>5</v>
      </c>
      <c r="L58" s="11">
        <v>2</v>
      </c>
      <c r="M58" s="11">
        <v>7</v>
      </c>
      <c r="N58" s="11">
        <v>0</v>
      </c>
      <c r="O58" s="11">
        <v>0</v>
      </c>
      <c r="P58" s="11">
        <v>0</v>
      </c>
      <c r="Q58" s="11">
        <v>27</v>
      </c>
      <c r="R58" s="11">
        <v>9</v>
      </c>
      <c r="S58" s="11">
        <v>36</v>
      </c>
      <c r="T58" s="11">
        <v>199</v>
      </c>
      <c r="U58" s="11">
        <v>40</v>
      </c>
      <c r="V58" s="11">
        <v>239</v>
      </c>
    </row>
    <row r="59" spans="1:22" ht="14" x14ac:dyDescent="0.15">
      <c r="A59" s="31" t="s">
        <v>85</v>
      </c>
      <c r="B59" s="11">
        <v>846</v>
      </c>
      <c r="C59" s="11">
        <v>328</v>
      </c>
      <c r="D59" s="11">
        <v>1174</v>
      </c>
      <c r="E59" s="11">
        <v>53</v>
      </c>
      <c r="F59" s="11">
        <v>29</v>
      </c>
      <c r="G59" s="11">
        <v>82</v>
      </c>
      <c r="H59" s="11">
        <v>11</v>
      </c>
      <c r="I59" s="11">
        <v>11</v>
      </c>
      <c r="J59" s="11">
        <v>22</v>
      </c>
      <c r="K59" s="11">
        <v>63</v>
      </c>
      <c r="L59" s="11">
        <v>41</v>
      </c>
      <c r="M59" s="11">
        <v>104</v>
      </c>
      <c r="N59" s="11">
        <v>5</v>
      </c>
      <c r="O59" s="11">
        <v>1</v>
      </c>
      <c r="P59" s="11">
        <v>6</v>
      </c>
      <c r="Q59" s="11">
        <v>75</v>
      </c>
      <c r="R59" s="11">
        <v>38</v>
      </c>
      <c r="S59" s="11">
        <v>113</v>
      </c>
      <c r="T59" s="11">
        <v>1053</v>
      </c>
      <c r="U59" s="11">
        <v>448</v>
      </c>
      <c r="V59" s="11">
        <v>1501</v>
      </c>
    </row>
    <row r="60" spans="1:22" ht="14" x14ac:dyDescent="0.15">
      <c r="A60" s="31" t="s">
        <v>86</v>
      </c>
      <c r="B60" s="11">
        <v>96</v>
      </c>
      <c r="C60" s="11">
        <v>49</v>
      </c>
      <c r="D60" s="11">
        <v>145</v>
      </c>
      <c r="E60" s="11">
        <v>25</v>
      </c>
      <c r="F60" s="11">
        <v>32</v>
      </c>
      <c r="G60" s="11">
        <v>57</v>
      </c>
      <c r="H60" s="11">
        <v>11</v>
      </c>
      <c r="I60" s="11">
        <v>22</v>
      </c>
      <c r="J60" s="11">
        <v>33</v>
      </c>
      <c r="K60" s="11">
        <v>14</v>
      </c>
      <c r="L60" s="11">
        <v>20</v>
      </c>
      <c r="M60" s="11">
        <v>34</v>
      </c>
      <c r="N60" s="11">
        <v>3</v>
      </c>
      <c r="O60" s="11">
        <v>1</v>
      </c>
      <c r="P60" s="11">
        <v>4</v>
      </c>
      <c r="Q60" s="11">
        <v>29</v>
      </c>
      <c r="R60" s="11">
        <v>37</v>
      </c>
      <c r="S60" s="11">
        <v>66</v>
      </c>
      <c r="T60" s="11">
        <v>178</v>
      </c>
      <c r="U60" s="11">
        <v>161</v>
      </c>
      <c r="V60" s="11">
        <v>339</v>
      </c>
    </row>
    <row r="61" spans="1:22" s="5" customFormat="1" ht="14" x14ac:dyDescent="0.15">
      <c r="A61" s="32" t="s">
        <v>87</v>
      </c>
      <c r="B61" s="33">
        <v>1076</v>
      </c>
      <c r="C61" s="33">
        <v>397</v>
      </c>
      <c r="D61" s="33">
        <v>1473</v>
      </c>
      <c r="E61" s="33">
        <v>108</v>
      </c>
      <c r="F61" s="33">
        <v>66</v>
      </c>
      <c r="G61" s="33">
        <v>174</v>
      </c>
      <c r="H61" s="33">
        <v>25</v>
      </c>
      <c r="I61" s="33">
        <v>37</v>
      </c>
      <c r="J61" s="33">
        <v>62</v>
      </c>
      <c r="K61" s="33">
        <v>82</v>
      </c>
      <c r="L61" s="33">
        <v>63</v>
      </c>
      <c r="M61" s="33">
        <v>145</v>
      </c>
      <c r="N61" s="33">
        <v>8</v>
      </c>
      <c r="O61" s="33">
        <v>2</v>
      </c>
      <c r="P61" s="33">
        <v>10</v>
      </c>
      <c r="Q61" s="33">
        <v>131</v>
      </c>
      <c r="R61" s="33">
        <v>84</v>
      </c>
      <c r="S61" s="33">
        <v>215</v>
      </c>
      <c r="T61" s="33">
        <v>1430</v>
      </c>
      <c r="U61" s="33">
        <v>649</v>
      </c>
      <c r="V61" s="33">
        <v>2079</v>
      </c>
    </row>
    <row r="62" spans="1:22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spans="1:22" ht="14" x14ac:dyDescent="0.15">
      <c r="A63" s="31" t="s">
        <v>89</v>
      </c>
      <c r="B63" s="11">
        <v>94</v>
      </c>
      <c r="C63" s="11">
        <v>77</v>
      </c>
      <c r="D63" s="11">
        <v>171</v>
      </c>
      <c r="E63" s="11">
        <v>71</v>
      </c>
      <c r="F63" s="11">
        <v>120</v>
      </c>
      <c r="G63" s="11">
        <v>191</v>
      </c>
      <c r="H63" s="11">
        <v>5</v>
      </c>
      <c r="I63" s="11">
        <v>5</v>
      </c>
      <c r="J63" s="11">
        <v>10</v>
      </c>
      <c r="K63" s="11">
        <v>8</v>
      </c>
      <c r="L63" s="11">
        <v>21</v>
      </c>
      <c r="M63" s="11">
        <v>29</v>
      </c>
      <c r="N63" s="11">
        <v>0</v>
      </c>
      <c r="O63" s="11">
        <v>2</v>
      </c>
      <c r="P63" s="11">
        <v>2</v>
      </c>
      <c r="Q63" s="11">
        <v>7</v>
      </c>
      <c r="R63" s="11">
        <v>18</v>
      </c>
      <c r="S63" s="11">
        <v>25</v>
      </c>
      <c r="T63" s="11">
        <v>185</v>
      </c>
      <c r="U63" s="11">
        <v>243</v>
      </c>
      <c r="V63" s="11">
        <v>428</v>
      </c>
    </row>
    <row r="64" spans="1:22" s="5" customFormat="1" ht="14" x14ac:dyDescent="0.15">
      <c r="A64" s="32" t="s">
        <v>90</v>
      </c>
      <c r="B64" s="33">
        <v>94</v>
      </c>
      <c r="C64" s="33">
        <v>77</v>
      </c>
      <c r="D64" s="33">
        <v>171</v>
      </c>
      <c r="E64" s="33">
        <v>71</v>
      </c>
      <c r="F64" s="33">
        <v>120</v>
      </c>
      <c r="G64" s="33">
        <v>191</v>
      </c>
      <c r="H64" s="33">
        <v>5</v>
      </c>
      <c r="I64" s="33">
        <v>5</v>
      </c>
      <c r="J64" s="33">
        <v>10</v>
      </c>
      <c r="K64" s="33">
        <v>8</v>
      </c>
      <c r="L64" s="33">
        <v>21</v>
      </c>
      <c r="M64" s="33">
        <v>29</v>
      </c>
      <c r="N64" s="33">
        <v>0</v>
      </c>
      <c r="O64" s="33">
        <v>2</v>
      </c>
      <c r="P64" s="33">
        <v>2</v>
      </c>
      <c r="Q64" s="33">
        <v>7</v>
      </c>
      <c r="R64" s="33">
        <v>18</v>
      </c>
      <c r="S64" s="33">
        <v>25</v>
      </c>
      <c r="T64" s="33">
        <v>185</v>
      </c>
      <c r="U64" s="33">
        <v>243</v>
      </c>
      <c r="V64" s="33">
        <v>428</v>
      </c>
    </row>
    <row r="65" spans="1:22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spans="1:22" s="5" customFormat="1" ht="14" x14ac:dyDescent="0.15">
      <c r="A66" s="27" t="s">
        <v>4</v>
      </c>
      <c r="B66" s="35">
        <v>14234</v>
      </c>
      <c r="C66" s="35">
        <v>7201</v>
      </c>
      <c r="D66" s="35">
        <v>21435</v>
      </c>
      <c r="E66" s="35">
        <v>3701</v>
      </c>
      <c r="F66" s="35">
        <v>3479</v>
      </c>
      <c r="G66" s="35">
        <v>7180</v>
      </c>
      <c r="H66" s="35">
        <v>841</v>
      </c>
      <c r="I66" s="35">
        <v>852</v>
      </c>
      <c r="J66" s="35">
        <v>1693</v>
      </c>
      <c r="K66" s="35">
        <v>2322</v>
      </c>
      <c r="L66" s="35">
        <v>2401</v>
      </c>
      <c r="M66" s="35">
        <v>4723</v>
      </c>
      <c r="N66" s="35">
        <v>274</v>
      </c>
      <c r="O66" s="35">
        <v>234</v>
      </c>
      <c r="P66" s="35">
        <v>508</v>
      </c>
      <c r="Q66" s="35">
        <v>1965</v>
      </c>
      <c r="R66" s="35">
        <v>1448</v>
      </c>
      <c r="S66" s="35">
        <v>3413</v>
      </c>
      <c r="T66" s="35">
        <v>23337</v>
      </c>
      <c r="U66" s="35">
        <v>15615</v>
      </c>
      <c r="V66" s="35">
        <v>38952</v>
      </c>
    </row>
    <row r="67" spans="1:22" x14ac:dyDescent="0.15">
      <c r="A67" s="10" t="s">
        <v>123</v>
      </c>
      <c r="B67" s="37">
        <f>B66/V66</f>
        <v>0.36542411172725403</v>
      </c>
      <c r="C67" s="37">
        <f>C66/V66</f>
        <v>0.18486855617169851</v>
      </c>
      <c r="D67" s="37">
        <f>D66/V66</f>
        <v>0.55029266789895259</v>
      </c>
      <c r="E67" s="37">
        <f>E66/V66</f>
        <v>9.5014376668720479E-2</v>
      </c>
      <c r="F67" s="37">
        <f>F66/V66</f>
        <v>8.9315054425960161E-2</v>
      </c>
      <c r="G67" s="37">
        <f>G66/V66</f>
        <v>0.18432943109468064</v>
      </c>
      <c r="H67" s="37">
        <f>H66/V66</f>
        <v>2.1590675703429863E-2</v>
      </c>
      <c r="I67" s="37">
        <f>I66/V66</f>
        <v>2.1873074553296366E-2</v>
      </c>
      <c r="J67" s="37">
        <f>J66/V66</f>
        <v>4.3463750256726226E-2</v>
      </c>
      <c r="K67" s="37">
        <f>K66/V66</f>
        <v>5.9611829944547133E-2</v>
      </c>
      <c r="L67" s="37">
        <f>L66/V66</f>
        <v>6.1639967139042927E-2</v>
      </c>
      <c r="M67" s="37">
        <f>M66/V66</f>
        <v>0.12125179708359006</v>
      </c>
      <c r="N67" s="37">
        <f>N66/V66</f>
        <v>7.0342986239474228E-3</v>
      </c>
      <c r="O67" s="37">
        <f>O66/V66</f>
        <v>6.007393715341959E-3</v>
      </c>
      <c r="P67" s="37">
        <f>P66/V66</f>
        <v>1.3041692339289382E-2</v>
      </c>
      <c r="Q67" s="37">
        <f>Q66/V66</f>
        <v>5.0446703635243374E-2</v>
      </c>
      <c r="R67" s="37">
        <f>R66/V66</f>
        <v>3.7173957691517767E-2</v>
      </c>
      <c r="S67" s="37">
        <f>S66/V66</f>
        <v>8.7620661326761148E-2</v>
      </c>
      <c r="T67" s="37">
        <f>T66/V66</f>
        <v>0.59912199630314233</v>
      </c>
      <c r="U67" s="37">
        <f>U66/V66</f>
        <v>0.40087800369685767</v>
      </c>
      <c r="V67" s="37">
        <f>SUM(T67:U67)</f>
        <v>1</v>
      </c>
    </row>
  </sheetData>
  <mergeCells count="8">
    <mergeCell ref="A2:V2"/>
    <mergeCell ref="K3:M3"/>
    <mergeCell ref="N3:P3"/>
    <mergeCell ref="Q3:S3"/>
    <mergeCell ref="T3:V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800-000000000000}"/>
  </hyperlinks>
  <pageMargins left="0.74803149606299213" right="0.74803149606299213" top="0.98425196850393704" bottom="0.98425196850393704" header="0.51181102362204722" footer="0.51181102362204722"/>
  <pageSetup paperSize="9" scale="72" fitToHeight="2" orientation="landscape" r:id="rId1"/>
  <headerFooter alignWithMargins="0"/>
  <rowBreaks count="1" manualBreakCount="1">
    <brk id="36" max="2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autoPageBreaks="0" fitToPage="1"/>
  </sheetPr>
  <dimension ref="A1:L15"/>
  <sheetViews>
    <sheetView showGridLines="0" zoomScaleNormal="100" workbookViewId="0">
      <selection activeCell="L1" sqref="L1:L1048576"/>
    </sheetView>
  </sheetViews>
  <sheetFormatPr baseColWidth="10" defaultColWidth="9.1640625" defaultRowHeight="13" x14ac:dyDescent="0.15"/>
  <cols>
    <col min="1" max="1" width="13.33203125" style="10" bestFit="1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2" width="8.6640625" style="2" customWidth="1"/>
    <col min="13" max="16384" width="9.1640625" style="2"/>
  </cols>
  <sheetData>
    <row r="1" spans="1:12" x14ac:dyDescent="0.15">
      <c r="A1" s="1" t="s">
        <v>0</v>
      </c>
    </row>
    <row r="2" spans="1:12" s="5" customFormat="1" x14ac:dyDescent="0.15">
      <c r="A2" s="114" t="s">
        <v>285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8"/>
    </row>
    <row r="3" spans="1:12" x14ac:dyDescent="0.15">
      <c r="B3" s="116" t="s">
        <v>1</v>
      </c>
      <c r="C3" s="116"/>
      <c r="D3" s="8"/>
      <c r="E3" s="116" t="s">
        <v>2</v>
      </c>
      <c r="F3" s="116"/>
      <c r="G3" s="8"/>
      <c r="H3" s="116" t="s">
        <v>180</v>
      </c>
      <c r="I3" s="116"/>
      <c r="J3" s="8"/>
      <c r="K3" s="116" t="s">
        <v>4</v>
      </c>
      <c r="L3" s="118"/>
    </row>
    <row r="4" spans="1:12" ht="28" x14ac:dyDescent="0.15">
      <c r="A4" s="3" t="s">
        <v>5</v>
      </c>
      <c r="B4" s="9" t="s">
        <v>6</v>
      </c>
      <c r="C4" s="9" t="s">
        <v>7</v>
      </c>
      <c r="D4" s="9"/>
      <c r="E4" s="9" t="s">
        <v>6</v>
      </c>
      <c r="F4" s="9" t="s">
        <v>7</v>
      </c>
      <c r="G4" s="9"/>
      <c r="H4" s="9" t="s">
        <v>6</v>
      </c>
      <c r="I4" s="9" t="s">
        <v>7</v>
      </c>
      <c r="J4" s="9"/>
      <c r="K4" s="9" t="s">
        <v>6</v>
      </c>
      <c r="L4" s="9" t="s">
        <v>7</v>
      </c>
    </row>
    <row r="5" spans="1:12" x14ac:dyDescent="0.15">
      <c r="A5" s="10">
        <v>1995</v>
      </c>
      <c r="B5" s="11">
        <v>64349</v>
      </c>
      <c r="C5" s="11"/>
      <c r="D5" s="11"/>
      <c r="E5" s="11">
        <v>7157</v>
      </c>
      <c r="F5" s="11"/>
      <c r="G5" s="11"/>
      <c r="H5" s="11">
        <v>9790</v>
      </c>
      <c r="I5" s="11"/>
      <c r="J5" s="11"/>
      <c r="K5" s="11">
        <v>81296</v>
      </c>
      <c r="L5" s="12"/>
    </row>
    <row r="6" spans="1:12" x14ac:dyDescent="0.15">
      <c r="A6" s="10">
        <v>1996</v>
      </c>
      <c r="B6" s="11">
        <v>65254</v>
      </c>
      <c r="C6" s="13">
        <f t="shared" ref="C6:C14" si="0">(B6-B5)/B5</f>
        <v>1.4063932617445492E-2</v>
      </c>
      <c r="D6" s="13"/>
      <c r="E6" s="11">
        <v>7449</v>
      </c>
      <c r="F6" s="13">
        <f t="shared" ref="F6:F14" si="1">(E6-E5)/E5</f>
        <v>4.0799217549252483E-2</v>
      </c>
      <c r="G6" s="13"/>
      <c r="H6" s="11">
        <v>10396</v>
      </c>
      <c r="I6" s="13">
        <f t="shared" ref="I6:I14" si="2">(H6-H5)/H5</f>
        <v>6.1899897854954034E-2</v>
      </c>
      <c r="J6" s="13"/>
      <c r="K6" s="11">
        <v>83099</v>
      </c>
      <c r="L6" s="14">
        <f>(K6-K5)/K5</f>
        <v>2.2178212950206652E-2</v>
      </c>
    </row>
    <row r="7" spans="1:12" x14ac:dyDescent="0.15">
      <c r="A7" s="10">
        <v>1997</v>
      </c>
      <c r="B7" s="11">
        <v>62771</v>
      </c>
      <c r="C7" s="13">
        <f t="shared" si="0"/>
        <v>-3.8051307199558647E-2</v>
      </c>
      <c r="D7" s="13"/>
      <c r="E7" s="11">
        <v>7910</v>
      </c>
      <c r="F7" s="13">
        <f t="shared" si="1"/>
        <v>6.1887501678077592E-2</v>
      </c>
      <c r="G7" s="13"/>
      <c r="H7" s="11">
        <v>10785</v>
      </c>
      <c r="I7" s="13">
        <f t="shared" si="2"/>
        <v>3.7418237783762985E-2</v>
      </c>
      <c r="J7" s="13"/>
      <c r="K7" s="11">
        <v>81466</v>
      </c>
      <c r="L7" s="14">
        <f t="shared" ref="L7:L14" si="3">(K7-K6)/K6</f>
        <v>-1.9651259341267643E-2</v>
      </c>
    </row>
    <row r="8" spans="1:12" x14ac:dyDescent="0.15">
      <c r="A8" s="10">
        <v>1998</v>
      </c>
      <c r="B8" s="11">
        <v>61284</v>
      </c>
      <c r="C8" s="13">
        <f t="shared" si="0"/>
        <v>-2.3689283267751032E-2</v>
      </c>
      <c r="D8" s="13"/>
      <c r="E8" s="11">
        <v>8290</v>
      </c>
      <c r="F8" s="13">
        <f t="shared" si="1"/>
        <v>4.804045512010114E-2</v>
      </c>
      <c r="G8" s="13"/>
      <c r="H8" s="11">
        <v>11164</v>
      </c>
      <c r="I8" s="13">
        <f t="shared" si="2"/>
        <v>3.5141400092721375E-2</v>
      </c>
      <c r="J8" s="13"/>
      <c r="K8" s="11">
        <v>80738</v>
      </c>
      <c r="L8" s="14">
        <f t="shared" si="3"/>
        <v>-8.9362433407802026E-3</v>
      </c>
    </row>
    <row r="9" spans="1:12" x14ac:dyDescent="0.15">
      <c r="A9" s="10">
        <v>1999</v>
      </c>
      <c r="B9" s="11">
        <v>61192</v>
      </c>
      <c r="C9" s="13">
        <f t="shared" si="0"/>
        <v>-1.5012074929834868E-3</v>
      </c>
      <c r="D9" s="13"/>
      <c r="E9" s="11">
        <v>8059</v>
      </c>
      <c r="F9" s="13">
        <f t="shared" si="1"/>
        <v>-2.7864897466827503E-2</v>
      </c>
      <c r="G9" s="13"/>
      <c r="H9" s="11">
        <v>12082</v>
      </c>
      <c r="I9" s="13">
        <f t="shared" si="2"/>
        <v>8.2228591902543891E-2</v>
      </c>
      <c r="J9" s="13"/>
      <c r="K9" s="11">
        <v>81334</v>
      </c>
      <c r="L9" s="14">
        <f t="shared" si="3"/>
        <v>7.3819019544700141E-3</v>
      </c>
    </row>
    <row r="10" spans="1:12" x14ac:dyDescent="0.15">
      <c r="A10" s="10">
        <v>2000</v>
      </c>
      <c r="B10" s="11">
        <v>61568</v>
      </c>
      <c r="C10" s="13">
        <f t="shared" si="0"/>
        <v>6.1445940645836056E-3</v>
      </c>
      <c r="D10" s="13"/>
      <c r="E10" s="11">
        <v>7973</v>
      </c>
      <c r="F10" s="13">
        <f t="shared" si="1"/>
        <v>-1.0671299168631344E-2</v>
      </c>
      <c r="G10" s="13"/>
      <c r="H10" s="11">
        <v>12447</v>
      </c>
      <c r="I10" s="13">
        <f t="shared" si="2"/>
        <v>3.021023009435524E-2</v>
      </c>
      <c r="J10" s="13"/>
      <c r="K10" s="11">
        <v>81988</v>
      </c>
      <c r="L10" s="14">
        <f t="shared" si="3"/>
        <v>8.0409176973959221E-3</v>
      </c>
    </row>
    <row r="11" spans="1:12" x14ac:dyDescent="0.15">
      <c r="A11" s="10">
        <v>2001</v>
      </c>
      <c r="B11" s="11">
        <v>61713</v>
      </c>
      <c r="C11" s="13">
        <f t="shared" si="0"/>
        <v>2.3551195426195428E-3</v>
      </c>
      <c r="D11" s="13"/>
      <c r="E11" s="11">
        <v>8911</v>
      </c>
      <c r="F11" s="13">
        <f t="shared" si="1"/>
        <v>0.11764705882352941</v>
      </c>
      <c r="G11" s="13"/>
      <c r="H11" s="11">
        <v>12790</v>
      </c>
      <c r="I11" s="13">
        <f t="shared" si="2"/>
        <v>2.7556841005864866E-2</v>
      </c>
      <c r="J11" s="13"/>
      <c r="K11" s="11">
        <v>83414</v>
      </c>
      <c r="L11" s="14">
        <f t="shared" si="3"/>
        <v>1.7392789188661755E-2</v>
      </c>
    </row>
    <row r="12" spans="1:12" x14ac:dyDescent="0.15">
      <c r="A12" s="10">
        <v>2002</v>
      </c>
      <c r="B12" s="11">
        <v>63462</v>
      </c>
      <c r="C12" s="13">
        <f t="shared" si="0"/>
        <v>2.8340868212532205E-2</v>
      </c>
      <c r="D12" s="13"/>
      <c r="E12" s="11">
        <v>9478</v>
      </c>
      <c r="F12" s="13">
        <f t="shared" si="1"/>
        <v>6.3629222309505101E-2</v>
      </c>
      <c r="G12" s="13"/>
      <c r="H12" s="11">
        <v>13360</v>
      </c>
      <c r="I12" s="13">
        <f t="shared" si="2"/>
        <v>4.4566067240031274E-2</v>
      </c>
      <c r="J12" s="13"/>
      <c r="K12" s="11">
        <v>86300</v>
      </c>
      <c r="L12" s="14">
        <f t="shared" si="3"/>
        <v>3.4598508643632966E-2</v>
      </c>
    </row>
    <row r="13" spans="1:12" x14ac:dyDescent="0.15">
      <c r="A13" s="10">
        <v>2003</v>
      </c>
      <c r="B13" s="11">
        <v>66301</v>
      </c>
      <c r="C13" s="13">
        <f t="shared" si="0"/>
        <v>4.4735432227159561E-2</v>
      </c>
      <c r="D13" s="13"/>
      <c r="E13" s="11">
        <v>9254</v>
      </c>
      <c r="F13" s="13">
        <f t="shared" si="1"/>
        <v>-2.3633677991137372E-2</v>
      </c>
      <c r="G13" s="13"/>
      <c r="H13" s="11">
        <v>13287</v>
      </c>
      <c r="I13" s="13">
        <f t="shared" si="2"/>
        <v>-5.4640718562874255E-3</v>
      </c>
      <c r="J13" s="13"/>
      <c r="K13" s="11">
        <v>88842</v>
      </c>
      <c r="L13" s="14">
        <f t="shared" si="3"/>
        <v>2.9455388180764774E-2</v>
      </c>
    </row>
    <row r="14" spans="1:12" x14ac:dyDescent="0.15">
      <c r="A14" s="15">
        <v>2004</v>
      </c>
      <c r="B14" s="16">
        <v>68358</v>
      </c>
      <c r="C14" s="17">
        <f t="shared" si="0"/>
        <v>3.1025173074312604E-2</v>
      </c>
      <c r="D14" s="17"/>
      <c r="E14" s="16">
        <v>9831</v>
      </c>
      <c r="F14" s="17">
        <f t="shared" si="1"/>
        <v>6.2351415604063105E-2</v>
      </c>
      <c r="G14" s="17"/>
      <c r="H14" s="16">
        <v>13563</v>
      </c>
      <c r="I14" s="17">
        <f t="shared" si="2"/>
        <v>2.0772183337096409E-2</v>
      </c>
      <c r="J14" s="17"/>
      <c r="K14" s="16">
        <v>91752</v>
      </c>
      <c r="L14" s="18">
        <f t="shared" si="3"/>
        <v>3.2754778145471737E-2</v>
      </c>
    </row>
    <row r="15" spans="1:12" x14ac:dyDescent="0.15">
      <c r="A15" s="10" t="s">
        <v>100</v>
      </c>
      <c r="B15" s="14">
        <f>B14/K14</f>
        <v>0.74503008108815072</v>
      </c>
      <c r="C15" s="14"/>
      <c r="D15" s="14"/>
      <c r="E15" s="14">
        <f>E14/K14</f>
        <v>0.10714752811927805</v>
      </c>
      <c r="F15" s="14"/>
      <c r="G15" s="14"/>
      <c r="H15" s="14">
        <f>H14/K14</f>
        <v>0.14782239079257128</v>
      </c>
      <c r="I15" s="14"/>
      <c r="J15" s="14"/>
      <c r="K15" s="14">
        <f>H15+E15+B15</f>
        <v>1</v>
      </c>
      <c r="L15" s="12"/>
    </row>
  </sheetData>
  <mergeCells count="5">
    <mergeCell ref="A2:L2"/>
    <mergeCell ref="B3:C3"/>
    <mergeCell ref="E3:F3"/>
    <mergeCell ref="H3:I3"/>
    <mergeCell ref="K3:L3"/>
  </mergeCells>
  <phoneticPr fontId="0" type="noConversion"/>
  <hyperlinks>
    <hyperlink ref="A1" location="Contents!A1" display="&lt;Back to Contents&gt;" xr:uid="{00000000-0004-0000-19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autoPageBreaks="0"/>
  </sheetPr>
  <dimension ref="A1:R135"/>
  <sheetViews>
    <sheetView showGridLines="0" zoomScaleNormal="100" workbookViewId="0"/>
  </sheetViews>
  <sheetFormatPr baseColWidth="10" defaultColWidth="31.5" defaultRowHeight="13" x14ac:dyDescent="0.15"/>
  <cols>
    <col min="1" max="1" width="30.6640625" style="10" bestFit="1" customWidth="1"/>
    <col min="2" max="2" width="14.33203125" style="2" customWidth="1"/>
    <col min="3" max="3" width="1.6640625" style="10" customWidth="1"/>
    <col min="4" max="4" width="10.5" style="10" customWidth="1"/>
    <col min="5" max="5" width="1.6640625" style="10" customWidth="1"/>
    <col min="6" max="6" width="15.1640625" style="10" bestFit="1" customWidth="1"/>
    <col min="7" max="7" width="1.6640625" style="10" customWidth="1"/>
    <col min="8" max="8" width="14.33203125" style="2" customWidth="1"/>
    <col min="9" max="9" width="1.6640625" style="2" customWidth="1"/>
    <col min="10" max="10" width="10.83203125" style="2" customWidth="1"/>
    <col min="11" max="11" width="1.6640625" style="2" customWidth="1"/>
    <col min="12" max="12" width="13.6640625" style="2" bestFit="1" customWidth="1"/>
    <col min="13" max="13" width="1.6640625" style="2" customWidth="1"/>
    <col min="14" max="14" width="13.33203125" style="2" customWidth="1"/>
    <col min="15" max="15" width="15.5" style="2" customWidth="1"/>
    <col min="16" max="16" width="8.83203125" style="2" customWidth="1"/>
    <col min="17" max="17" width="12.5" style="2" customWidth="1"/>
    <col min="18" max="18" width="16.33203125" style="2" customWidth="1"/>
    <col min="19" max="16384" width="31.5" style="2"/>
  </cols>
  <sheetData>
    <row r="1" spans="1:18" x14ac:dyDescent="0.15">
      <c r="A1" s="1" t="s">
        <v>0</v>
      </c>
      <c r="C1" s="1"/>
      <c r="D1" s="1"/>
      <c r="E1" s="1"/>
      <c r="F1" s="1"/>
      <c r="G1" s="1"/>
    </row>
    <row r="2" spans="1:18" s="5" customFormat="1" x14ac:dyDescent="0.15">
      <c r="A2" s="148" t="s">
        <v>286</v>
      </c>
      <c r="B2" s="148"/>
      <c r="C2" s="148"/>
      <c r="D2" s="148"/>
      <c r="E2" s="148"/>
      <c r="F2" s="148"/>
      <c r="G2" s="148"/>
      <c r="H2" s="151"/>
      <c r="I2" s="151"/>
      <c r="J2" s="151"/>
      <c r="K2" s="151"/>
      <c r="L2" s="151"/>
      <c r="M2" s="118"/>
      <c r="N2" s="118"/>
      <c r="O2" s="118"/>
    </row>
    <row r="3" spans="1:18" ht="20.25" customHeight="1" x14ac:dyDescent="0.15">
      <c r="B3" s="138" t="s">
        <v>181</v>
      </c>
      <c r="C3" s="138"/>
      <c r="D3" s="138"/>
      <c r="E3" s="138"/>
      <c r="F3" s="138"/>
      <c r="H3" s="138" t="s">
        <v>182</v>
      </c>
      <c r="I3" s="138"/>
      <c r="J3" s="138"/>
      <c r="K3" s="138"/>
      <c r="L3" s="138"/>
      <c r="M3" s="52"/>
      <c r="N3" s="138" t="s">
        <v>183</v>
      </c>
      <c r="O3" s="138"/>
    </row>
    <row r="4" spans="1:18" ht="28" x14ac:dyDescent="0.15">
      <c r="A4" s="27" t="s">
        <v>28</v>
      </c>
      <c r="B4" s="28" t="s">
        <v>184</v>
      </c>
      <c r="C4" s="28"/>
      <c r="D4" s="28" t="s">
        <v>185</v>
      </c>
      <c r="E4" s="28"/>
      <c r="F4" s="28" t="s">
        <v>186</v>
      </c>
      <c r="G4" s="27"/>
      <c r="H4" s="28" t="s">
        <v>184</v>
      </c>
      <c r="I4" s="28"/>
      <c r="J4" s="28" t="s">
        <v>187</v>
      </c>
      <c r="K4" s="28"/>
      <c r="L4" s="28" t="s">
        <v>188</v>
      </c>
      <c r="M4" s="28"/>
      <c r="N4" s="53" t="s">
        <v>6</v>
      </c>
      <c r="O4" s="53" t="s">
        <v>189</v>
      </c>
    </row>
    <row r="5" spans="1:18" x14ac:dyDescent="0.15">
      <c r="A5" s="29" t="s">
        <v>31</v>
      </c>
      <c r="B5" s="30"/>
      <c r="C5" s="54"/>
      <c r="D5" s="54"/>
      <c r="E5" s="54"/>
      <c r="F5" s="54"/>
      <c r="G5" s="54"/>
      <c r="H5" s="30"/>
      <c r="I5" s="30"/>
      <c r="J5" s="30"/>
      <c r="K5" s="30"/>
      <c r="L5" s="30"/>
      <c r="M5" s="30"/>
      <c r="N5" s="55"/>
      <c r="O5" s="55"/>
    </row>
    <row r="6" spans="1:18" ht="14" x14ac:dyDescent="0.15">
      <c r="A6" s="31" t="s">
        <v>32</v>
      </c>
      <c r="B6" s="11">
        <v>136</v>
      </c>
      <c r="C6" s="11"/>
      <c r="D6" s="11">
        <v>25</v>
      </c>
      <c r="E6" s="11"/>
      <c r="F6" s="11">
        <f>SUM(B6:E6)</f>
        <v>161</v>
      </c>
      <c r="G6" s="11"/>
      <c r="H6" s="11">
        <v>136</v>
      </c>
      <c r="I6" s="11"/>
      <c r="J6" s="11">
        <v>29</v>
      </c>
      <c r="K6" s="11"/>
      <c r="L6" s="11">
        <v>165</v>
      </c>
      <c r="M6" s="11"/>
      <c r="N6" s="56">
        <f>L6-F6</f>
        <v>4</v>
      </c>
      <c r="O6" s="57">
        <f>(L6-F6)/F6</f>
        <v>2.4844720496894408E-2</v>
      </c>
      <c r="R6" s="37"/>
    </row>
    <row r="7" spans="1:18" ht="14" x14ac:dyDescent="0.15">
      <c r="A7" s="31" t="s">
        <v>33</v>
      </c>
      <c r="B7" s="11">
        <v>1508</v>
      </c>
      <c r="C7" s="11"/>
      <c r="D7" s="11">
        <v>249</v>
      </c>
      <c r="E7" s="11"/>
      <c r="F7" s="11">
        <f t="shared" ref="F7:F17" si="0">SUM(B7:E7)</f>
        <v>1757</v>
      </c>
      <c r="G7" s="11"/>
      <c r="H7" s="11">
        <v>1508</v>
      </c>
      <c r="I7" s="11"/>
      <c r="J7" s="11">
        <v>234</v>
      </c>
      <c r="K7" s="11"/>
      <c r="L7" s="11">
        <v>1742</v>
      </c>
      <c r="M7" s="11"/>
      <c r="N7" s="56">
        <f t="shared" ref="N7:N64" si="1">L7-F7</f>
        <v>-15</v>
      </c>
      <c r="O7" s="57">
        <f t="shared" ref="O7:O36" si="2">(L7-F7)/F7</f>
        <v>-8.5372794536141151E-3</v>
      </c>
    </row>
    <row r="8" spans="1:18" ht="14" x14ac:dyDescent="0.15">
      <c r="A8" s="31" t="s">
        <v>34</v>
      </c>
      <c r="B8" s="11">
        <v>1577</v>
      </c>
      <c r="C8" s="11"/>
      <c r="D8" s="11">
        <v>433</v>
      </c>
      <c r="E8" s="11"/>
      <c r="F8" s="11">
        <f t="shared" si="0"/>
        <v>2010</v>
      </c>
      <c r="G8" s="11"/>
      <c r="H8" s="11">
        <v>1577</v>
      </c>
      <c r="I8" s="11"/>
      <c r="J8" s="11">
        <v>447</v>
      </c>
      <c r="K8" s="11"/>
      <c r="L8" s="11">
        <v>2023</v>
      </c>
      <c r="M8" s="11"/>
      <c r="N8" s="56">
        <f t="shared" si="1"/>
        <v>13</v>
      </c>
      <c r="O8" s="57">
        <f t="shared" si="2"/>
        <v>6.4676616915422883E-3</v>
      </c>
    </row>
    <row r="9" spans="1:18" ht="14" x14ac:dyDescent="0.15">
      <c r="A9" s="31" t="s">
        <v>35</v>
      </c>
      <c r="B9" s="11">
        <v>671</v>
      </c>
      <c r="C9" s="11"/>
      <c r="D9" s="11">
        <v>206</v>
      </c>
      <c r="E9" s="11"/>
      <c r="F9" s="11">
        <f t="shared" si="0"/>
        <v>877</v>
      </c>
      <c r="G9" s="11"/>
      <c r="H9" s="11">
        <v>671</v>
      </c>
      <c r="I9" s="11"/>
      <c r="J9" s="11">
        <v>206</v>
      </c>
      <c r="K9" s="11"/>
      <c r="L9" s="11">
        <v>878</v>
      </c>
      <c r="M9" s="11"/>
      <c r="N9" s="56">
        <f t="shared" si="1"/>
        <v>1</v>
      </c>
      <c r="O9" s="57">
        <f t="shared" si="2"/>
        <v>1.1402508551881414E-3</v>
      </c>
    </row>
    <row r="10" spans="1:18" ht="14" x14ac:dyDescent="0.15">
      <c r="A10" s="31" t="s">
        <v>36</v>
      </c>
      <c r="B10" s="11">
        <v>1203</v>
      </c>
      <c r="C10" s="11"/>
      <c r="D10" s="11">
        <v>65</v>
      </c>
      <c r="E10" s="11"/>
      <c r="F10" s="11">
        <f t="shared" si="0"/>
        <v>1268</v>
      </c>
      <c r="G10" s="11"/>
      <c r="H10" s="11">
        <v>1203</v>
      </c>
      <c r="I10" s="11"/>
      <c r="J10" s="11">
        <v>73</v>
      </c>
      <c r="K10" s="11"/>
      <c r="L10" s="11">
        <v>1277</v>
      </c>
      <c r="M10" s="11"/>
      <c r="N10" s="56">
        <f t="shared" si="1"/>
        <v>9</v>
      </c>
      <c r="O10" s="57">
        <f t="shared" si="2"/>
        <v>7.0977917981072556E-3</v>
      </c>
    </row>
    <row r="11" spans="1:18" ht="14" x14ac:dyDescent="0.15">
      <c r="A11" s="31" t="s">
        <v>37</v>
      </c>
      <c r="B11" s="11">
        <v>4257</v>
      </c>
      <c r="C11" s="11"/>
      <c r="D11" s="11">
        <v>692</v>
      </c>
      <c r="E11" s="11"/>
      <c r="F11" s="11">
        <f t="shared" si="0"/>
        <v>4949</v>
      </c>
      <c r="G11" s="11"/>
      <c r="H11" s="11">
        <v>4257</v>
      </c>
      <c r="I11" s="11"/>
      <c r="J11" s="11">
        <v>645</v>
      </c>
      <c r="K11" s="11"/>
      <c r="L11" s="11">
        <v>4903</v>
      </c>
      <c r="M11" s="11"/>
      <c r="N11" s="56">
        <f t="shared" si="1"/>
        <v>-46</v>
      </c>
      <c r="O11" s="57">
        <f t="shared" si="2"/>
        <v>-9.2948070317235808E-3</v>
      </c>
    </row>
    <row r="12" spans="1:18" ht="14" x14ac:dyDescent="0.15">
      <c r="A12" s="31" t="s">
        <v>38</v>
      </c>
      <c r="B12" s="11">
        <v>2205</v>
      </c>
      <c r="C12" s="11"/>
      <c r="D12" s="11">
        <v>238</v>
      </c>
      <c r="E12" s="11"/>
      <c r="F12" s="11">
        <f t="shared" si="0"/>
        <v>2443</v>
      </c>
      <c r="G12" s="11"/>
      <c r="H12" s="11">
        <v>2205</v>
      </c>
      <c r="I12" s="11"/>
      <c r="J12" s="11">
        <v>277</v>
      </c>
      <c r="K12" s="11"/>
      <c r="L12" s="11">
        <v>2482</v>
      </c>
      <c r="M12" s="11"/>
      <c r="N12" s="56">
        <f t="shared" si="1"/>
        <v>39</v>
      </c>
      <c r="O12" s="57">
        <f t="shared" si="2"/>
        <v>1.5963978714695046E-2</v>
      </c>
    </row>
    <row r="13" spans="1:18" ht="14" x14ac:dyDescent="0.15">
      <c r="A13" s="31" t="s">
        <v>39</v>
      </c>
      <c r="B13" s="11">
        <v>5217</v>
      </c>
      <c r="C13" s="11"/>
      <c r="D13" s="11">
        <v>1109</v>
      </c>
      <c r="E13" s="11"/>
      <c r="F13" s="11">
        <f t="shared" si="0"/>
        <v>6326</v>
      </c>
      <c r="G13" s="11"/>
      <c r="H13" s="11">
        <v>5217</v>
      </c>
      <c r="I13" s="11"/>
      <c r="J13" s="11">
        <v>1095</v>
      </c>
      <c r="K13" s="11"/>
      <c r="L13" s="11">
        <v>6312</v>
      </c>
      <c r="M13" s="11"/>
      <c r="N13" s="56">
        <f t="shared" si="1"/>
        <v>-14</v>
      </c>
      <c r="O13" s="57">
        <f t="shared" si="2"/>
        <v>-2.2130888397091371E-3</v>
      </c>
    </row>
    <row r="14" spans="1:18" ht="14" x14ac:dyDescent="0.15">
      <c r="A14" s="31" t="s">
        <v>40</v>
      </c>
      <c r="B14" s="11">
        <v>2034</v>
      </c>
      <c r="C14" s="11"/>
      <c r="D14" s="11">
        <v>547</v>
      </c>
      <c r="E14" s="11"/>
      <c r="F14" s="11">
        <f t="shared" si="0"/>
        <v>2581</v>
      </c>
      <c r="G14" s="11"/>
      <c r="H14" s="11">
        <v>2034</v>
      </c>
      <c r="I14" s="11"/>
      <c r="J14" s="11">
        <v>577</v>
      </c>
      <c r="K14" s="11"/>
      <c r="L14" s="11">
        <v>2611</v>
      </c>
      <c r="M14" s="11"/>
      <c r="N14" s="56">
        <f t="shared" si="1"/>
        <v>30</v>
      </c>
      <c r="O14" s="57">
        <f t="shared" si="2"/>
        <v>1.162340178225494E-2</v>
      </c>
    </row>
    <row r="15" spans="1:18" ht="14" x14ac:dyDescent="0.15">
      <c r="A15" s="31" t="s">
        <v>41</v>
      </c>
      <c r="B15" s="11">
        <v>2072</v>
      </c>
      <c r="C15" s="11"/>
      <c r="D15" s="11">
        <v>550</v>
      </c>
      <c r="E15" s="11"/>
      <c r="F15" s="11">
        <f t="shared" si="0"/>
        <v>2622</v>
      </c>
      <c r="G15" s="11"/>
      <c r="H15" s="11">
        <v>2072</v>
      </c>
      <c r="I15" s="11"/>
      <c r="J15" s="11">
        <v>533</v>
      </c>
      <c r="K15" s="11"/>
      <c r="L15" s="11">
        <v>2605</v>
      </c>
      <c r="M15" s="11"/>
      <c r="N15" s="56">
        <f t="shared" si="1"/>
        <v>-17</v>
      </c>
      <c r="O15" s="57">
        <f t="shared" si="2"/>
        <v>-6.4836003051106025E-3</v>
      </c>
    </row>
    <row r="16" spans="1:18" ht="14" x14ac:dyDescent="0.15">
      <c r="A16" s="31" t="s">
        <v>42</v>
      </c>
      <c r="B16" s="11">
        <v>1420</v>
      </c>
      <c r="C16" s="11"/>
      <c r="D16" s="11">
        <v>299</v>
      </c>
      <c r="E16" s="11"/>
      <c r="F16" s="11">
        <f t="shared" si="0"/>
        <v>1719</v>
      </c>
      <c r="G16" s="11"/>
      <c r="H16" s="11">
        <v>1420</v>
      </c>
      <c r="I16" s="11"/>
      <c r="J16" s="11">
        <v>301</v>
      </c>
      <c r="K16" s="11"/>
      <c r="L16" s="11">
        <v>1721</v>
      </c>
      <c r="M16" s="11"/>
      <c r="N16" s="56">
        <f t="shared" si="1"/>
        <v>2</v>
      </c>
      <c r="O16" s="57">
        <f t="shared" si="2"/>
        <v>1.1634671320535194E-3</v>
      </c>
    </row>
    <row r="17" spans="1:15" s="5" customFormat="1" ht="14" x14ac:dyDescent="0.15">
      <c r="A17" s="32" t="s">
        <v>43</v>
      </c>
      <c r="B17" s="33">
        <v>22301</v>
      </c>
      <c r="C17" s="33"/>
      <c r="D17" s="33">
        <v>4413</v>
      </c>
      <c r="E17" s="33"/>
      <c r="F17" s="33">
        <f t="shared" si="0"/>
        <v>26714</v>
      </c>
      <c r="G17" s="33"/>
      <c r="H17" s="33">
        <v>22301</v>
      </c>
      <c r="I17" s="33"/>
      <c r="J17" s="33">
        <v>4417</v>
      </c>
      <c r="K17" s="33"/>
      <c r="L17" s="33">
        <v>26718</v>
      </c>
      <c r="M17" s="33"/>
      <c r="N17" s="58">
        <f t="shared" si="1"/>
        <v>4</v>
      </c>
      <c r="O17" s="59">
        <f t="shared" si="2"/>
        <v>1.4973422175638241E-4</v>
      </c>
    </row>
    <row r="18" spans="1:15" s="5" customFormat="1" x14ac:dyDescent="0.15">
      <c r="A18" s="29" t="s">
        <v>44</v>
      </c>
      <c r="B18" s="34"/>
      <c r="C18" s="60"/>
      <c r="D18" s="40"/>
      <c r="E18" s="60"/>
      <c r="F18" s="60"/>
      <c r="G18" s="60"/>
      <c r="H18" s="34"/>
      <c r="I18" s="34"/>
      <c r="J18" s="34"/>
      <c r="K18" s="34"/>
      <c r="L18" s="34"/>
      <c r="M18" s="34"/>
      <c r="N18" s="61"/>
      <c r="O18" s="62"/>
    </row>
    <row r="19" spans="1:15" ht="14" x14ac:dyDescent="0.15">
      <c r="A19" s="31" t="s">
        <v>45</v>
      </c>
      <c r="B19" s="11">
        <v>2113</v>
      </c>
      <c r="C19" s="11"/>
      <c r="D19" s="11">
        <v>354</v>
      </c>
      <c r="E19" s="11"/>
      <c r="F19" s="11">
        <f>SUM(B19:E19)</f>
        <v>2467</v>
      </c>
      <c r="G19" s="11"/>
      <c r="H19" s="11">
        <v>2113</v>
      </c>
      <c r="I19" s="11"/>
      <c r="J19" s="11">
        <v>390</v>
      </c>
      <c r="K19" s="11"/>
      <c r="L19" s="11">
        <v>2502</v>
      </c>
      <c r="M19" s="11"/>
      <c r="N19" s="56">
        <f t="shared" si="1"/>
        <v>35</v>
      </c>
      <c r="O19" s="57">
        <f t="shared" si="2"/>
        <v>1.4187271990271585E-2</v>
      </c>
    </row>
    <row r="20" spans="1:15" ht="14" x14ac:dyDescent="0.15">
      <c r="A20" s="31" t="s">
        <v>46</v>
      </c>
      <c r="B20" s="11">
        <v>2281</v>
      </c>
      <c r="C20" s="11"/>
      <c r="D20" s="11">
        <v>459</v>
      </c>
      <c r="E20" s="11"/>
      <c r="F20" s="11">
        <f t="shared" ref="F20:F27" si="3">SUM(B20:E20)</f>
        <v>2740</v>
      </c>
      <c r="G20" s="11"/>
      <c r="H20" s="11">
        <v>2281</v>
      </c>
      <c r="I20" s="11"/>
      <c r="J20" s="11">
        <v>502</v>
      </c>
      <c r="K20" s="11"/>
      <c r="L20" s="11">
        <v>2783</v>
      </c>
      <c r="M20" s="11"/>
      <c r="N20" s="56">
        <f t="shared" si="1"/>
        <v>43</v>
      </c>
      <c r="O20" s="57">
        <f t="shared" si="2"/>
        <v>1.5693430656934307E-2</v>
      </c>
    </row>
    <row r="21" spans="1:15" ht="14" x14ac:dyDescent="0.15">
      <c r="A21" s="31" t="s">
        <v>47</v>
      </c>
      <c r="B21" s="11">
        <v>5095</v>
      </c>
      <c r="C21" s="11"/>
      <c r="D21" s="11">
        <v>1100</v>
      </c>
      <c r="E21" s="11"/>
      <c r="F21" s="11">
        <f t="shared" si="3"/>
        <v>6195</v>
      </c>
      <c r="G21" s="11"/>
      <c r="H21" s="11">
        <v>5095</v>
      </c>
      <c r="I21" s="11"/>
      <c r="J21" s="11">
        <v>863</v>
      </c>
      <c r="K21" s="11"/>
      <c r="L21" s="11">
        <v>5958</v>
      </c>
      <c r="M21" s="11"/>
      <c r="N21" s="56">
        <f t="shared" si="1"/>
        <v>-237</v>
      </c>
      <c r="O21" s="57">
        <f t="shared" si="2"/>
        <v>-3.8256658595641646E-2</v>
      </c>
    </row>
    <row r="22" spans="1:15" ht="14" x14ac:dyDescent="0.15">
      <c r="A22" s="31" t="s">
        <v>48</v>
      </c>
      <c r="B22" s="11">
        <v>2486</v>
      </c>
      <c r="C22" s="11"/>
      <c r="D22" s="11">
        <v>330</v>
      </c>
      <c r="E22" s="11"/>
      <c r="F22" s="11">
        <f t="shared" si="3"/>
        <v>2816</v>
      </c>
      <c r="G22" s="11"/>
      <c r="H22" s="11">
        <v>2486</v>
      </c>
      <c r="I22" s="11"/>
      <c r="J22" s="11">
        <v>361</v>
      </c>
      <c r="K22" s="11"/>
      <c r="L22" s="11">
        <v>2847</v>
      </c>
      <c r="M22" s="11"/>
      <c r="N22" s="56">
        <f t="shared" si="1"/>
        <v>31</v>
      </c>
      <c r="O22" s="57">
        <f t="shared" si="2"/>
        <v>1.1008522727272728E-2</v>
      </c>
    </row>
    <row r="23" spans="1:15" ht="14" x14ac:dyDescent="0.15">
      <c r="A23" s="31" t="s">
        <v>49</v>
      </c>
      <c r="B23" s="11">
        <v>940</v>
      </c>
      <c r="C23" s="11"/>
      <c r="D23" s="11">
        <v>200</v>
      </c>
      <c r="E23" s="11"/>
      <c r="F23" s="11">
        <f t="shared" si="3"/>
        <v>1140</v>
      </c>
      <c r="G23" s="11"/>
      <c r="H23" s="11">
        <v>940</v>
      </c>
      <c r="I23" s="11"/>
      <c r="J23" s="11">
        <v>217</v>
      </c>
      <c r="K23" s="11"/>
      <c r="L23" s="11">
        <v>1157</v>
      </c>
      <c r="M23" s="11"/>
      <c r="N23" s="56">
        <f t="shared" si="1"/>
        <v>17</v>
      </c>
      <c r="O23" s="57">
        <f t="shared" si="2"/>
        <v>1.4912280701754385E-2</v>
      </c>
    </row>
    <row r="24" spans="1:15" ht="14" x14ac:dyDescent="0.15">
      <c r="A24" s="31" t="s">
        <v>50</v>
      </c>
      <c r="B24" s="11">
        <v>5325</v>
      </c>
      <c r="C24" s="11"/>
      <c r="D24" s="11">
        <v>900</v>
      </c>
      <c r="E24" s="11"/>
      <c r="F24" s="11">
        <f t="shared" si="3"/>
        <v>6225</v>
      </c>
      <c r="G24" s="11"/>
      <c r="H24" s="11">
        <v>5325</v>
      </c>
      <c r="I24" s="11"/>
      <c r="J24" s="11">
        <v>925</v>
      </c>
      <c r="K24" s="11"/>
      <c r="L24" s="11">
        <v>6250</v>
      </c>
      <c r="M24" s="11"/>
      <c r="N24" s="56">
        <f t="shared" si="1"/>
        <v>25</v>
      </c>
      <c r="O24" s="57">
        <f t="shared" si="2"/>
        <v>4.0160642570281121E-3</v>
      </c>
    </row>
    <row r="25" spans="1:15" ht="14" x14ac:dyDescent="0.15">
      <c r="A25" s="31" t="s">
        <v>51</v>
      </c>
      <c r="B25" s="11">
        <v>473</v>
      </c>
      <c r="C25" s="11"/>
      <c r="D25" s="11">
        <v>125</v>
      </c>
      <c r="E25" s="11"/>
      <c r="F25" s="11">
        <f t="shared" si="3"/>
        <v>598</v>
      </c>
      <c r="G25" s="11"/>
      <c r="H25" s="11">
        <v>473</v>
      </c>
      <c r="I25" s="11"/>
      <c r="J25" s="11">
        <v>123</v>
      </c>
      <c r="K25" s="11"/>
      <c r="L25" s="11">
        <v>596</v>
      </c>
      <c r="M25" s="11"/>
      <c r="N25" s="56">
        <f t="shared" si="1"/>
        <v>-2</v>
      </c>
      <c r="O25" s="57">
        <f t="shared" si="2"/>
        <v>-3.3444816053511705E-3</v>
      </c>
    </row>
    <row r="26" spans="1:15" ht="14" x14ac:dyDescent="0.15">
      <c r="A26" s="31" t="s">
        <v>52</v>
      </c>
      <c r="B26" s="11">
        <v>1237</v>
      </c>
      <c r="C26" s="11"/>
      <c r="D26" s="11">
        <v>285</v>
      </c>
      <c r="E26" s="11"/>
      <c r="F26" s="11">
        <f t="shared" si="3"/>
        <v>1522</v>
      </c>
      <c r="G26" s="11"/>
      <c r="H26" s="11">
        <v>1237</v>
      </c>
      <c r="I26" s="11"/>
      <c r="J26" s="11">
        <v>278</v>
      </c>
      <c r="K26" s="11"/>
      <c r="L26" s="11">
        <v>1515</v>
      </c>
      <c r="M26" s="11"/>
      <c r="N26" s="56">
        <f t="shared" si="1"/>
        <v>-7</v>
      </c>
      <c r="O26" s="57">
        <f t="shared" si="2"/>
        <v>-4.5992115637319315E-3</v>
      </c>
    </row>
    <row r="27" spans="1:15" s="5" customFormat="1" ht="14" x14ac:dyDescent="0.15">
      <c r="A27" s="32" t="s">
        <v>53</v>
      </c>
      <c r="B27" s="33">
        <v>19950</v>
      </c>
      <c r="C27" s="33"/>
      <c r="D27" s="33">
        <v>3753</v>
      </c>
      <c r="E27" s="33"/>
      <c r="F27" s="33">
        <f t="shared" si="3"/>
        <v>23703</v>
      </c>
      <c r="G27" s="33"/>
      <c r="H27" s="33">
        <v>19950</v>
      </c>
      <c r="I27" s="33"/>
      <c r="J27" s="33">
        <v>3658</v>
      </c>
      <c r="K27" s="33"/>
      <c r="L27" s="33">
        <v>23608</v>
      </c>
      <c r="M27" s="33"/>
      <c r="N27" s="58">
        <f t="shared" si="1"/>
        <v>-95</v>
      </c>
      <c r="O27" s="59">
        <f t="shared" si="2"/>
        <v>-4.0079314854659749E-3</v>
      </c>
    </row>
    <row r="28" spans="1:15" s="5" customFormat="1" x14ac:dyDescent="0.15">
      <c r="A28" s="29" t="s">
        <v>54</v>
      </c>
      <c r="B28" s="34"/>
      <c r="C28" s="60"/>
      <c r="D28" s="40"/>
      <c r="E28" s="60"/>
      <c r="F28" s="60"/>
      <c r="G28" s="60"/>
      <c r="H28" s="34"/>
      <c r="I28" s="34"/>
      <c r="J28" s="34"/>
      <c r="K28" s="34"/>
      <c r="L28" s="34"/>
      <c r="M28" s="34"/>
      <c r="N28" s="61"/>
      <c r="O28" s="62"/>
    </row>
    <row r="29" spans="1:15" ht="14" x14ac:dyDescent="0.15">
      <c r="A29" s="31" t="s">
        <v>55</v>
      </c>
      <c r="B29" s="11">
        <v>1140</v>
      </c>
      <c r="C29" s="11"/>
      <c r="D29" s="11">
        <v>220</v>
      </c>
      <c r="E29" s="11"/>
      <c r="F29" s="11">
        <f>SUM(B29:E29)</f>
        <v>1360</v>
      </c>
      <c r="G29" s="11"/>
      <c r="H29" s="11">
        <v>1140</v>
      </c>
      <c r="I29" s="11"/>
      <c r="J29" s="11">
        <v>163</v>
      </c>
      <c r="K29" s="11"/>
      <c r="L29" s="11">
        <v>1303</v>
      </c>
      <c r="M29" s="11"/>
      <c r="N29" s="56">
        <f t="shared" si="1"/>
        <v>-57</v>
      </c>
      <c r="O29" s="57">
        <f t="shared" si="2"/>
        <v>-4.191176470588235E-2</v>
      </c>
    </row>
    <row r="30" spans="1:15" ht="14" x14ac:dyDescent="0.15">
      <c r="A30" s="31" t="s">
        <v>56</v>
      </c>
      <c r="B30" s="11">
        <v>2634</v>
      </c>
      <c r="C30" s="11"/>
      <c r="D30" s="11">
        <v>630</v>
      </c>
      <c r="E30" s="11"/>
      <c r="F30" s="11">
        <f t="shared" ref="F30:F36" si="4">SUM(B30:E30)</f>
        <v>3264</v>
      </c>
      <c r="G30" s="11"/>
      <c r="H30" s="11">
        <v>2634</v>
      </c>
      <c r="I30" s="11"/>
      <c r="J30" s="11">
        <v>620</v>
      </c>
      <c r="K30" s="11"/>
      <c r="L30" s="11">
        <v>3254</v>
      </c>
      <c r="M30" s="11"/>
      <c r="N30" s="56">
        <f t="shared" si="1"/>
        <v>-10</v>
      </c>
      <c r="O30" s="57">
        <f t="shared" si="2"/>
        <v>-3.0637254901960784E-3</v>
      </c>
    </row>
    <row r="31" spans="1:15" ht="14" x14ac:dyDescent="0.15">
      <c r="A31" s="31" t="s">
        <v>57</v>
      </c>
      <c r="B31" s="11">
        <v>1347</v>
      </c>
      <c r="C31" s="11"/>
      <c r="D31" s="11">
        <v>116</v>
      </c>
      <c r="E31" s="11"/>
      <c r="F31" s="11">
        <f t="shared" si="4"/>
        <v>1463</v>
      </c>
      <c r="G31" s="11"/>
      <c r="H31" s="11">
        <v>1347</v>
      </c>
      <c r="I31" s="11"/>
      <c r="J31" s="11">
        <v>114</v>
      </c>
      <c r="K31" s="11"/>
      <c r="L31" s="11">
        <v>1461</v>
      </c>
      <c r="M31" s="11"/>
      <c r="N31" s="56">
        <f t="shared" si="1"/>
        <v>-2</v>
      </c>
      <c r="O31" s="57">
        <f t="shared" si="2"/>
        <v>-1.3670539986329461E-3</v>
      </c>
    </row>
    <row r="32" spans="1:15" ht="14" x14ac:dyDescent="0.15">
      <c r="A32" s="31" t="s">
        <v>58</v>
      </c>
      <c r="B32" s="11">
        <v>2816</v>
      </c>
      <c r="C32" s="11"/>
      <c r="D32" s="11">
        <v>676</v>
      </c>
      <c r="E32" s="11"/>
      <c r="F32" s="11">
        <f t="shared" si="4"/>
        <v>3492</v>
      </c>
      <c r="G32" s="11"/>
      <c r="H32" s="11">
        <v>2816</v>
      </c>
      <c r="I32" s="11"/>
      <c r="J32" s="11">
        <v>702</v>
      </c>
      <c r="K32" s="11"/>
      <c r="L32" s="11">
        <v>3517</v>
      </c>
      <c r="M32" s="11"/>
      <c r="N32" s="56">
        <f t="shared" si="1"/>
        <v>25</v>
      </c>
      <c r="O32" s="57">
        <f t="shared" si="2"/>
        <v>7.1592210767468497E-3</v>
      </c>
    </row>
    <row r="33" spans="1:15" ht="14" x14ac:dyDescent="0.15">
      <c r="A33" s="31" t="s">
        <v>59</v>
      </c>
      <c r="B33" s="11">
        <v>5081</v>
      </c>
      <c r="C33" s="11"/>
      <c r="D33" s="11">
        <v>645</v>
      </c>
      <c r="E33" s="11"/>
      <c r="F33" s="11">
        <f t="shared" si="4"/>
        <v>5726</v>
      </c>
      <c r="G33" s="11"/>
      <c r="H33" s="11">
        <v>5081</v>
      </c>
      <c r="I33" s="11"/>
      <c r="J33" s="11">
        <v>655</v>
      </c>
      <c r="K33" s="11"/>
      <c r="L33" s="11">
        <v>5736</v>
      </c>
      <c r="M33" s="11"/>
      <c r="N33" s="56">
        <f t="shared" si="1"/>
        <v>10</v>
      </c>
      <c r="O33" s="57">
        <f t="shared" si="2"/>
        <v>1.7464198393293748E-3</v>
      </c>
    </row>
    <row r="34" spans="1:15" ht="14" x14ac:dyDescent="0.15">
      <c r="A34" s="31" t="s">
        <v>60</v>
      </c>
      <c r="B34" s="11">
        <v>1191</v>
      </c>
      <c r="C34" s="11"/>
      <c r="D34" s="11">
        <v>205</v>
      </c>
      <c r="E34" s="11"/>
      <c r="F34" s="11">
        <f t="shared" si="4"/>
        <v>1396</v>
      </c>
      <c r="G34" s="11"/>
      <c r="H34" s="11">
        <v>1191</v>
      </c>
      <c r="I34" s="11"/>
      <c r="J34" s="11">
        <v>174</v>
      </c>
      <c r="K34" s="11"/>
      <c r="L34" s="11">
        <v>1365</v>
      </c>
      <c r="M34" s="11"/>
      <c r="N34" s="56">
        <f t="shared" si="1"/>
        <v>-31</v>
      </c>
      <c r="O34" s="57">
        <f t="shared" si="2"/>
        <v>-2.2206303724928367E-2</v>
      </c>
    </row>
    <row r="35" spans="1:15" ht="14" x14ac:dyDescent="0.15">
      <c r="A35" s="31" t="s">
        <v>61</v>
      </c>
      <c r="B35" s="11">
        <v>299</v>
      </c>
      <c r="C35" s="11"/>
      <c r="D35" s="11">
        <v>65</v>
      </c>
      <c r="E35" s="11"/>
      <c r="F35" s="11">
        <f t="shared" si="4"/>
        <v>364</v>
      </c>
      <c r="G35" s="11"/>
      <c r="H35" s="11">
        <v>299</v>
      </c>
      <c r="I35" s="11"/>
      <c r="J35" s="11">
        <v>96</v>
      </c>
      <c r="K35" s="11"/>
      <c r="L35" s="11">
        <v>395</v>
      </c>
      <c r="M35" s="11"/>
      <c r="N35" s="56">
        <f t="shared" si="1"/>
        <v>31</v>
      </c>
      <c r="O35" s="57">
        <f t="shared" si="2"/>
        <v>8.5164835164835168E-2</v>
      </c>
    </row>
    <row r="36" spans="1:15" s="5" customFormat="1" ht="14" x14ac:dyDescent="0.15">
      <c r="A36" s="27" t="s">
        <v>62</v>
      </c>
      <c r="B36" s="35">
        <v>14508</v>
      </c>
      <c r="C36" s="35"/>
      <c r="D36" s="35">
        <v>2557</v>
      </c>
      <c r="E36" s="35"/>
      <c r="F36" s="35">
        <f t="shared" si="4"/>
        <v>17065</v>
      </c>
      <c r="G36" s="35"/>
      <c r="H36" s="35">
        <v>14508</v>
      </c>
      <c r="I36" s="35"/>
      <c r="J36" s="35">
        <v>2524</v>
      </c>
      <c r="K36" s="35"/>
      <c r="L36" s="35">
        <v>17032</v>
      </c>
      <c r="M36" s="35"/>
      <c r="N36" s="63">
        <f t="shared" si="1"/>
        <v>-33</v>
      </c>
      <c r="O36" s="64">
        <f t="shared" si="2"/>
        <v>-1.9337825959566365E-3</v>
      </c>
    </row>
    <row r="37" spans="1:15" s="5" customFormat="1" x14ac:dyDescent="0.15">
      <c r="A37" s="29" t="s">
        <v>63</v>
      </c>
      <c r="B37" s="34"/>
      <c r="C37" s="60"/>
      <c r="D37" s="40"/>
      <c r="E37" s="60"/>
      <c r="F37" s="60"/>
      <c r="G37" s="60"/>
      <c r="H37" s="34"/>
      <c r="I37" s="34"/>
      <c r="J37" s="34"/>
      <c r="K37" s="34"/>
      <c r="L37" s="34"/>
      <c r="M37" s="34"/>
      <c r="N37" s="61"/>
      <c r="O37" s="54"/>
    </row>
    <row r="38" spans="1:15" ht="14" x14ac:dyDescent="0.15">
      <c r="A38" s="31" t="s">
        <v>64</v>
      </c>
      <c r="B38" s="11">
        <v>2577</v>
      </c>
      <c r="C38" s="11"/>
      <c r="D38" s="11">
        <v>370</v>
      </c>
      <c r="E38" s="11"/>
      <c r="F38" s="11">
        <f t="shared" ref="F38:F43" si="5">SUM(B38:E38)</f>
        <v>2947</v>
      </c>
      <c r="G38" s="11"/>
      <c r="H38" s="11">
        <v>2577</v>
      </c>
      <c r="I38" s="11"/>
      <c r="J38" s="11">
        <v>325</v>
      </c>
      <c r="K38" s="11"/>
      <c r="L38" s="11">
        <v>2902</v>
      </c>
      <c r="M38" s="11"/>
      <c r="N38" s="56">
        <f t="shared" si="1"/>
        <v>-45</v>
      </c>
      <c r="O38" s="57">
        <f>(L38-F38)/F38</f>
        <v>-1.5269765863590091E-2</v>
      </c>
    </row>
    <row r="39" spans="1:15" ht="14" x14ac:dyDescent="0.15">
      <c r="A39" s="31" t="s">
        <v>65</v>
      </c>
      <c r="B39" s="11">
        <v>1505</v>
      </c>
      <c r="C39" s="11"/>
      <c r="D39" s="11">
        <v>284</v>
      </c>
      <c r="E39" s="11"/>
      <c r="F39" s="11">
        <f t="shared" si="5"/>
        <v>1789</v>
      </c>
      <c r="G39" s="11"/>
      <c r="H39" s="11">
        <v>1505</v>
      </c>
      <c r="I39" s="11"/>
      <c r="J39" s="11">
        <v>269</v>
      </c>
      <c r="K39" s="11"/>
      <c r="L39" s="11">
        <v>1774</v>
      </c>
      <c r="M39" s="11"/>
      <c r="N39" s="56">
        <f t="shared" si="1"/>
        <v>-15</v>
      </c>
      <c r="O39" s="57">
        <f t="shared" ref="O39:O66" si="6">(L39-F39)/F39</f>
        <v>-8.3845723868082728E-3</v>
      </c>
    </row>
    <row r="40" spans="1:15" ht="14" x14ac:dyDescent="0.15">
      <c r="A40" s="31" t="s">
        <v>66</v>
      </c>
      <c r="B40" s="11">
        <v>1157</v>
      </c>
      <c r="C40" s="11"/>
      <c r="D40" s="11">
        <v>190</v>
      </c>
      <c r="E40" s="11"/>
      <c r="F40" s="11">
        <f t="shared" si="5"/>
        <v>1347</v>
      </c>
      <c r="G40" s="11"/>
      <c r="H40" s="11">
        <v>1157</v>
      </c>
      <c r="I40" s="11"/>
      <c r="J40" s="11">
        <v>178</v>
      </c>
      <c r="K40" s="11"/>
      <c r="L40" s="11">
        <v>1335</v>
      </c>
      <c r="M40" s="11"/>
      <c r="N40" s="56">
        <f t="shared" si="1"/>
        <v>-12</v>
      </c>
      <c r="O40" s="57">
        <f t="shared" si="6"/>
        <v>-8.9086859688195987E-3</v>
      </c>
    </row>
    <row r="41" spans="1:15" ht="14" x14ac:dyDescent="0.15">
      <c r="A41" s="31" t="s">
        <v>67</v>
      </c>
      <c r="B41" s="11">
        <v>195</v>
      </c>
      <c r="C41" s="11"/>
      <c r="D41" s="11">
        <v>45</v>
      </c>
      <c r="E41" s="11"/>
      <c r="F41" s="11">
        <f t="shared" si="5"/>
        <v>240</v>
      </c>
      <c r="G41" s="11"/>
      <c r="H41" s="11">
        <v>195</v>
      </c>
      <c r="I41" s="11"/>
      <c r="J41" s="11">
        <v>8</v>
      </c>
      <c r="K41" s="11"/>
      <c r="L41" s="11">
        <v>203</v>
      </c>
      <c r="M41" s="11"/>
      <c r="N41" s="56">
        <f t="shared" si="1"/>
        <v>-37</v>
      </c>
      <c r="O41" s="57">
        <f t="shared" si="6"/>
        <v>-0.15416666666666667</v>
      </c>
    </row>
    <row r="42" spans="1:15" ht="14" x14ac:dyDescent="0.15">
      <c r="A42" s="31" t="s">
        <v>68</v>
      </c>
      <c r="B42" s="11">
        <v>2750</v>
      </c>
      <c r="C42" s="11"/>
      <c r="D42" s="11">
        <v>240</v>
      </c>
      <c r="E42" s="11"/>
      <c r="F42" s="11">
        <f t="shared" si="5"/>
        <v>2990</v>
      </c>
      <c r="G42" s="11"/>
      <c r="H42" s="11">
        <v>2750</v>
      </c>
      <c r="I42" s="11"/>
      <c r="J42" s="11">
        <v>259</v>
      </c>
      <c r="K42" s="11"/>
      <c r="L42" s="11">
        <v>3009</v>
      </c>
      <c r="M42" s="11"/>
      <c r="N42" s="56">
        <f t="shared" si="1"/>
        <v>19</v>
      </c>
      <c r="O42" s="57">
        <f t="shared" si="6"/>
        <v>6.3545150501672244E-3</v>
      </c>
    </row>
    <row r="43" spans="1:15" s="5" customFormat="1" ht="14" x14ac:dyDescent="0.15">
      <c r="A43" s="32" t="s">
        <v>69</v>
      </c>
      <c r="B43" s="33">
        <v>8184</v>
      </c>
      <c r="C43" s="33"/>
      <c r="D43" s="33">
        <v>1129</v>
      </c>
      <c r="E43" s="33"/>
      <c r="F43" s="33">
        <f t="shared" si="5"/>
        <v>9313</v>
      </c>
      <c r="G43" s="33"/>
      <c r="H43" s="33">
        <v>8184</v>
      </c>
      <c r="I43" s="33"/>
      <c r="J43" s="33">
        <v>1038</v>
      </c>
      <c r="K43" s="33"/>
      <c r="L43" s="33">
        <v>9223</v>
      </c>
      <c r="M43" s="33"/>
      <c r="N43" s="58">
        <f t="shared" si="1"/>
        <v>-90</v>
      </c>
      <c r="O43" s="59">
        <f t="shared" si="6"/>
        <v>-9.6639106625147648E-3</v>
      </c>
    </row>
    <row r="44" spans="1:15" s="5" customFormat="1" x14ac:dyDescent="0.15">
      <c r="A44" s="29" t="s">
        <v>70</v>
      </c>
      <c r="B44" s="34"/>
      <c r="C44" s="60"/>
      <c r="D44" s="40"/>
      <c r="E44" s="60"/>
      <c r="F44" s="60"/>
      <c r="G44" s="60"/>
      <c r="H44" s="34"/>
      <c r="I44" s="34"/>
      <c r="J44" s="34"/>
      <c r="K44" s="34"/>
      <c r="L44" s="34"/>
      <c r="M44" s="34"/>
      <c r="N44" s="61"/>
      <c r="O44" s="62"/>
    </row>
    <row r="45" spans="1:15" ht="14" x14ac:dyDescent="0.15">
      <c r="A45" s="31" t="s">
        <v>71</v>
      </c>
      <c r="B45" s="11">
        <v>1413</v>
      </c>
      <c r="C45" s="11"/>
      <c r="D45" s="11">
        <v>168</v>
      </c>
      <c r="E45" s="11"/>
      <c r="F45" s="11">
        <f>SUM(B45:E45)</f>
        <v>1581</v>
      </c>
      <c r="G45" s="11"/>
      <c r="H45" s="11">
        <v>1413</v>
      </c>
      <c r="I45" s="11"/>
      <c r="J45" s="11">
        <v>183</v>
      </c>
      <c r="K45" s="11"/>
      <c r="L45" s="11">
        <v>1596</v>
      </c>
      <c r="M45" s="11"/>
      <c r="N45" s="65">
        <f t="shared" si="1"/>
        <v>15</v>
      </c>
      <c r="O45" s="57">
        <f t="shared" si="6"/>
        <v>9.4876660341555973E-3</v>
      </c>
    </row>
    <row r="46" spans="1:15" ht="14" x14ac:dyDescent="0.15">
      <c r="A46" s="31" t="s">
        <v>72</v>
      </c>
      <c r="B46" s="11">
        <v>2181</v>
      </c>
      <c r="C46" s="11"/>
      <c r="D46" s="11">
        <v>367</v>
      </c>
      <c r="E46" s="11"/>
      <c r="F46" s="11">
        <f>SUM(B46:E46)</f>
        <v>2548</v>
      </c>
      <c r="G46" s="11"/>
      <c r="H46" s="11">
        <v>2181</v>
      </c>
      <c r="I46" s="11"/>
      <c r="J46" s="11">
        <v>386</v>
      </c>
      <c r="K46" s="11"/>
      <c r="L46" s="11">
        <v>2566</v>
      </c>
      <c r="M46" s="11"/>
      <c r="N46" s="65">
        <f t="shared" si="1"/>
        <v>18</v>
      </c>
      <c r="O46" s="57">
        <f t="shared" si="6"/>
        <v>7.0643642072213504E-3</v>
      </c>
    </row>
    <row r="47" spans="1:15" ht="14" x14ac:dyDescent="0.15">
      <c r="A47" s="31" t="s">
        <v>73</v>
      </c>
      <c r="B47" s="11">
        <v>2086</v>
      </c>
      <c r="C47" s="11"/>
      <c r="D47" s="11">
        <v>340</v>
      </c>
      <c r="E47" s="11"/>
      <c r="F47" s="11">
        <f>SUM(B47:E47)</f>
        <v>2426</v>
      </c>
      <c r="G47" s="11"/>
      <c r="H47" s="11">
        <v>2086</v>
      </c>
      <c r="I47" s="11"/>
      <c r="J47" s="11">
        <v>343</v>
      </c>
      <c r="K47" s="11"/>
      <c r="L47" s="11">
        <v>2428</v>
      </c>
      <c r="M47" s="11"/>
      <c r="N47" s="56">
        <f t="shared" si="1"/>
        <v>2</v>
      </c>
      <c r="O47" s="57">
        <f t="shared" si="6"/>
        <v>8.2440230832646333E-4</v>
      </c>
    </row>
    <row r="48" spans="1:15" s="5" customFormat="1" ht="14" x14ac:dyDescent="0.15">
      <c r="A48" s="32" t="s">
        <v>74</v>
      </c>
      <c r="B48" s="33">
        <v>5679</v>
      </c>
      <c r="C48" s="33"/>
      <c r="D48" s="33">
        <v>875</v>
      </c>
      <c r="E48" s="33"/>
      <c r="F48" s="33">
        <f>SUM(B48:E48)</f>
        <v>6554</v>
      </c>
      <c r="G48" s="33"/>
      <c r="H48" s="33">
        <v>5679</v>
      </c>
      <c r="I48" s="33"/>
      <c r="J48" s="33">
        <v>911</v>
      </c>
      <c r="K48" s="33"/>
      <c r="L48" s="33">
        <v>6590</v>
      </c>
      <c r="M48" s="33"/>
      <c r="N48" s="58">
        <f t="shared" si="1"/>
        <v>36</v>
      </c>
      <c r="O48" s="59">
        <f t="shared" si="6"/>
        <v>5.4928288068355202E-3</v>
      </c>
    </row>
    <row r="49" spans="1:15" s="5" customFormat="1" x14ac:dyDescent="0.15">
      <c r="A49" s="29" t="s">
        <v>75</v>
      </c>
      <c r="B49" s="34"/>
      <c r="C49" s="60"/>
      <c r="D49" s="40"/>
      <c r="E49" s="60"/>
      <c r="F49" s="60"/>
      <c r="G49" s="60"/>
      <c r="H49" s="34"/>
      <c r="I49" s="34"/>
      <c r="J49" s="34"/>
      <c r="K49" s="34"/>
      <c r="L49" s="34"/>
      <c r="M49" s="34"/>
      <c r="N49" s="61"/>
      <c r="O49" s="62"/>
    </row>
    <row r="50" spans="1:15" ht="14" x14ac:dyDescent="0.15">
      <c r="A50" s="31" t="s">
        <v>76</v>
      </c>
      <c r="B50" s="11">
        <v>190</v>
      </c>
      <c r="C50" s="11"/>
      <c r="D50" s="11">
        <v>15</v>
      </c>
      <c r="E50" s="11"/>
      <c r="F50" s="11">
        <f>SUM(B50:E50)</f>
        <v>205</v>
      </c>
      <c r="G50" s="11"/>
      <c r="H50" s="11">
        <v>190</v>
      </c>
      <c r="I50" s="11"/>
      <c r="J50" s="11">
        <v>6</v>
      </c>
      <c r="K50" s="11"/>
      <c r="L50" s="11">
        <v>196</v>
      </c>
      <c r="M50" s="11"/>
      <c r="N50" s="56">
        <f t="shared" si="1"/>
        <v>-9</v>
      </c>
      <c r="O50" s="57">
        <f t="shared" si="6"/>
        <v>-4.3902439024390241E-2</v>
      </c>
    </row>
    <row r="51" spans="1:15" ht="14" x14ac:dyDescent="0.15">
      <c r="A51" s="31" t="s">
        <v>77</v>
      </c>
      <c r="B51" s="11">
        <v>1550</v>
      </c>
      <c r="C51" s="11"/>
      <c r="D51" s="11">
        <v>240</v>
      </c>
      <c r="E51" s="11"/>
      <c r="F51" s="11">
        <f>SUM(B51:E51)</f>
        <v>1790</v>
      </c>
      <c r="G51" s="11"/>
      <c r="H51" s="11">
        <v>1550</v>
      </c>
      <c r="I51" s="11"/>
      <c r="J51" s="11">
        <v>251</v>
      </c>
      <c r="K51" s="11"/>
      <c r="L51" s="11">
        <v>1800</v>
      </c>
      <c r="M51" s="11"/>
      <c r="N51" s="56">
        <f t="shared" si="1"/>
        <v>10</v>
      </c>
      <c r="O51" s="57">
        <f t="shared" si="6"/>
        <v>5.5865921787709499E-3</v>
      </c>
    </row>
    <row r="52" spans="1:15" s="5" customFormat="1" ht="14" x14ac:dyDescent="0.15">
      <c r="A52" s="32" t="s">
        <v>78</v>
      </c>
      <c r="B52" s="33">
        <v>1740</v>
      </c>
      <c r="C52" s="33"/>
      <c r="D52" s="33">
        <v>255</v>
      </c>
      <c r="E52" s="33"/>
      <c r="F52" s="33">
        <f>SUM(B52:E52)</f>
        <v>1995</v>
      </c>
      <c r="G52" s="33"/>
      <c r="H52" s="33">
        <v>1740</v>
      </c>
      <c r="I52" s="33"/>
      <c r="J52" s="33">
        <v>257</v>
      </c>
      <c r="K52" s="33"/>
      <c r="L52" s="33">
        <v>1997</v>
      </c>
      <c r="M52" s="33"/>
      <c r="N52" s="58">
        <f t="shared" si="1"/>
        <v>2</v>
      </c>
      <c r="O52" s="59">
        <f t="shared" si="6"/>
        <v>1.0025062656641604E-3</v>
      </c>
    </row>
    <row r="53" spans="1:15" s="5" customFormat="1" x14ac:dyDescent="0.15">
      <c r="A53" s="29" t="s">
        <v>79</v>
      </c>
      <c r="B53" s="34"/>
      <c r="C53" s="60"/>
      <c r="D53" s="40"/>
      <c r="E53" s="60"/>
      <c r="F53" s="60"/>
      <c r="G53" s="60"/>
      <c r="H53" s="34"/>
      <c r="I53" s="34"/>
      <c r="J53" s="34"/>
      <c r="K53" s="34"/>
      <c r="L53" s="34"/>
      <c r="M53" s="34"/>
      <c r="N53" s="61"/>
      <c r="O53" s="62"/>
    </row>
    <row r="54" spans="1:15" ht="14" x14ac:dyDescent="0.15">
      <c r="A54" s="31" t="s">
        <v>80</v>
      </c>
      <c r="B54" s="11">
        <v>101</v>
      </c>
      <c r="C54" s="11"/>
      <c r="D54" s="11">
        <v>0</v>
      </c>
      <c r="E54" s="11"/>
      <c r="F54" s="11">
        <f>SUM(B54:E54)</f>
        <v>101</v>
      </c>
      <c r="G54" s="11"/>
      <c r="H54" s="11">
        <v>101</v>
      </c>
      <c r="I54" s="11"/>
      <c r="J54" s="11">
        <v>0</v>
      </c>
      <c r="K54" s="11"/>
      <c r="L54" s="11">
        <v>101</v>
      </c>
      <c r="M54" s="11"/>
      <c r="N54" s="56">
        <f t="shared" si="1"/>
        <v>0</v>
      </c>
      <c r="O54" s="57">
        <f t="shared" si="6"/>
        <v>0</v>
      </c>
    </row>
    <row r="55" spans="1:15" ht="14" x14ac:dyDescent="0.15">
      <c r="A55" s="31" t="s">
        <v>81</v>
      </c>
      <c r="B55" s="11">
        <v>341</v>
      </c>
      <c r="C55" s="11"/>
      <c r="D55" s="11">
        <v>75</v>
      </c>
      <c r="E55" s="11"/>
      <c r="F55" s="11">
        <f t="shared" ref="F55:F66" si="7">SUM(B55:E55)</f>
        <v>416</v>
      </c>
      <c r="G55" s="11"/>
      <c r="H55" s="11">
        <v>341</v>
      </c>
      <c r="I55" s="11"/>
      <c r="J55" s="11">
        <v>55</v>
      </c>
      <c r="K55" s="11"/>
      <c r="L55" s="11">
        <v>396</v>
      </c>
      <c r="M55" s="11"/>
      <c r="N55" s="56">
        <f t="shared" si="1"/>
        <v>-20</v>
      </c>
      <c r="O55" s="57">
        <f t="shared" si="6"/>
        <v>-4.807692307692308E-2</v>
      </c>
    </row>
    <row r="56" spans="1:15" s="5" customFormat="1" ht="14" x14ac:dyDescent="0.15">
      <c r="A56" s="32" t="s">
        <v>82</v>
      </c>
      <c r="B56" s="33">
        <v>442</v>
      </c>
      <c r="C56" s="33"/>
      <c r="D56" s="33">
        <v>75</v>
      </c>
      <c r="E56" s="33"/>
      <c r="F56" s="33">
        <f t="shared" si="7"/>
        <v>517</v>
      </c>
      <c r="G56" s="33"/>
      <c r="H56" s="33">
        <v>442</v>
      </c>
      <c r="I56" s="33"/>
      <c r="J56" s="33">
        <v>55</v>
      </c>
      <c r="K56" s="33"/>
      <c r="L56" s="33">
        <v>497</v>
      </c>
      <c r="M56" s="33"/>
      <c r="N56" s="58">
        <f t="shared" si="1"/>
        <v>-20</v>
      </c>
      <c r="O56" s="59">
        <f t="shared" si="6"/>
        <v>-3.8684719535783368E-2</v>
      </c>
    </row>
    <row r="57" spans="1:15" s="5" customFormat="1" x14ac:dyDescent="0.15">
      <c r="A57" s="29" t="s">
        <v>83</v>
      </c>
      <c r="B57" s="34"/>
      <c r="C57" s="60"/>
      <c r="D57" s="40"/>
      <c r="E57" s="60"/>
      <c r="F57" s="40"/>
      <c r="G57" s="60"/>
      <c r="H57" s="34"/>
      <c r="I57" s="34"/>
      <c r="J57" s="34"/>
      <c r="K57" s="34"/>
      <c r="L57" s="34"/>
      <c r="M57" s="34"/>
      <c r="N57" s="61"/>
      <c r="O57" s="62"/>
    </row>
    <row r="58" spans="1:15" ht="14" x14ac:dyDescent="0.15">
      <c r="A58" s="31" t="s">
        <v>84</v>
      </c>
      <c r="B58" s="11">
        <v>372</v>
      </c>
      <c r="C58" s="11"/>
      <c r="D58" s="11">
        <v>14</v>
      </c>
      <c r="E58" s="11"/>
      <c r="F58" s="11">
        <f t="shared" si="7"/>
        <v>386</v>
      </c>
      <c r="G58" s="11"/>
      <c r="H58" s="11">
        <v>372</v>
      </c>
      <c r="I58" s="11"/>
      <c r="J58" s="11">
        <v>15</v>
      </c>
      <c r="K58" s="11"/>
      <c r="L58" s="11">
        <v>387</v>
      </c>
      <c r="M58" s="11"/>
      <c r="N58" s="56">
        <f t="shared" si="1"/>
        <v>1</v>
      </c>
      <c r="O58" s="57">
        <f t="shared" si="6"/>
        <v>2.5906735751295338E-3</v>
      </c>
    </row>
    <row r="59" spans="1:15" ht="14" x14ac:dyDescent="0.15">
      <c r="A59" s="31" t="s">
        <v>85</v>
      </c>
      <c r="B59" s="11">
        <v>3387</v>
      </c>
      <c r="C59" s="11"/>
      <c r="D59" s="11">
        <v>308</v>
      </c>
      <c r="E59" s="11"/>
      <c r="F59" s="11">
        <f t="shared" si="7"/>
        <v>3695</v>
      </c>
      <c r="G59" s="11"/>
      <c r="H59" s="11">
        <v>3387</v>
      </c>
      <c r="I59" s="11"/>
      <c r="J59" s="11">
        <v>300</v>
      </c>
      <c r="K59" s="11"/>
      <c r="L59" s="11">
        <v>3686</v>
      </c>
      <c r="M59" s="11"/>
      <c r="N59" s="56">
        <f t="shared" si="1"/>
        <v>-9</v>
      </c>
      <c r="O59" s="57">
        <f t="shared" si="6"/>
        <v>-2.4357239512855212E-3</v>
      </c>
    </row>
    <row r="60" spans="1:15" ht="14" x14ac:dyDescent="0.15">
      <c r="A60" s="31" t="s">
        <v>86</v>
      </c>
      <c r="B60" s="11">
        <v>803</v>
      </c>
      <c r="C60" s="11"/>
      <c r="D60" s="11">
        <v>157</v>
      </c>
      <c r="E60" s="11"/>
      <c r="F60" s="11">
        <f t="shared" si="7"/>
        <v>960</v>
      </c>
      <c r="G60" s="11"/>
      <c r="H60" s="11">
        <v>803</v>
      </c>
      <c r="I60" s="11"/>
      <c r="J60" s="11">
        <v>158</v>
      </c>
      <c r="K60" s="11"/>
      <c r="L60" s="11">
        <v>960</v>
      </c>
      <c r="M60" s="11"/>
      <c r="N60" s="56">
        <f t="shared" si="1"/>
        <v>0</v>
      </c>
      <c r="O60" s="57">
        <f t="shared" si="6"/>
        <v>0</v>
      </c>
    </row>
    <row r="61" spans="1:15" s="5" customFormat="1" ht="14" x14ac:dyDescent="0.15">
      <c r="A61" s="32" t="s">
        <v>87</v>
      </c>
      <c r="B61" s="33">
        <v>4562</v>
      </c>
      <c r="C61" s="33"/>
      <c r="D61" s="33">
        <v>479</v>
      </c>
      <c r="E61" s="33"/>
      <c r="F61" s="33">
        <f t="shared" si="7"/>
        <v>5041</v>
      </c>
      <c r="G61" s="33"/>
      <c r="H61" s="33">
        <v>4562</v>
      </c>
      <c r="I61" s="33"/>
      <c r="J61" s="33">
        <v>472</v>
      </c>
      <c r="K61" s="33"/>
      <c r="L61" s="33">
        <v>5034</v>
      </c>
      <c r="M61" s="33"/>
      <c r="N61" s="58">
        <f t="shared" si="1"/>
        <v>-7</v>
      </c>
      <c r="O61" s="59">
        <f t="shared" si="6"/>
        <v>-1.3886133703630231E-3</v>
      </c>
    </row>
    <row r="62" spans="1:15" s="5" customFormat="1" x14ac:dyDescent="0.15">
      <c r="A62" s="29" t="s">
        <v>88</v>
      </c>
      <c r="B62" s="34"/>
      <c r="C62" s="60"/>
      <c r="D62" s="40"/>
      <c r="E62" s="60"/>
      <c r="F62" s="40"/>
      <c r="G62" s="60"/>
      <c r="H62" s="34"/>
      <c r="I62" s="34"/>
      <c r="J62" s="34"/>
      <c r="K62" s="34"/>
      <c r="L62" s="34"/>
      <c r="M62" s="34"/>
      <c r="N62" s="61"/>
      <c r="O62" s="62"/>
    </row>
    <row r="63" spans="1:15" ht="14" x14ac:dyDescent="0.15">
      <c r="A63" s="31" t="s">
        <v>89</v>
      </c>
      <c r="B63" s="11">
        <v>823</v>
      </c>
      <c r="C63" s="11"/>
      <c r="D63" s="11">
        <v>180</v>
      </c>
      <c r="E63" s="11"/>
      <c r="F63" s="11">
        <f t="shared" si="7"/>
        <v>1003</v>
      </c>
      <c r="G63" s="11"/>
      <c r="H63" s="11">
        <v>823</v>
      </c>
      <c r="I63" s="11"/>
      <c r="J63" s="11">
        <v>220</v>
      </c>
      <c r="K63" s="11"/>
      <c r="L63" s="11">
        <v>1043</v>
      </c>
      <c r="M63" s="11"/>
      <c r="N63" s="56">
        <f t="shared" si="1"/>
        <v>40</v>
      </c>
      <c r="O63" s="57">
        <f t="shared" si="6"/>
        <v>3.9880358923230309E-2</v>
      </c>
    </row>
    <row r="64" spans="1:15" s="5" customFormat="1" ht="14" x14ac:dyDescent="0.15">
      <c r="A64" s="32" t="s">
        <v>90</v>
      </c>
      <c r="B64" s="33">
        <v>823</v>
      </c>
      <c r="C64" s="33"/>
      <c r="D64" s="33">
        <v>180</v>
      </c>
      <c r="E64" s="33"/>
      <c r="F64" s="33">
        <f t="shared" si="7"/>
        <v>1003</v>
      </c>
      <c r="G64" s="33"/>
      <c r="H64" s="33">
        <v>823</v>
      </c>
      <c r="I64" s="33"/>
      <c r="J64" s="33">
        <v>220</v>
      </c>
      <c r="K64" s="33"/>
      <c r="L64" s="33">
        <v>1043</v>
      </c>
      <c r="M64" s="33"/>
      <c r="N64" s="58">
        <f t="shared" si="1"/>
        <v>40</v>
      </c>
      <c r="O64" s="59">
        <f t="shared" si="6"/>
        <v>3.9880358923230309E-2</v>
      </c>
    </row>
    <row r="65" spans="1:15" s="5" customFormat="1" x14ac:dyDescent="0.15">
      <c r="A65" s="36"/>
      <c r="B65" s="34"/>
      <c r="C65" s="34"/>
      <c r="D65" s="40"/>
      <c r="E65" s="34"/>
      <c r="F65" s="40"/>
      <c r="G65" s="34"/>
      <c r="H65" s="34"/>
      <c r="I65" s="34"/>
      <c r="J65" s="34"/>
      <c r="K65" s="34"/>
      <c r="L65" s="34"/>
      <c r="M65" s="34"/>
      <c r="N65" s="61"/>
      <c r="O65" s="62"/>
    </row>
    <row r="66" spans="1:15" s="5" customFormat="1" ht="14" x14ac:dyDescent="0.15">
      <c r="A66" s="27" t="s">
        <v>4</v>
      </c>
      <c r="B66" s="35">
        <v>78189</v>
      </c>
      <c r="C66" s="35"/>
      <c r="D66" s="35">
        <v>13716</v>
      </c>
      <c r="E66" s="35"/>
      <c r="F66" s="35">
        <f t="shared" si="7"/>
        <v>91905</v>
      </c>
      <c r="G66" s="35"/>
      <c r="H66" s="35">
        <v>78189</v>
      </c>
      <c r="I66" s="35"/>
      <c r="J66" s="35">
        <v>13563</v>
      </c>
      <c r="K66" s="35"/>
      <c r="L66" s="35">
        <v>91752</v>
      </c>
      <c r="M66" s="35"/>
      <c r="N66" s="63">
        <f>L66-F66</f>
        <v>-153</v>
      </c>
      <c r="O66" s="64">
        <f t="shared" si="6"/>
        <v>-1.6647625265219521E-3</v>
      </c>
    </row>
    <row r="67" spans="1:15" x14ac:dyDescent="0.15">
      <c r="D67" s="31"/>
      <c r="N67" s="12"/>
      <c r="O67" s="12"/>
    </row>
    <row r="68" spans="1:15" x14ac:dyDescent="0.15">
      <c r="D68" s="31"/>
      <c r="N68" s="12"/>
      <c r="O68" s="12"/>
    </row>
    <row r="69" spans="1:15" x14ac:dyDescent="0.15">
      <c r="D69" s="31"/>
      <c r="N69" s="12"/>
      <c r="O69" s="12"/>
    </row>
    <row r="70" spans="1:15" x14ac:dyDescent="0.15">
      <c r="D70" s="66"/>
      <c r="N70" s="12"/>
      <c r="O70" s="12"/>
    </row>
    <row r="71" spans="1:15" x14ac:dyDescent="0.15">
      <c r="D71" s="67"/>
      <c r="N71" s="12"/>
      <c r="O71" s="12"/>
    </row>
    <row r="72" spans="1:15" x14ac:dyDescent="0.15">
      <c r="D72" s="68"/>
      <c r="N72" s="12"/>
      <c r="O72" s="12"/>
    </row>
    <row r="73" spans="1:15" x14ac:dyDescent="0.15">
      <c r="D73" s="66"/>
      <c r="N73" s="12"/>
      <c r="O73" s="12"/>
    </row>
    <row r="74" spans="1:15" x14ac:dyDescent="0.15">
      <c r="D74" s="66"/>
      <c r="N74" s="12"/>
      <c r="O74" s="12"/>
    </row>
    <row r="75" spans="1:15" x14ac:dyDescent="0.15">
      <c r="D75" s="66"/>
      <c r="N75" s="12"/>
      <c r="O75" s="12"/>
    </row>
    <row r="76" spans="1:15" x14ac:dyDescent="0.15">
      <c r="D76" s="69"/>
      <c r="N76" s="12"/>
      <c r="O76" s="12"/>
    </row>
    <row r="77" spans="1:15" x14ac:dyDescent="0.15">
      <c r="D77" s="69"/>
      <c r="N77" s="12"/>
      <c r="O77" s="12"/>
    </row>
    <row r="78" spans="1:15" x14ac:dyDescent="0.15">
      <c r="N78" s="12"/>
      <c r="O78" s="12"/>
    </row>
    <row r="79" spans="1:15" x14ac:dyDescent="0.15">
      <c r="N79" s="12"/>
      <c r="O79" s="12"/>
    </row>
    <row r="80" spans="1:15" x14ac:dyDescent="0.15">
      <c r="N80" s="12"/>
      <c r="O80" s="12"/>
    </row>
    <row r="81" spans="14:15" x14ac:dyDescent="0.15">
      <c r="N81" s="12"/>
      <c r="O81" s="12"/>
    </row>
    <row r="82" spans="14:15" x14ac:dyDescent="0.15">
      <c r="N82" s="12"/>
      <c r="O82" s="12"/>
    </row>
    <row r="83" spans="14:15" x14ac:dyDescent="0.15">
      <c r="N83" s="12"/>
      <c r="O83" s="12"/>
    </row>
    <row r="84" spans="14:15" x14ac:dyDescent="0.15">
      <c r="N84" s="12"/>
      <c r="O84" s="12"/>
    </row>
    <row r="85" spans="14:15" x14ac:dyDescent="0.15">
      <c r="N85" s="12"/>
      <c r="O85" s="12"/>
    </row>
    <row r="86" spans="14:15" x14ac:dyDescent="0.15">
      <c r="N86" s="12"/>
      <c r="O86" s="12"/>
    </row>
    <row r="87" spans="14:15" x14ac:dyDescent="0.15">
      <c r="N87" s="12"/>
      <c r="O87" s="12"/>
    </row>
    <row r="88" spans="14:15" x14ac:dyDescent="0.15">
      <c r="N88" s="12"/>
      <c r="O88" s="12"/>
    </row>
    <row r="89" spans="14:15" x14ac:dyDescent="0.15">
      <c r="N89" s="12"/>
      <c r="O89" s="12"/>
    </row>
    <row r="90" spans="14:15" x14ac:dyDescent="0.15">
      <c r="N90" s="12"/>
      <c r="O90" s="12"/>
    </row>
    <row r="91" spans="14:15" x14ac:dyDescent="0.15">
      <c r="N91" s="12"/>
      <c r="O91" s="12"/>
    </row>
    <row r="92" spans="14:15" x14ac:dyDescent="0.15">
      <c r="N92" s="12"/>
      <c r="O92" s="12"/>
    </row>
    <row r="93" spans="14:15" x14ac:dyDescent="0.15">
      <c r="N93" s="12"/>
      <c r="O93" s="12"/>
    </row>
    <row r="94" spans="14:15" x14ac:dyDescent="0.15">
      <c r="N94" s="12"/>
      <c r="O94" s="12"/>
    </row>
    <row r="95" spans="14:15" x14ac:dyDescent="0.15">
      <c r="N95" s="12"/>
      <c r="O95" s="12"/>
    </row>
    <row r="96" spans="14:15" x14ac:dyDescent="0.15">
      <c r="N96" s="12"/>
      <c r="O96" s="12"/>
    </row>
    <row r="97" spans="14:15" x14ac:dyDescent="0.15">
      <c r="N97" s="12"/>
      <c r="O97" s="12"/>
    </row>
    <row r="98" spans="14:15" x14ac:dyDescent="0.15">
      <c r="N98" s="12"/>
      <c r="O98" s="12"/>
    </row>
    <row r="99" spans="14:15" x14ac:dyDescent="0.15">
      <c r="N99" s="12"/>
      <c r="O99" s="12"/>
    </row>
    <row r="100" spans="14:15" x14ac:dyDescent="0.15">
      <c r="N100" s="12"/>
      <c r="O100" s="12"/>
    </row>
    <row r="101" spans="14:15" x14ac:dyDescent="0.15">
      <c r="N101" s="12"/>
      <c r="O101" s="12"/>
    </row>
    <row r="102" spans="14:15" x14ac:dyDescent="0.15">
      <c r="N102" s="12"/>
      <c r="O102" s="12"/>
    </row>
    <row r="103" spans="14:15" x14ac:dyDescent="0.15">
      <c r="N103" s="12"/>
      <c r="O103" s="12"/>
    </row>
    <row r="104" spans="14:15" x14ac:dyDescent="0.15">
      <c r="N104" s="12"/>
      <c r="O104" s="12"/>
    </row>
    <row r="105" spans="14:15" x14ac:dyDescent="0.15">
      <c r="N105" s="12"/>
      <c r="O105" s="12"/>
    </row>
    <row r="106" spans="14:15" x14ac:dyDescent="0.15">
      <c r="N106" s="12"/>
      <c r="O106" s="12"/>
    </row>
    <row r="107" spans="14:15" x14ac:dyDescent="0.15">
      <c r="N107" s="12"/>
      <c r="O107" s="12"/>
    </row>
    <row r="108" spans="14:15" x14ac:dyDescent="0.15">
      <c r="N108" s="12"/>
      <c r="O108" s="12"/>
    </row>
    <row r="109" spans="14:15" x14ac:dyDescent="0.15">
      <c r="N109" s="12"/>
      <c r="O109" s="12"/>
    </row>
    <row r="110" spans="14:15" x14ac:dyDescent="0.15">
      <c r="N110" s="12"/>
      <c r="O110" s="12"/>
    </row>
    <row r="111" spans="14:15" x14ac:dyDescent="0.15">
      <c r="N111" s="12"/>
      <c r="O111" s="12"/>
    </row>
    <row r="112" spans="14:15" x14ac:dyDescent="0.15">
      <c r="N112" s="12"/>
      <c r="O112" s="12"/>
    </row>
    <row r="113" spans="14:15" x14ac:dyDescent="0.15">
      <c r="N113" s="12"/>
      <c r="O113" s="12"/>
    </row>
    <row r="114" spans="14:15" x14ac:dyDescent="0.15">
      <c r="N114" s="12"/>
      <c r="O114" s="12"/>
    </row>
    <row r="115" spans="14:15" x14ac:dyDescent="0.15">
      <c r="N115" s="12"/>
      <c r="O115" s="12"/>
    </row>
    <row r="116" spans="14:15" x14ac:dyDescent="0.15">
      <c r="N116" s="12"/>
      <c r="O116" s="12"/>
    </row>
    <row r="117" spans="14:15" x14ac:dyDescent="0.15">
      <c r="N117" s="12"/>
      <c r="O117" s="12"/>
    </row>
    <row r="118" spans="14:15" x14ac:dyDescent="0.15">
      <c r="N118" s="12"/>
      <c r="O118" s="12"/>
    </row>
    <row r="119" spans="14:15" x14ac:dyDescent="0.15">
      <c r="N119" s="12"/>
      <c r="O119" s="12"/>
    </row>
    <row r="120" spans="14:15" x14ac:dyDescent="0.15">
      <c r="N120" s="12"/>
      <c r="O120" s="12"/>
    </row>
    <row r="121" spans="14:15" x14ac:dyDescent="0.15">
      <c r="N121" s="12"/>
      <c r="O121" s="12"/>
    </row>
    <row r="122" spans="14:15" x14ac:dyDescent="0.15">
      <c r="N122" s="12"/>
      <c r="O122" s="12"/>
    </row>
    <row r="123" spans="14:15" x14ac:dyDescent="0.15">
      <c r="N123" s="12"/>
      <c r="O123" s="12"/>
    </row>
    <row r="124" spans="14:15" x14ac:dyDescent="0.15">
      <c r="N124" s="12"/>
      <c r="O124" s="12"/>
    </row>
    <row r="125" spans="14:15" x14ac:dyDescent="0.15">
      <c r="N125" s="12"/>
      <c r="O125" s="12"/>
    </row>
    <row r="126" spans="14:15" x14ac:dyDescent="0.15">
      <c r="N126" s="12"/>
      <c r="O126" s="12"/>
    </row>
    <row r="127" spans="14:15" x14ac:dyDescent="0.15">
      <c r="N127" s="12"/>
      <c r="O127" s="12"/>
    </row>
    <row r="128" spans="14:15" x14ac:dyDescent="0.15">
      <c r="N128" s="12"/>
      <c r="O128" s="12"/>
    </row>
    <row r="129" spans="14:15" x14ac:dyDescent="0.15">
      <c r="N129" s="12"/>
      <c r="O129" s="12"/>
    </row>
    <row r="130" spans="14:15" x14ac:dyDescent="0.15">
      <c r="N130" s="12"/>
      <c r="O130" s="12"/>
    </row>
    <row r="131" spans="14:15" x14ac:dyDescent="0.15">
      <c r="N131" s="12"/>
      <c r="O131" s="12"/>
    </row>
    <row r="132" spans="14:15" x14ac:dyDescent="0.15">
      <c r="N132" s="12"/>
      <c r="O132" s="12"/>
    </row>
    <row r="133" spans="14:15" x14ac:dyDescent="0.15">
      <c r="N133" s="12"/>
      <c r="O133" s="12"/>
    </row>
    <row r="134" spans="14:15" x14ac:dyDescent="0.15">
      <c r="N134" s="12"/>
      <c r="O134" s="12"/>
    </row>
    <row r="135" spans="14:15" x14ac:dyDescent="0.15">
      <c r="N135" s="12"/>
      <c r="O135" s="12"/>
    </row>
  </sheetData>
  <mergeCells count="4">
    <mergeCell ref="N3:O3"/>
    <mergeCell ref="A2:O2"/>
    <mergeCell ref="B3:F3"/>
    <mergeCell ref="H3:L3"/>
  </mergeCells>
  <phoneticPr fontId="0" type="noConversion"/>
  <hyperlinks>
    <hyperlink ref="A1" location="Contents!A1" display="&lt;Back to Contents&gt;" xr:uid="{00000000-0004-0000-1A00-000000000000}"/>
  </hyperlinks>
  <pageMargins left="0.74803149606299213" right="0.74803149606299213" top="0.98425196850393704" bottom="0.98425196850393704" header="0.51181102362204722" footer="0.51181102362204722"/>
  <pageSetup paperSize="9" scale="89" fitToHeight="2" orientation="landscape" r:id="rId1"/>
  <headerFooter alignWithMargins="0"/>
  <rowBreaks count="1" manualBreakCount="1">
    <brk id="36" max="14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autoPageBreaks="0"/>
  </sheetPr>
  <dimension ref="A1:X67"/>
  <sheetViews>
    <sheetView showGridLines="0" zoomScaleNormal="100" workbookViewId="0">
      <selection activeCell="X4" sqref="X4"/>
    </sheetView>
  </sheetViews>
  <sheetFormatPr baseColWidth="10" defaultColWidth="9.1640625" defaultRowHeight="13" x14ac:dyDescent="0.15"/>
  <cols>
    <col min="1" max="1" width="30.6640625" style="10" customWidth="1"/>
    <col min="2" max="2" width="6.1640625" style="2" customWidth="1"/>
    <col min="3" max="3" width="0.83203125" style="2" customWidth="1"/>
    <col min="4" max="4" width="6.1640625" style="2" customWidth="1"/>
    <col min="5" max="5" width="0.83203125" style="2" customWidth="1"/>
    <col min="6" max="6" width="6.1640625" style="2" customWidth="1"/>
    <col min="7" max="7" width="1.6640625" style="2" customWidth="1"/>
    <col min="8" max="8" width="6.1640625" style="2" customWidth="1"/>
    <col min="9" max="9" width="0.83203125" style="2" customWidth="1"/>
    <col min="10" max="10" width="6.1640625" style="2" customWidth="1"/>
    <col min="11" max="11" width="0.83203125" style="2" customWidth="1"/>
    <col min="12" max="12" width="6.1640625" style="2" customWidth="1"/>
    <col min="13" max="13" width="1.6640625" style="2" customWidth="1"/>
    <col min="14" max="14" width="6.1640625" style="2" customWidth="1"/>
    <col min="15" max="15" width="0.83203125" style="2" customWidth="1"/>
    <col min="16" max="16" width="6.1640625" style="2" customWidth="1"/>
    <col min="17" max="17" width="0.83203125" style="2" customWidth="1"/>
    <col min="18" max="18" width="6.1640625" style="2" customWidth="1"/>
    <col min="19" max="19" width="1.6640625" style="2" customWidth="1"/>
    <col min="20" max="20" width="6.1640625" style="2" customWidth="1"/>
    <col min="21" max="21" width="0.83203125" style="2" customWidth="1"/>
    <col min="22" max="22" width="6.1640625" style="2" customWidth="1"/>
    <col min="23" max="23" width="0.83203125" style="2" customWidth="1"/>
    <col min="24" max="24" width="6.1640625" style="2" customWidth="1"/>
    <col min="25" max="16384" width="9.1640625" style="2"/>
  </cols>
  <sheetData>
    <row r="1" spans="1:24" x14ac:dyDescent="0.15">
      <c r="A1" s="1" t="s">
        <v>0</v>
      </c>
    </row>
    <row r="2" spans="1:24" s="5" customFormat="1" x14ac:dyDescent="0.15">
      <c r="A2" s="114" t="s">
        <v>287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</row>
    <row r="3" spans="1:24" ht="20.25" customHeight="1" x14ac:dyDescent="0.15">
      <c r="A3" s="32"/>
      <c r="B3" s="116" t="s">
        <v>1</v>
      </c>
      <c r="C3" s="116"/>
      <c r="D3" s="116"/>
      <c r="E3" s="116"/>
      <c r="F3" s="116"/>
      <c r="G3" s="8"/>
      <c r="H3" s="116" t="s">
        <v>2</v>
      </c>
      <c r="I3" s="116"/>
      <c r="J3" s="116"/>
      <c r="K3" s="116"/>
      <c r="L3" s="116"/>
      <c r="M3" s="8"/>
      <c r="N3" s="116" t="s">
        <v>180</v>
      </c>
      <c r="O3" s="116"/>
      <c r="P3" s="116"/>
      <c r="Q3" s="116"/>
      <c r="R3" s="116"/>
      <c r="S3" s="8"/>
      <c r="T3" s="116" t="s">
        <v>16</v>
      </c>
      <c r="U3" s="116"/>
      <c r="V3" s="116"/>
      <c r="W3" s="116"/>
      <c r="X3" s="116"/>
    </row>
    <row r="4" spans="1:24" ht="20.25" customHeight="1" x14ac:dyDescent="0.15">
      <c r="A4" s="27" t="s">
        <v>28</v>
      </c>
      <c r="B4" s="28" t="s">
        <v>29</v>
      </c>
      <c r="C4" s="28"/>
      <c r="D4" s="28" t="s">
        <v>30</v>
      </c>
      <c r="E4" s="28"/>
      <c r="F4" s="28" t="s">
        <v>97</v>
      </c>
      <c r="G4" s="28"/>
      <c r="H4" s="28" t="s">
        <v>29</v>
      </c>
      <c r="I4" s="28"/>
      <c r="J4" s="28" t="s">
        <v>30</v>
      </c>
      <c r="K4" s="28"/>
      <c r="L4" s="28" t="s">
        <v>97</v>
      </c>
      <c r="M4" s="28"/>
      <c r="N4" s="28" t="s">
        <v>29</v>
      </c>
      <c r="O4" s="28"/>
      <c r="P4" s="28" t="s">
        <v>30</v>
      </c>
      <c r="Q4" s="28"/>
      <c r="R4" s="28" t="s">
        <v>97</v>
      </c>
      <c r="S4" s="28"/>
      <c r="T4" s="28" t="s">
        <v>29</v>
      </c>
      <c r="U4" s="28"/>
      <c r="V4" s="28" t="s">
        <v>30</v>
      </c>
      <c r="W4" s="28"/>
      <c r="X4" s="28" t="s">
        <v>97</v>
      </c>
    </row>
    <row r="5" spans="1:24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4" x14ac:dyDescent="0.15">
      <c r="A6" s="31" t="s">
        <v>32</v>
      </c>
      <c r="B6" s="11">
        <v>72</v>
      </c>
      <c r="C6" s="11"/>
      <c r="D6" s="11">
        <v>58</v>
      </c>
      <c r="E6" s="11"/>
      <c r="F6" s="11">
        <v>130</v>
      </c>
      <c r="G6" s="11"/>
      <c r="H6" s="11">
        <v>1</v>
      </c>
      <c r="I6" s="11"/>
      <c r="J6" s="11">
        <v>5</v>
      </c>
      <c r="K6" s="11"/>
      <c r="L6" s="11">
        <v>6</v>
      </c>
      <c r="M6" s="11"/>
      <c r="N6" s="11">
        <v>11</v>
      </c>
      <c r="O6" s="11"/>
      <c r="P6" s="11">
        <v>18</v>
      </c>
      <c r="Q6" s="11"/>
      <c r="R6" s="11">
        <v>29</v>
      </c>
      <c r="S6" s="11"/>
      <c r="T6" s="11">
        <v>84</v>
      </c>
      <c r="U6" s="11"/>
      <c r="V6" s="11">
        <v>81</v>
      </c>
      <c r="W6" s="11"/>
      <c r="X6" s="11">
        <v>165</v>
      </c>
    </row>
    <row r="7" spans="1:24" ht="14" x14ac:dyDescent="0.15">
      <c r="A7" s="31" t="s">
        <v>33</v>
      </c>
      <c r="B7" s="11">
        <v>671</v>
      </c>
      <c r="C7" s="11"/>
      <c r="D7" s="11">
        <v>685</v>
      </c>
      <c r="E7" s="11"/>
      <c r="F7" s="11">
        <v>1356</v>
      </c>
      <c r="G7" s="11"/>
      <c r="H7" s="11">
        <v>17</v>
      </c>
      <c r="I7" s="11"/>
      <c r="J7" s="11">
        <v>135</v>
      </c>
      <c r="K7" s="11"/>
      <c r="L7" s="11">
        <v>152</v>
      </c>
      <c r="M7" s="11"/>
      <c r="N7" s="11">
        <v>81</v>
      </c>
      <c r="O7" s="11"/>
      <c r="P7" s="11">
        <v>152</v>
      </c>
      <c r="Q7" s="11"/>
      <c r="R7" s="11">
        <v>234</v>
      </c>
      <c r="S7" s="11"/>
      <c r="T7" s="11">
        <v>770</v>
      </c>
      <c r="U7" s="11"/>
      <c r="V7" s="11">
        <v>972</v>
      </c>
      <c r="W7" s="11"/>
      <c r="X7" s="11">
        <v>1742</v>
      </c>
    </row>
    <row r="8" spans="1:24" ht="14" x14ac:dyDescent="0.15">
      <c r="A8" s="31" t="s">
        <v>34</v>
      </c>
      <c r="B8" s="11">
        <v>720</v>
      </c>
      <c r="C8" s="11"/>
      <c r="D8" s="11">
        <v>681</v>
      </c>
      <c r="E8" s="11"/>
      <c r="F8" s="11">
        <v>1401</v>
      </c>
      <c r="G8" s="11"/>
      <c r="H8" s="11">
        <v>37</v>
      </c>
      <c r="I8" s="11"/>
      <c r="J8" s="11">
        <v>139</v>
      </c>
      <c r="K8" s="11"/>
      <c r="L8" s="11">
        <v>176</v>
      </c>
      <c r="M8" s="11"/>
      <c r="N8" s="11">
        <v>187</v>
      </c>
      <c r="O8" s="11"/>
      <c r="P8" s="11">
        <v>259</v>
      </c>
      <c r="Q8" s="11"/>
      <c r="R8" s="11">
        <v>447</v>
      </c>
      <c r="S8" s="11"/>
      <c r="T8" s="11">
        <v>944</v>
      </c>
      <c r="U8" s="11"/>
      <c r="V8" s="11">
        <v>1079</v>
      </c>
      <c r="W8" s="11"/>
      <c r="X8" s="11">
        <v>2023</v>
      </c>
    </row>
    <row r="9" spans="1:24" ht="14" x14ac:dyDescent="0.15">
      <c r="A9" s="31" t="s">
        <v>35</v>
      </c>
      <c r="B9" s="11">
        <v>288</v>
      </c>
      <c r="C9" s="11"/>
      <c r="D9" s="11">
        <v>304</v>
      </c>
      <c r="E9" s="11"/>
      <c r="F9" s="11">
        <v>592</v>
      </c>
      <c r="G9" s="11"/>
      <c r="H9" s="11">
        <v>19</v>
      </c>
      <c r="I9" s="11"/>
      <c r="J9" s="11">
        <v>61</v>
      </c>
      <c r="K9" s="11"/>
      <c r="L9" s="11">
        <v>79</v>
      </c>
      <c r="M9" s="11"/>
      <c r="N9" s="11">
        <v>84</v>
      </c>
      <c r="O9" s="11"/>
      <c r="P9" s="11">
        <v>122</v>
      </c>
      <c r="Q9" s="11"/>
      <c r="R9" s="11">
        <v>206</v>
      </c>
      <c r="S9" s="11"/>
      <c r="T9" s="11">
        <v>391</v>
      </c>
      <c r="U9" s="11"/>
      <c r="V9" s="11">
        <v>487</v>
      </c>
      <c r="W9" s="11"/>
      <c r="X9" s="11">
        <v>878</v>
      </c>
    </row>
    <row r="10" spans="1:24" ht="14" x14ac:dyDescent="0.15">
      <c r="A10" s="31" t="s">
        <v>36</v>
      </c>
      <c r="B10" s="11">
        <v>590</v>
      </c>
      <c r="C10" s="11"/>
      <c r="D10" s="11">
        <v>482</v>
      </c>
      <c r="E10" s="11"/>
      <c r="F10" s="11">
        <v>1072</v>
      </c>
      <c r="G10" s="11"/>
      <c r="H10" s="11">
        <v>28</v>
      </c>
      <c r="I10" s="11"/>
      <c r="J10" s="11">
        <v>103</v>
      </c>
      <c r="K10" s="11"/>
      <c r="L10" s="11">
        <v>131</v>
      </c>
      <c r="M10" s="11"/>
      <c r="N10" s="11">
        <v>35</v>
      </c>
      <c r="O10" s="11"/>
      <c r="P10" s="11">
        <v>38</v>
      </c>
      <c r="Q10" s="11"/>
      <c r="R10" s="11">
        <v>73</v>
      </c>
      <c r="S10" s="11"/>
      <c r="T10" s="11">
        <v>653</v>
      </c>
      <c r="U10" s="11"/>
      <c r="V10" s="11">
        <v>624</v>
      </c>
      <c r="W10" s="11"/>
      <c r="X10" s="11">
        <v>1277</v>
      </c>
    </row>
    <row r="11" spans="1:24" ht="14" x14ac:dyDescent="0.15">
      <c r="A11" s="31" t="s">
        <v>37</v>
      </c>
      <c r="B11" s="11">
        <v>2012</v>
      </c>
      <c r="C11" s="11"/>
      <c r="D11" s="11">
        <v>1590</v>
      </c>
      <c r="E11" s="11"/>
      <c r="F11" s="11">
        <v>3602</v>
      </c>
      <c r="G11" s="11"/>
      <c r="H11" s="11">
        <v>283</v>
      </c>
      <c r="I11" s="11"/>
      <c r="J11" s="11">
        <v>372</v>
      </c>
      <c r="K11" s="11"/>
      <c r="L11" s="11">
        <v>655</v>
      </c>
      <c r="M11" s="11"/>
      <c r="N11" s="11">
        <v>326</v>
      </c>
      <c r="O11" s="11"/>
      <c r="P11" s="11">
        <v>319</v>
      </c>
      <c r="Q11" s="11"/>
      <c r="R11" s="11">
        <v>645</v>
      </c>
      <c r="S11" s="11"/>
      <c r="T11" s="11">
        <v>2621</v>
      </c>
      <c r="U11" s="11"/>
      <c r="V11" s="11">
        <v>2282</v>
      </c>
      <c r="W11" s="11"/>
      <c r="X11" s="11">
        <v>4903</v>
      </c>
    </row>
    <row r="12" spans="1:24" ht="14" x14ac:dyDescent="0.15">
      <c r="A12" s="31" t="s">
        <v>38</v>
      </c>
      <c r="B12" s="11">
        <v>947</v>
      </c>
      <c r="C12" s="11"/>
      <c r="D12" s="11">
        <v>948</v>
      </c>
      <c r="E12" s="11"/>
      <c r="F12" s="11">
        <v>1895</v>
      </c>
      <c r="G12" s="11"/>
      <c r="H12" s="11">
        <v>66</v>
      </c>
      <c r="I12" s="11"/>
      <c r="J12" s="11">
        <v>245</v>
      </c>
      <c r="K12" s="11"/>
      <c r="L12" s="11">
        <v>311</v>
      </c>
      <c r="M12" s="11"/>
      <c r="N12" s="11">
        <v>132</v>
      </c>
      <c r="O12" s="11"/>
      <c r="P12" s="11">
        <v>145</v>
      </c>
      <c r="Q12" s="11"/>
      <c r="R12" s="11">
        <v>277</v>
      </c>
      <c r="S12" s="11"/>
      <c r="T12" s="11">
        <v>1144</v>
      </c>
      <c r="U12" s="11"/>
      <c r="V12" s="11">
        <v>1338</v>
      </c>
      <c r="W12" s="11"/>
      <c r="X12" s="11">
        <v>2482</v>
      </c>
    </row>
    <row r="13" spans="1:24" ht="14" x14ac:dyDescent="0.15">
      <c r="A13" s="31" t="s">
        <v>39</v>
      </c>
      <c r="B13" s="11">
        <v>2455</v>
      </c>
      <c r="C13" s="11"/>
      <c r="D13" s="11">
        <v>2214</v>
      </c>
      <c r="E13" s="11"/>
      <c r="F13" s="11">
        <v>4669</v>
      </c>
      <c r="G13" s="11"/>
      <c r="H13" s="11">
        <v>145</v>
      </c>
      <c r="I13" s="11"/>
      <c r="J13" s="11">
        <v>403</v>
      </c>
      <c r="K13" s="11"/>
      <c r="L13" s="11">
        <v>548</v>
      </c>
      <c r="M13" s="11"/>
      <c r="N13" s="11">
        <v>490</v>
      </c>
      <c r="O13" s="11"/>
      <c r="P13" s="11">
        <v>605</v>
      </c>
      <c r="Q13" s="11"/>
      <c r="R13" s="11">
        <v>1095</v>
      </c>
      <c r="S13" s="11"/>
      <c r="T13" s="11">
        <v>3090</v>
      </c>
      <c r="U13" s="11"/>
      <c r="V13" s="11">
        <v>3222</v>
      </c>
      <c r="W13" s="11"/>
      <c r="X13" s="11">
        <v>6312</v>
      </c>
    </row>
    <row r="14" spans="1:24" ht="14" x14ac:dyDescent="0.15">
      <c r="A14" s="31" t="s">
        <v>40</v>
      </c>
      <c r="B14" s="11">
        <v>1010</v>
      </c>
      <c r="C14" s="11"/>
      <c r="D14" s="11">
        <v>816</v>
      </c>
      <c r="E14" s="11"/>
      <c r="F14" s="11">
        <v>1826</v>
      </c>
      <c r="G14" s="11"/>
      <c r="H14" s="11">
        <v>57</v>
      </c>
      <c r="I14" s="11"/>
      <c r="J14" s="11">
        <v>152</v>
      </c>
      <c r="K14" s="11"/>
      <c r="L14" s="11">
        <v>208</v>
      </c>
      <c r="M14" s="11"/>
      <c r="N14" s="11">
        <v>305</v>
      </c>
      <c r="O14" s="11"/>
      <c r="P14" s="11">
        <v>272</v>
      </c>
      <c r="Q14" s="11"/>
      <c r="R14" s="11">
        <v>577</v>
      </c>
      <c r="S14" s="11"/>
      <c r="T14" s="11">
        <v>1372</v>
      </c>
      <c r="U14" s="11"/>
      <c r="V14" s="11">
        <v>1240</v>
      </c>
      <c r="W14" s="11"/>
      <c r="X14" s="11">
        <v>2611</v>
      </c>
    </row>
    <row r="15" spans="1:24" ht="14" x14ac:dyDescent="0.15">
      <c r="A15" s="31" t="s">
        <v>41</v>
      </c>
      <c r="B15" s="11">
        <v>882</v>
      </c>
      <c r="C15" s="11"/>
      <c r="D15" s="11">
        <v>1031</v>
      </c>
      <c r="E15" s="11"/>
      <c r="F15" s="11">
        <v>1913</v>
      </c>
      <c r="G15" s="11"/>
      <c r="H15" s="11">
        <v>35</v>
      </c>
      <c r="I15" s="11"/>
      <c r="J15" s="11">
        <v>123</v>
      </c>
      <c r="K15" s="11"/>
      <c r="L15" s="11">
        <v>159</v>
      </c>
      <c r="M15" s="11"/>
      <c r="N15" s="11">
        <v>208</v>
      </c>
      <c r="O15" s="11"/>
      <c r="P15" s="11">
        <v>325</v>
      </c>
      <c r="Q15" s="11"/>
      <c r="R15" s="11">
        <v>533</v>
      </c>
      <c r="S15" s="11"/>
      <c r="T15" s="11">
        <v>1126</v>
      </c>
      <c r="U15" s="11"/>
      <c r="V15" s="11">
        <v>1479</v>
      </c>
      <c r="W15" s="11"/>
      <c r="X15" s="11">
        <v>2605</v>
      </c>
    </row>
    <row r="16" spans="1:24" ht="14" x14ac:dyDescent="0.15">
      <c r="A16" s="31" t="s">
        <v>42</v>
      </c>
      <c r="B16" s="11">
        <v>743</v>
      </c>
      <c r="C16" s="11"/>
      <c r="D16" s="11">
        <v>505</v>
      </c>
      <c r="E16" s="11"/>
      <c r="F16" s="11">
        <v>1248</v>
      </c>
      <c r="G16" s="11"/>
      <c r="H16" s="11">
        <v>36</v>
      </c>
      <c r="I16" s="11"/>
      <c r="J16" s="11">
        <v>136</v>
      </c>
      <c r="K16" s="11"/>
      <c r="L16" s="11">
        <v>172</v>
      </c>
      <c r="M16" s="11"/>
      <c r="N16" s="11">
        <v>130</v>
      </c>
      <c r="O16" s="11"/>
      <c r="P16" s="11">
        <v>171</v>
      </c>
      <c r="Q16" s="11"/>
      <c r="R16" s="11">
        <v>301</v>
      </c>
      <c r="S16" s="11"/>
      <c r="T16" s="11">
        <v>908</v>
      </c>
      <c r="U16" s="11"/>
      <c r="V16" s="11">
        <v>813</v>
      </c>
      <c r="W16" s="11"/>
      <c r="X16" s="11">
        <v>1721</v>
      </c>
    </row>
    <row r="17" spans="1:24" s="5" customFormat="1" ht="14" x14ac:dyDescent="0.15">
      <c r="A17" s="32" t="s">
        <v>43</v>
      </c>
      <c r="B17" s="33">
        <v>10390</v>
      </c>
      <c r="C17" s="33"/>
      <c r="D17" s="33">
        <v>9314</v>
      </c>
      <c r="E17" s="33"/>
      <c r="F17" s="33">
        <v>19704</v>
      </c>
      <c r="G17" s="33"/>
      <c r="H17" s="33">
        <v>723</v>
      </c>
      <c r="I17" s="33"/>
      <c r="J17" s="33">
        <v>1874</v>
      </c>
      <c r="K17" s="33"/>
      <c r="L17" s="33">
        <v>2598</v>
      </c>
      <c r="M17" s="33"/>
      <c r="N17" s="33">
        <v>1990</v>
      </c>
      <c r="O17" s="33"/>
      <c r="P17" s="33">
        <v>2427</v>
      </c>
      <c r="Q17" s="33"/>
      <c r="R17" s="33">
        <v>4417</v>
      </c>
      <c r="S17" s="33"/>
      <c r="T17" s="33">
        <v>13103</v>
      </c>
      <c r="U17" s="33"/>
      <c r="V17" s="33">
        <v>13615</v>
      </c>
      <c r="W17" s="33"/>
      <c r="X17" s="33">
        <v>26718</v>
      </c>
    </row>
    <row r="18" spans="1:24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ht="14" x14ac:dyDescent="0.15">
      <c r="A19" s="31" t="s">
        <v>45</v>
      </c>
      <c r="B19" s="11">
        <v>873</v>
      </c>
      <c r="C19" s="11"/>
      <c r="D19" s="11">
        <v>973</v>
      </c>
      <c r="E19" s="11"/>
      <c r="F19" s="11">
        <v>1846</v>
      </c>
      <c r="G19" s="11"/>
      <c r="H19" s="11">
        <v>45</v>
      </c>
      <c r="I19" s="11"/>
      <c r="J19" s="11">
        <v>222</v>
      </c>
      <c r="K19" s="11"/>
      <c r="L19" s="11">
        <v>267</v>
      </c>
      <c r="M19" s="11"/>
      <c r="N19" s="11">
        <v>146</v>
      </c>
      <c r="O19" s="11"/>
      <c r="P19" s="11">
        <v>243</v>
      </c>
      <c r="Q19" s="11"/>
      <c r="R19" s="11">
        <v>390</v>
      </c>
      <c r="S19" s="11"/>
      <c r="T19" s="11">
        <v>1064</v>
      </c>
      <c r="U19" s="11"/>
      <c r="V19" s="11">
        <v>1439</v>
      </c>
      <c r="W19" s="11"/>
      <c r="X19" s="11">
        <v>2502</v>
      </c>
    </row>
    <row r="20" spans="1:24" ht="14" x14ac:dyDescent="0.15">
      <c r="A20" s="31" t="s">
        <v>46</v>
      </c>
      <c r="B20" s="11">
        <v>861</v>
      </c>
      <c r="C20" s="11"/>
      <c r="D20" s="11">
        <v>916</v>
      </c>
      <c r="E20" s="11"/>
      <c r="F20" s="11">
        <v>1777</v>
      </c>
      <c r="G20" s="11"/>
      <c r="H20" s="11">
        <v>121</v>
      </c>
      <c r="I20" s="11"/>
      <c r="J20" s="11">
        <v>383</v>
      </c>
      <c r="K20" s="11"/>
      <c r="L20" s="11">
        <v>504</v>
      </c>
      <c r="M20" s="11"/>
      <c r="N20" s="11">
        <v>213</v>
      </c>
      <c r="O20" s="11"/>
      <c r="P20" s="11">
        <v>289</v>
      </c>
      <c r="Q20" s="11"/>
      <c r="R20" s="11">
        <v>502</v>
      </c>
      <c r="S20" s="11"/>
      <c r="T20" s="11">
        <v>1195</v>
      </c>
      <c r="U20" s="11"/>
      <c r="V20" s="11">
        <v>1588</v>
      </c>
      <c r="W20" s="11"/>
      <c r="X20" s="11">
        <v>2783</v>
      </c>
    </row>
    <row r="21" spans="1:24" ht="14" x14ac:dyDescent="0.15">
      <c r="A21" s="31" t="s">
        <v>47</v>
      </c>
      <c r="B21" s="11">
        <v>2275</v>
      </c>
      <c r="C21" s="11"/>
      <c r="D21" s="11">
        <v>2063</v>
      </c>
      <c r="E21" s="11"/>
      <c r="F21" s="11">
        <v>4338</v>
      </c>
      <c r="G21" s="11"/>
      <c r="H21" s="11">
        <v>165</v>
      </c>
      <c r="I21" s="11"/>
      <c r="J21" s="11">
        <v>592</v>
      </c>
      <c r="K21" s="11"/>
      <c r="L21" s="11">
        <v>757</v>
      </c>
      <c r="M21" s="11"/>
      <c r="N21" s="11">
        <v>420</v>
      </c>
      <c r="O21" s="11"/>
      <c r="P21" s="11">
        <v>442</v>
      </c>
      <c r="Q21" s="11"/>
      <c r="R21" s="11">
        <v>863</v>
      </c>
      <c r="S21" s="11"/>
      <c r="T21" s="11">
        <v>2860</v>
      </c>
      <c r="U21" s="11"/>
      <c r="V21" s="11">
        <v>3098</v>
      </c>
      <c r="W21" s="11"/>
      <c r="X21" s="11">
        <v>5958</v>
      </c>
    </row>
    <row r="22" spans="1:24" ht="14" x14ac:dyDescent="0.15">
      <c r="A22" s="31" t="s">
        <v>48</v>
      </c>
      <c r="B22" s="11">
        <v>1228</v>
      </c>
      <c r="C22" s="11"/>
      <c r="D22" s="11">
        <v>1018</v>
      </c>
      <c r="E22" s="11"/>
      <c r="F22" s="11">
        <v>2246</v>
      </c>
      <c r="G22" s="11"/>
      <c r="H22" s="11">
        <v>70</v>
      </c>
      <c r="I22" s="11"/>
      <c r="J22" s="11">
        <v>170</v>
      </c>
      <c r="K22" s="11"/>
      <c r="L22" s="11">
        <v>240</v>
      </c>
      <c r="M22" s="11"/>
      <c r="N22" s="11">
        <v>215</v>
      </c>
      <c r="O22" s="11"/>
      <c r="P22" s="11">
        <v>146</v>
      </c>
      <c r="Q22" s="11"/>
      <c r="R22" s="11">
        <v>361</v>
      </c>
      <c r="S22" s="11"/>
      <c r="T22" s="11">
        <v>1514</v>
      </c>
      <c r="U22" s="11"/>
      <c r="V22" s="11">
        <v>1334</v>
      </c>
      <c r="W22" s="11"/>
      <c r="X22" s="11">
        <v>2847</v>
      </c>
    </row>
    <row r="23" spans="1:24" ht="14" x14ac:dyDescent="0.15">
      <c r="A23" s="31" t="s">
        <v>49</v>
      </c>
      <c r="B23" s="11">
        <v>484</v>
      </c>
      <c r="C23" s="11"/>
      <c r="D23" s="11">
        <v>317</v>
      </c>
      <c r="E23" s="11"/>
      <c r="F23" s="11">
        <v>801</v>
      </c>
      <c r="G23" s="11"/>
      <c r="H23" s="11">
        <v>39</v>
      </c>
      <c r="I23" s="11"/>
      <c r="J23" s="11">
        <v>101</v>
      </c>
      <c r="K23" s="11"/>
      <c r="L23" s="11">
        <v>139</v>
      </c>
      <c r="M23" s="11"/>
      <c r="N23" s="11">
        <v>125</v>
      </c>
      <c r="O23" s="11"/>
      <c r="P23" s="11">
        <v>92</v>
      </c>
      <c r="Q23" s="11"/>
      <c r="R23" s="11">
        <v>217</v>
      </c>
      <c r="S23" s="11"/>
      <c r="T23" s="11">
        <v>648</v>
      </c>
      <c r="U23" s="11"/>
      <c r="V23" s="11">
        <v>509</v>
      </c>
      <c r="W23" s="11"/>
      <c r="X23" s="11">
        <v>1157</v>
      </c>
    </row>
    <row r="24" spans="1:24" ht="14" x14ac:dyDescent="0.15">
      <c r="A24" s="31" t="s">
        <v>50</v>
      </c>
      <c r="B24" s="11">
        <v>2323</v>
      </c>
      <c r="C24" s="11"/>
      <c r="D24" s="11">
        <v>2261</v>
      </c>
      <c r="E24" s="11"/>
      <c r="F24" s="11">
        <v>4584</v>
      </c>
      <c r="G24" s="11"/>
      <c r="H24" s="11">
        <v>207</v>
      </c>
      <c r="I24" s="11"/>
      <c r="J24" s="11">
        <v>534</v>
      </c>
      <c r="K24" s="11"/>
      <c r="L24" s="11">
        <v>741</v>
      </c>
      <c r="M24" s="11"/>
      <c r="N24" s="11">
        <v>433</v>
      </c>
      <c r="O24" s="11"/>
      <c r="P24" s="11">
        <v>492</v>
      </c>
      <c r="Q24" s="11"/>
      <c r="R24" s="11">
        <v>925</v>
      </c>
      <c r="S24" s="11"/>
      <c r="T24" s="11">
        <v>2963</v>
      </c>
      <c r="U24" s="11"/>
      <c r="V24" s="11">
        <v>3287</v>
      </c>
      <c r="W24" s="11"/>
      <c r="X24" s="11">
        <v>6250</v>
      </c>
    </row>
    <row r="25" spans="1:24" ht="14" x14ac:dyDescent="0.15">
      <c r="A25" s="31" t="s">
        <v>51</v>
      </c>
      <c r="B25" s="11">
        <v>201</v>
      </c>
      <c r="C25" s="11"/>
      <c r="D25" s="11">
        <v>217</v>
      </c>
      <c r="E25" s="11"/>
      <c r="F25" s="11">
        <v>418</v>
      </c>
      <c r="G25" s="11"/>
      <c r="H25" s="11">
        <v>12</v>
      </c>
      <c r="I25" s="11"/>
      <c r="J25" s="11">
        <v>43</v>
      </c>
      <c r="K25" s="11"/>
      <c r="L25" s="11">
        <v>55</v>
      </c>
      <c r="M25" s="11"/>
      <c r="N25" s="11">
        <v>52</v>
      </c>
      <c r="O25" s="11"/>
      <c r="P25" s="11">
        <v>70</v>
      </c>
      <c r="Q25" s="11"/>
      <c r="R25" s="11">
        <v>123</v>
      </c>
      <c r="S25" s="11"/>
      <c r="T25" s="11">
        <v>266</v>
      </c>
      <c r="U25" s="11"/>
      <c r="V25" s="11">
        <v>330</v>
      </c>
      <c r="W25" s="11"/>
      <c r="X25" s="11">
        <v>596</v>
      </c>
    </row>
    <row r="26" spans="1:24" ht="14" x14ac:dyDescent="0.15">
      <c r="A26" s="31" t="s">
        <v>52</v>
      </c>
      <c r="B26" s="11">
        <v>577</v>
      </c>
      <c r="C26" s="11"/>
      <c r="D26" s="11">
        <v>504</v>
      </c>
      <c r="E26" s="11"/>
      <c r="F26" s="11">
        <v>1081</v>
      </c>
      <c r="G26" s="11"/>
      <c r="H26" s="11">
        <v>24</v>
      </c>
      <c r="I26" s="11"/>
      <c r="J26" s="11">
        <v>132</v>
      </c>
      <c r="K26" s="11"/>
      <c r="L26" s="11">
        <v>156</v>
      </c>
      <c r="M26" s="11"/>
      <c r="N26" s="11">
        <v>132</v>
      </c>
      <c r="O26" s="11"/>
      <c r="P26" s="11">
        <v>146</v>
      </c>
      <c r="Q26" s="11"/>
      <c r="R26" s="11">
        <v>278</v>
      </c>
      <c r="S26" s="11"/>
      <c r="T26" s="11">
        <v>733</v>
      </c>
      <c r="U26" s="11"/>
      <c r="V26" s="11">
        <v>781</v>
      </c>
      <c r="W26" s="11"/>
      <c r="X26" s="11">
        <v>1515</v>
      </c>
    </row>
    <row r="27" spans="1:24" s="5" customFormat="1" ht="14" x14ac:dyDescent="0.15">
      <c r="A27" s="32" t="s">
        <v>53</v>
      </c>
      <c r="B27" s="33">
        <v>8822</v>
      </c>
      <c r="C27" s="33"/>
      <c r="D27" s="33">
        <v>8269</v>
      </c>
      <c r="E27" s="33"/>
      <c r="F27" s="33">
        <v>17091</v>
      </c>
      <c r="G27" s="33"/>
      <c r="H27" s="33">
        <v>683</v>
      </c>
      <c r="I27" s="33"/>
      <c r="J27" s="33">
        <v>2175</v>
      </c>
      <c r="K27" s="33"/>
      <c r="L27" s="33">
        <v>2859</v>
      </c>
      <c r="M27" s="33"/>
      <c r="N27" s="33">
        <v>1737</v>
      </c>
      <c r="O27" s="33"/>
      <c r="P27" s="33">
        <v>1922</v>
      </c>
      <c r="Q27" s="33"/>
      <c r="R27" s="33">
        <v>3658</v>
      </c>
      <c r="S27" s="33"/>
      <c r="T27" s="33">
        <v>11242</v>
      </c>
      <c r="U27" s="33"/>
      <c r="V27" s="33">
        <v>12365</v>
      </c>
      <c r="W27" s="33"/>
      <c r="X27" s="33">
        <v>23608</v>
      </c>
    </row>
    <row r="28" spans="1:24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ht="14" x14ac:dyDescent="0.15">
      <c r="A29" s="31" t="s">
        <v>55</v>
      </c>
      <c r="B29" s="11">
        <v>477</v>
      </c>
      <c r="C29" s="11"/>
      <c r="D29" s="11">
        <v>559</v>
      </c>
      <c r="E29" s="11"/>
      <c r="F29" s="11">
        <v>1036</v>
      </c>
      <c r="G29" s="11"/>
      <c r="H29" s="11">
        <v>20</v>
      </c>
      <c r="I29" s="11"/>
      <c r="J29" s="11">
        <v>84</v>
      </c>
      <c r="K29" s="11"/>
      <c r="L29" s="11">
        <v>104</v>
      </c>
      <c r="M29" s="11"/>
      <c r="N29" s="11">
        <v>55</v>
      </c>
      <c r="O29" s="11"/>
      <c r="P29" s="11">
        <v>108</v>
      </c>
      <c r="Q29" s="11"/>
      <c r="R29" s="11">
        <v>163</v>
      </c>
      <c r="S29" s="11"/>
      <c r="T29" s="11">
        <v>552</v>
      </c>
      <c r="U29" s="11"/>
      <c r="V29" s="11">
        <v>751</v>
      </c>
      <c r="W29" s="11"/>
      <c r="X29" s="11">
        <v>1303</v>
      </c>
    </row>
    <row r="30" spans="1:24" ht="14" x14ac:dyDescent="0.15">
      <c r="A30" s="31" t="s">
        <v>56</v>
      </c>
      <c r="B30" s="11">
        <v>1119</v>
      </c>
      <c r="C30" s="11"/>
      <c r="D30" s="11">
        <v>1204</v>
      </c>
      <c r="E30" s="11"/>
      <c r="F30" s="11">
        <v>2323</v>
      </c>
      <c r="G30" s="11"/>
      <c r="H30" s="11">
        <v>57</v>
      </c>
      <c r="I30" s="11"/>
      <c r="J30" s="11">
        <v>254</v>
      </c>
      <c r="K30" s="11"/>
      <c r="L30" s="11">
        <v>311</v>
      </c>
      <c r="M30" s="11"/>
      <c r="N30" s="11">
        <v>251</v>
      </c>
      <c r="O30" s="11"/>
      <c r="P30" s="11">
        <v>369</v>
      </c>
      <c r="Q30" s="11"/>
      <c r="R30" s="11">
        <v>620</v>
      </c>
      <c r="S30" s="11"/>
      <c r="T30" s="11">
        <v>1427</v>
      </c>
      <c r="U30" s="11"/>
      <c r="V30" s="11">
        <v>1827</v>
      </c>
      <c r="W30" s="11"/>
      <c r="X30" s="11">
        <v>3254</v>
      </c>
    </row>
    <row r="31" spans="1:24" ht="14" x14ac:dyDescent="0.15">
      <c r="A31" s="31" t="s">
        <v>57</v>
      </c>
      <c r="B31" s="11">
        <v>626</v>
      </c>
      <c r="C31" s="11"/>
      <c r="D31" s="11">
        <v>574</v>
      </c>
      <c r="E31" s="11"/>
      <c r="F31" s="11">
        <v>1200</v>
      </c>
      <c r="G31" s="11"/>
      <c r="H31" s="11">
        <v>29</v>
      </c>
      <c r="I31" s="11"/>
      <c r="J31" s="11">
        <v>118</v>
      </c>
      <c r="K31" s="11"/>
      <c r="L31" s="11">
        <v>147</v>
      </c>
      <c r="M31" s="11"/>
      <c r="N31" s="11">
        <v>38</v>
      </c>
      <c r="O31" s="11"/>
      <c r="P31" s="11">
        <v>77</v>
      </c>
      <c r="Q31" s="11"/>
      <c r="R31" s="11">
        <v>114</v>
      </c>
      <c r="S31" s="11"/>
      <c r="T31" s="11">
        <v>692</v>
      </c>
      <c r="U31" s="11"/>
      <c r="V31" s="11">
        <v>768</v>
      </c>
      <c r="W31" s="11"/>
      <c r="X31" s="11">
        <v>1461</v>
      </c>
    </row>
    <row r="32" spans="1:24" ht="14" x14ac:dyDescent="0.15">
      <c r="A32" s="31" t="s">
        <v>58</v>
      </c>
      <c r="B32" s="11">
        <v>1263</v>
      </c>
      <c r="C32" s="11"/>
      <c r="D32" s="11">
        <v>1275</v>
      </c>
      <c r="E32" s="11"/>
      <c r="F32" s="11">
        <v>2538</v>
      </c>
      <c r="G32" s="11"/>
      <c r="H32" s="11">
        <v>66</v>
      </c>
      <c r="I32" s="11"/>
      <c r="J32" s="11">
        <v>212</v>
      </c>
      <c r="K32" s="11"/>
      <c r="L32" s="11">
        <v>278</v>
      </c>
      <c r="M32" s="11"/>
      <c r="N32" s="11">
        <v>307</v>
      </c>
      <c r="O32" s="11"/>
      <c r="P32" s="11">
        <v>394</v>
      </c>
      <c r="Q32" s="11"/>
      <c r="R32" s="11">
        <v>702</v>
      </c>
      <c r="S32" s="11"/>
      <c r="T32" s="11">
        <v>1636</v>
      </c>
      <c r="U32" s="11"/>
      <c r="V32" s="11">
        <v>1881</v>
      </c>
      <c r="W32" s="11"/>
      <c r="X32" s="11">
        <v>3517</v>
      </c>
    </row>
    <row r="33" spans="1:24" ht="14" x14ac:dyDescent="0.15">
      <c r="A33" s="31" t="s">
        <v>59</v>
      </c>
      <c r="B33" s="11">
        <v>2447</v>
      </c>
      <c r="C33" s="11"/>
      <c r="D33" s="11">
        <v>2076</v>
      </c>
      <c r="E33" s="11"/>
      <c r="F33" s="11">
        <v>4523</v>
      </c>
      <c r="G33" s="11"/>
      <c r="H33" s="11">
        <v>160</v>
      </c>
      <c r="I33" s="11"/>
      <c r="J33" s="11">
        <v>398</v>
      </c>
      <c r="K33" s="11"/>
      <c r="L33" s="11">
        <v>558</v>
      </c>
      <c r="M33" s="11"/>
      <c r="N33" s="11">
        <v>266</v>
      </c>
      <c r="O33" s="11"/>
      <c r="P33" s="11">
        <v>389</v>
      </c>
      <c r="Q33" s="11"/>
      <c r="R33" s="11">
        <v>655</v>
      </c>
      <c r="S33" s="11"/>
      <c r="T33" s="11">
        <v>2873</v>
      </c>
      <c r="U33" s="11"/>
      <c r="V33" s="11">
        <v>2863</v>
      </c>
      <c r="W33" s="11"/>
      <c r="X33" s="11">
        <v>5736</v>
      </c>
    </row>
    <row r="34" spans="1:24" ht="14" x14ac:dyDescent="0.15">
      <c r="A34" s="31" t="s">
        <v>60</v>
      </c>
      <c r="B34" s="11">
        <v>527</v>
      </c>
      <c r="C34" s="11"/>
      <c r="D34" s="11">
        <v>497</v>
      </c>
      <c r="E34" s="11"/>
      <c r="F34" s="11">
        <v>1024</v>
      </c>
      <c r="G34" s="11"/>
      <c r="H34" s="11">
        <v>33</v>
      </c>
      <c r="I34" s="11"/>
      <c r="J34" s="11">
        <v>134</v>
      </c>
      <c r="K34" s="11"/>
      <c r="L34" s="11">
        <v>167</v>
      </c>
      <c r="M34" s="11"/>
      <c r="N34" s="11">
        <v>58</v>
      </c>
      <c r="O34" s="11"/>
      <c r="P34" s="11">
        <v>116</v>
      </c>
      <c r="Q34" s="11"/>
      <c r="R34" s="11">
        <v>174</v>
      </c>
      <c r="S34" s="11"/>
      <c r="T34" s="11">
        <v>618</v>
      </c>
      <c r="U34" s="11"/>
      <c r="V34" s="11">
        <v>747</v>
      </c>
      <c r="W34" s="11"/>
      <c r="X34" s="11">
        <v>1365</v>
      </c>
    </row>
    <row r="35" spans="1:24" ht="14" x14ac:dyDescent="0.15">
      <c r="A35" s="31" t="s">
        <v>61</v>
      </c>
      <c r="B35" s="11">
        <v>114</v>
      </c>
      <c r="C35" s="11"/>
      <c r="D35" s="11">
        <v>155</v>
      </c>
      <c r="E35" s="11"/>
      <c r="F35" s="11">
        <v>269</v>
      </c>
      <c r="G35" s="11"/>
      <c r="H35" s="11">
        <v>10</v>
      </c>
      <c r="I35" s="11"/>
      <c r="J35" s="11">
        <v>20</v>
      </c>
      <c r="K35" s="11"/>
      <c r="L35" s="11">
        <v>30</v>
      </c>
      <c r="M35" s="11"/>
      <c r="N35" s="11">
        <v>35</v>
      </c>
      <c r="O35" s="11"/>
      <c r="P35" s="11">
        <v>61</v>
      </c>
      <c r="Q35" s="11"/>
      <c r="R35" s="11">
        <v>96</v>
      </c>
      <c r="S35" s="11"/>
      <c r="T35" s="11">
        <v>159</v>
      </c>
      <c r="U35" s="11"/>
      <c r="V35" s="11">
        <v>236</v>
      </c>
      <c r="W35" s="11"/>
      <c r="X35" s="11">
        <v>395</v>
      </c>
    </row>
    <row r="36" spans="1:24" s="5" customFormat="1" ht="14" x14ac:dyDescent="0.15">
      <c r="A36" s="27" t="s">
        <v>62</v>
      </c>
      <c r="B36" s="35">
        <v>6573</v>
      </c>
      <c r="C36" s="35"/>
      <c r="D36" s="35">
        <v>6340</v>
      </c>
      <c r="E36" s="35"/>
      <c r="F36" s="35">
        <v>12913</v>
      </c>
      <c r="G36" s="35"/>
      <c r="H36" s="35">
        <v>375</v>
      </c>
      <c r="I36" s="35"/>
      <c r="J36" s="35">
        <v>1220</v>
      </c>
      <c r="K36" s="35"/>
      <c r="L36" s="35">
        <v>1595</v>
      </c>
      <c r="M36" s="35"/>
      <c r="N36" s="35">
        <v>1010</v>
      </c>
      <c r="O36" s="35"/>
      <c r="P36" s="35">
        <v>1514</v>
      </c>
      <c r="Q36" s="35"/>
      <c r="R36" s="35">
        <v>2524</v>
      </c>
      <c r="S36" s="35"/>
      <c r="T36" s="35">
        <v>7958</v>
      </c>
      <c r="U36" s="35"/>
      <c r="V36" s="35">
        <v>9074</v>
      </c>
      <c r="W36" s="35"/>
      <c r="X36" s="35">
        <v>17032</v>
      </c>
    </row>
    <row r="37" spans="1:24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4" ht="14" x14ac:dyDescent="0.15">
      <c r="A38" s="31" t="s">
        <v>64</v>
      </c>
      <c r="B38" s="11">
        <v>1217</v>
      </c>
      <c r="C38" s="11"/>
      <c r="D38" s="11">
        <v>1045</v>
      </c>
      <c r="E38" s="11"/>
      <c r="F38" s="11">
        <v>2262</v>
      </c>
      <c r="G38" s="11"/>
      <c r="H38" s="11">
        <v>75</v>
      </c>
      <c r="I38" s="11"/>
      <c r="J38" s="11">
        <v>240</v>
      </c>
      <c r="K38" s="11"/>
      <c r="L38" s="11">
        <v>315</v>
      </c>
      <c r="M38" s="11"/>
      <c r="N38" s="11">
        <v>143</v>
      </c>
      <c r="O38" s="11"/>
      <c r="P38" s="11">
        <v>182</v>
      </c>
      <c r="Q38" s="11"/>
      <c r="R38" s="11">
        <v>325</v>
      </c>
      <c r="S38" s="11"/>
      <c r="T38" s="11">
        <v>1435</v>
      </c>
      <c r="U38" s="11"/>
      <c r="V38" s="11">
        <v>1467</v>
      </c>
      <c r="W38" s="11"/>
      <c r="X38" s="11">
        <v>2902</v>
      </c>
    </row>
    <row r="39" spans="1:24" ht="14" x14ac:dyDescent="0.15">
      <c r="A39" s="31" t="s">
        <v>65</v>
      </c>
      <c r="B39" s="11">
        <v>585</v>
      </c>
      <c r="C39" s="11"/>
      <c r="D39" s="11">
        <v>686</v>
      </c>
      <c r="E39" s="11"/>
      <c r="F39" s="11">
        <v>1271</v>
      </c>
      <c r="G39" s="11"/>
      <c r="H39" s="11">
        <v>52</v>
      </c>
      <c r="I39" s="11"/>
      <c r="J39" s="11">
        <v>182</v>
      </c>
      <c r="K39" s="11"/>
      <c r="L39" s="11">
        <v>234</v>
      </c>
      <c r="M39" s="11"/>
      <c r="N39" s="11">
        <v>106</v>
      </c>
      <c r="O39" s="11"/>
      <c r="P39" s="11">
        <v>163</v>
      </c>
      <c r="Q39" s="11"/>
      <c r="R39" s="11">
        <v>269</v>
      </c>
      <c r="S39" s="11"/>
      <c r="T39" s="11">
        <v>743</v>
      </c>
      <c r="U39" s="11"/>
      <c r="V39" s="11">
        <v>1030</v>
      </c>
      <c r="W39" s="11"/>
      <c r="X39" s="11">
        <v>1774</v>
      </c>
    </row>
    <row r="40" spans="1:24" ht="14" x14ac:dyDescent="0.15">
      <c r="A40" s="31" t="s">
        <v>66</v>
      </c>
      <c r="B40" s="11">
        <v>543</v>
      </c>
      <c r="C40" s="11"/>
      <c r="D40" s="11">
        <v>458</v>
      </c>
      <c r="E40" s="11"/>
      <c r="F40" s="11">
        <v>1001</v>
      </c>
      <c r="G40" s="11"/>
      <c r="H40" s="11">
        <v>32</v>
      </c>
      <c r="I40" s="11"/>
      <c r="J40" s="11">
        <v>125</v>
      </c>
      <c r="K40" s="11"/>
      <c r="L40" s="11">
        <v>156</v>
      </c>
      <c r="M40" s="11"/>
      <c r="N40" s="11">
        <v>63</v>
      </c>
      <c r="O40" s="11"/>
      <c r="P40" s="11">
        <v>115</v>
      </c>
      <c r="Q40" s="11"/>
      <c r="R40" s="11">
        <v>178</v>
      </c>
      <c r="S40" s="11"/>
      <c r="T40" s="11">
        <v>637</v>
      </c>
      <c r="U40" s="11"/>
      <c r="V40" s="11">
        <v>698</v>
      </c>
      <c r="W40" s="11"/>
      <c r="X40" s="11">
        <v>1335</v>
      </c>
    </row>
    <row r="41" spans="1:24" ht="14" x14ac:dyDescent="0.15">
      <c r="A41" s="31" t="s">
        <v>67</v>
      </c>
      <c r="B41" s="11">
        <v>51</v>
      </c>
      <c r="C41" s="11"/>
      <c r="D41" s="11">
        <v>91</v>
      </c>
      <c r="E41" s="11"/>
      <c r="F41" s="11">
        <v>142</v>
      </c>
      <c r="G41" s="11"/>
      <c r="H41" s="11">
        <v>11</v>
      </c>
      <c r="I41" s="11"/>
      <c r="J41" s="11">
        <v>42</v>
      </c>
      <c r="K41" s="11"/>
      <c r="L41" s="11">
        <v>53</v>
      </c>
      <c r="M41" s="11"/>
      <c r="N41" s="11">
        <v>2</v>
      </c>
      <c r="O41" s="11"/>
      <c r="P41" s="11">
        <v>6</v>
      </c>
      <c r="Q41" s="11"/>
      <c r="R41" s="11">
        <v>8</v>
      </c>
      <c r="S41" s="11"/>
      <c r="T41" s="11">
        <v>64</v>
      </c>
      <c r="U41" s="11"/>
      <c r="V41" s="11">
        <v>139</v>
      </c>
      <c r="W41" s="11"/>
      <c r="X41" s="11">
        <v>203</v>
      </c>
    </row>
    <row r="42" spans="1:24" ht="14" x14ac:dyDescent="0.15">
      <c r="A42" s="31" t="s">
        <v>68</v>
      </c>
      <c r="B42" s="11">
        <v>1275</v>
      </c>
      <c r="C42" s="11"/>
      <c r="D42" s="11">
        <v>1051</v>
      </c>
      <c r="E42" s="11"/>
      <c r="F42" s="11">
        <v>2326</v>
      </c>
      <c r="G42" s="11"/>
      <c r="H42" s="11">
        <v>117</v>
      </c>
      <c r="I42" s="11"/>
      <c r="J42" s="11">
        <v>308</v>
      </c>
      <c r="K42" s="11"/>
      <c r="L42" s="11">
        <v>424</v>
      </c>
      <c r="M42" s="11"/>
      <c r="N42" s="11">
        <v>115</v>
      </c>
      <c r="O42" s="11"/>
      <c r="P42" s="11">
        <v>144</v>
      </c>
      <c r="Q42" s="11"/>
      <c r="R42" s="11">
        <v>259</v>
      </c>
      <c r="S42" s="11"/>
      <c r="T42" s="11">
        <v>1507</v>
      </c>
      <c r="U42" s="11"/>
      <c r="V42" s="11">
        <v>1502</v>
      </c>
      <c r="W42" s="11"/>
      <c r="X42" s="11">
        <v>3009</v>
      </c>
    </row>
    <row r="43" spans="1:24" s="5" customFormat="1" ht="14" x14ac:dyDescent="0.15">
      <c r="A43" s="32" t="s">
        <v>69</v>
      </c>
      <c r="B43" s="33">
        <v>3671</v>
      </c>
      <c r="C43" s="33"/>
      <c r="D43" s="33">
        <v>3331</v>
      </c>
      <c r="E43" s="33"/>
      <c r="F43" s="33">
        <v>7002</v>
      </c>
      <c r="G43" s="33"/>
      <c r="H43" s="33">
        <v>286</v>
      </c>
      <c r="I43" s="33"/>
      <c r="J43" s="33">
        <v>896</v>
      </c>
      <c r="K43" s="33"/>
      <c r="L43" s="33">
        <v>1182</v>
      </c>
      <c r="M43" s="33"/>
      <c r="N43" s="33">
        <v>429</v>
      </c>
      <c r="O43" s="33"/>
      <c r="P43" s="33">
        <v>610</v>
      </c>
      <c r="Q43" s="33"/>
      <c r="R43" s="33">
        <v>1038</v>
      </c>
      <c r="S43" s="33"/>
      <c r="T43" s="33">
        <v>4386</v>
      </c>
      <c r="U43" s="33"/>
      <c r="V43" s="33">
        <v>4836</v>
      </c>
      <c r="W43" s="33"/>
      <c r="X43" s="33">
        <v>9223</v>
      </c>
    </row>
    <row r="44" spans="1:24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24" ht="14" x14ac:dyDescent="0.15">
      <c r="A45" s="31" t="s">
        <v>71</v>
      </c>
      <c r="B45" s="11">
        <v>549</v>
      </c>
      <c r="C45" s="11"/>
      <c r="D45" s="11">
        <v>640</v>
      </c>
      <c r="E45" s="11"/>
      <c r="F45" s="11">
        <v>1189</v>
      </c>
      <c r="G45" s="11"/>
      <c r="H45" s="11">
        <v>52</v>
      </c>
      <c r="I45" s="11"/>
      <c r="J45" s="11">
        <v>172</v>
      </c>
      <c r="K45" s="11"/>
      <c r="L45" s="11">
        <v>224</v>
      </c>
      <c r="M45" s="11"/>
      <c r="N45" s="11">
        <v>68</v>
      </c>
      <c r="O45" s="11"/>
      <c r="P45" s="11">
        <v>114</v>
      </c>
      <c r="Q45" s="11"/>
      <c r="R45" s="11">
        <v>183</v>
      </c>
      <c r="S45" s="11"/>
      <c r="T45" s="11">
        <v>669</v>
      </c>
      <c r="U45" s="11"/>
      <c r="V45" s="11">
        <v>926</v>
      </c>
      <c r="W45" s="11"/>
      <c r="X45" s="11">
        <v>1596</v>
      </c>
    </row>
    <row r="46" spans="1:24" ht="14" x14ac:dyDescent="0.15">
      <c r="A46" s="31" t="s">
        <v>72</v>
      </c>
      <c r="B46" s="11">
        <v>1054</v>
      </c>
      <c r="C46" s="11"/>
      <c r="D46" s="11">
        <v>830</v>
      </c>
      <c r="E46" s="11"/>
      <c r="F46" s="11">
        <v>1884</v>
      </c>
      <c r="G46" s="11"/>
      <c r="H46" s="11">
        <v>71</v>
      </c>
      <c r="I46" s="11"/>
      <c r="J46" s="11">
        <v>226</v>
      </c>
      <c r="K46" s="11"/>
      <c r="L46" s="11">
        <v>297</v>
      </c>
      <c r="M46" s="11"/>
      <c r="N46" s="11">
        <v>178</v>
      </c>
      <c r="O46" s="11"/>
      <c r="P46" s="11">
        <v>208</v>
      </c>
      <c r="Q46" s="11"/>
      <c r="R46" s="11">
        <v>386</v>
      </c>
      <c r="S46" s="11"/>
      <c r="T46" s="11">
        <v>1303</v>
      </c>
      <c r="U46" s="11"/>
      <c r="V46" s="11">
        <v>1263</v>
      </c>
      <c r="W46" s="11"/>
      <c r="X46" s="11">
        <v>2566</v>
      </c>
    </row>
    <row r="47" spans="1:24" ht="14" x14ac:dyDescent="0.15">
      <c r="A47" s="31" t="s">
        <v>73</v>
      </c>
      <c r="B47" s="11">
        <v>912</v>
      </c>
      <c r="C47" s="11"/>
      <c r="D47" s="11">
        <v>956</v>
      </c>
      <c r="E47" s="11"/>
      <c r="F47" s="11">
        <v>1868</v>
      </c>
      <c r="G47" s="11"/>
      <c r="H47" s="11">
        <v>37</v>
      </c>
      <c r="I47" s="11"/>
      <c r="J47" s="11">
        <v>181</v>
      </c>
      <c r="K47" s="11"/>
      <c r="L47" s="11">
        <v>218</v>
      </c>
      <c r="M47" s="11"/>
      <c r="N47" s="11">
        <v>151</v>
      </c>
      <c r="O47" s="11"/>
      <c r="P47" s="11">
        <v>191</v>
      </c>
      <c r="Q47" s="11"/>
      <c r="R47" s="11">
        <v>343</v>
      </c>
      <c r="S47" s="11"/>
      <c r="T47" s="11">
        <v>1100</v>
      </c>
      <c r="U47" s="11"/>
      <c r="V47" s="11">
        <v>1328</v>
      </c>
      <c r="W47" s="11"/>
      <c r="X47" s="11">
        <v>2428</v>
      </c>
    </row>
    <row r="48" spans="1:24" s="5" customFormat="1" ht="14" x14ac:dyDescent="0.15">
      <c r="A48" s="32" t="s">
        <v>74</v>
      </c>
      <c r="B48" s="33">
        <v>2515</v>
      </c>
      <c r="C48" s="33"/>
      <c r="D48" s="33">
        <v>2426</v>
      </c>
      <c r="E48" s="33"/>
      <c r="F48" s="33">
        <v>4941</v>
      </c>
      <c r="G48" s="33"/>
      <c r="H48" s="33">
        <v>160</v>
      </c>
      <c r="I48" s="33"/>
      <c r="J48" s="33">
        <v>578</v>
      </c>
      <c r="K48" s="33"/>
      <c r="L48" s="33">
        <v>739</v>
      </c>
      <c r="M48" s="33"/>
      <c r="N48" s="33">
        <v>397</v>
      </c>
      <c r="O48" s="33"/>
      <c r="P48" s="33">
        <v>513</v>
      </c>
      <c r="Q48" s="33"/>
      <c r="R48" s="33">
        <v>911</v>
      </c>
      <c r="S48" s="33"/>
      <c r="T48" s="33">
        <v>3072</v>
      </c>
      <c r="U48" s="33"/>
      <c r="V48" s="33">
        <v>3518</v>
      </c>
      <c r="W48" s="33"/>
      <c r="X48" s="33">
        <v>6590</v>
      </c>
    </row>
    <row r="49" spans="1:24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:24" ht="14" x14ac:dyDescent="0.15">
      <c r="A50" s="31" t="s">
        <v>76</v>
      </c>
      <c r="B50" s="11">
        <v>125</v>
      </c>
      <c r="C50" s="11"/>
      <c r="D50" s="11">
        <v>50</v>
      </c>
      <c r="E50" s="11"/>
      <c r="F50" s="11">
        <v>175</v>
      </c>
      <c r="G50" s="11"/>
      <c r="H50" s="11">
        <v>9</v>
      </c>
      <c r="I50" s="11"/>
      <c r="J50" s="11">
        <v>6</v>
      </c>
      <c r="K50" s="11"/>
      <c r="L50" s="11">
        <v>15</v>
      </c>
      <c r="M50" s="11"/>
      <c r="N50" s="11">
        <v>6</v>
      </c>
      <c r="O50" s="11"/>
      <c r="P50" s="11">
        <v>0</v>
      </c>
      <c r="Q50" s="11"/>
      <c r="R50" s="11">
        <v>6</v>
      </c>
      <c r="S50" s="11"/>
      <c r="T50" s="11">
        <v>140</v>
      </c>
      <c r="U50" s="11"/>
      <c r="V50" s="11">
        <v>56</v>
      </c>
      <c r="W50" s="11"/>
      <c r="X50" s="11">
        <v>196</v>
      </c>
    </row>
    <row r="51" spans="1:24" ht="14" x14ac:dyDescent="0.15">
      <c r="A51" s="31" t="s">
        <v>77</v>
      </c>
      <c r="B51" s="11">
        <v>729</v>
      </c>
      <c r="C51" s="11"/>
      <c r="D51" s="11">
        <v>581</v>
      </c>
      <c r="E51" s="11"/>
      <c r="F51" s="11">
        <v>1310</v>
      </c>
      <c r="G51" s="11"/>
      <c r="H51" s="11">
        <v>57</v>
      </c>
      <c r="I51" s="11"/>
      <c r="J51" s="11">
        <v>182</v>
      </c>
      <c r="K51" s="11"/>
      <c r="L51" s="11">
        <v>240</v>
      </c>
      <c r="M51" s="11"/>
      <c r="N51" s="11">
        <v>104</v>
      </c>
      <c r="O51" s="11"/>
      <c r="P51" s="11">
        <v>146</v>
      </c>
      <c r="Q51" s="11"/>
      <c r="R51" s="11">
        <v>251</v>
      </c>
      <c r="S51" s="11"/>
      <c r="T51" s="11">
        <v>891</v>
      </c>
      <c r="U51" s="11"/>
      <c r="V51" s="11">
        <v>910</v>
      </c>
      <c r="W51" s="11"/>
      <c r="X51" s="11">
        <v>1800</v>
      </c>
    </row>
    <row r="52" spans="1:24" s="5" customFormat="1" ht="14" x14ac:dyDescent="0.15">
      <c r="A52" s="32" t="s">
        <v>78</v>
      </c>
      <c r="B52" s="33">
        <v>854</v>
      </c>
      <c r="C52" s="33"/>
      <c r="D52" s="33">
        <v>631</v>
      </c>
      <c r="E52" s="33"/>
      <c r="F52" s="33">
        <v>1485</v>
      </c>
      <c r="G52" s="33"/>
      <c r="H52" s="33">
        <v>66</v>
      </c>
      <c r="I52" s="33"/>
      <c r="J52" s="33">
        <v>188</v>
      </c>
      <c r="K52" s="33"/>
      <c r="L52" s="33">
        <v>255</v>
      </c>
      <c r="M52" s="33"/>
      <c r="N52" s="33">
        <v>110</v>
      </c>
      <c r="O52" s="33"/>
      <c r="P52" s="33">
        <v>147</v>
      </c>
      <c r="Q52" s="33"/>
      <c r="R52" s="33">
        <v>257</v>
      </c>
      <c r="S52" s="33"/>
      <c r="T52" s="33">
        <v>1030</v>
      </c>
      <c r="U52" s="33"/>
      <c r="V52" s="33">
        <v>966</v>
      </c>
      <c r="W52" s="33"/>
      <c r="X52" s="33">
        <v>1997</v>
      </c>
    </row>
    <row r="53" spans="1:24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spans="1:24" ht="14" x14ac:dyDescent="0.15">
      <c r="A54" s="31" t="s">
        <v>80</v>
      </c>
      <c r="B54" s="11">
        <v>41</v>
      </c>
      <c r="C54" s="11"/>
      <c r="D54" s="11">
        <v>60</v>
      </c>
      <c r="E54" s="11"/>
      <c r="F54" s="11">
        <v>101</v>
      </c>
      <c r="G54" s="11"/>
      <c r="H54" s="11">
        <v>0</v>
      </c>
      <c r="I54" s="11"/>
      <c r="J54" s="11">
        <v>0</v>
      </c>
      <c r="K54" s="11"/>
      <c r="L54" s="11">
        <v>0</v>
      </c>
      <c r="M54" s="11"/>
      <c r="N54" s="11">
        <v>0</v>
      </c>
      <c r="O54" s="11"/>
      <c r="P54" s="11">
        <v>0</v>
      </c>
      <c r="Q54" s="11"/>
      <c r="R54" s="11">
        <v>0</v>
      </c>
      <c r="S54" s="11"/>
      <c r="T54" s="11">
        <v>41</v>
      </c>
      <c r="U54" s="11"/>
      <c r="V54" s="11">
        <v>60</v>
      </c>
      <c r="W54" s="11"/>
      <c r="X54" s="11">
        <v>101</v>
      </c>
    </row>
    <row r="55" spans="1:24" ht="14" x14ac:dyDescent="0.15">
      <c r="A55" s="31" t="s">
        <v>81</v>
      </c>
      <c r="B55" s="11">
        <v>140</v>
      </c>
      <c r="C55" s="11"/>
      <c r="D55" s="11">
        <v>177</v>
      </c>
      <c r="E55" s="11"/>
      <c r="F55" s="11">
        <v>316</v>
      </c>
      <c r="G55" s="11"/>
      <c r="H55" s="11">
        <v>4</v>
      </c>
      <c r="I55" s="11"/>
      <c r="J55" s="11">
        <v>20</v>
      </c>
      <c r="K55" s="11"/>
      <c r="L55" s="11">
        <v>24</v>
      </c>
      <c r="M55" s="11"/>
      <c r="N55" s="11">
        <v>27</v>
      </c>
      <c r="O55" s="11"/>
      <c r="P55" s="11">
        <v>28</v>
      </c>
      <c r="Q55" s="11"/>
      <c r="R55" s="11">
        <v>55</v>
      </c>
      <c r="S55" s="11"/>
      <c r="T55" s="11">
        <v>170</v>
      </c>
      <c r="U55" s="11"/>
      <c r="V55" s="11">
        <v>225</v>
      </c>
      <c r="W55" s="11"/>
      <c r="X55" s="11">
        <v>396</v>
      </c>
    </row>
    <row r="56" spans="1:24" s="5" customFormat="1" ht="14" x14ac:dyDescent="0.15">
      <c r="A56" s="32" t="s">
        <v>82</v>
      </c>
      <c r="B56" s="33">
        <v>181</v>
      </c>
      <c r="C56" s="33"/>
      <c r="D56" s="33">
        <v>237</v>
      </c>
      <c r="E56" s="33"/>
      <c r="F56" s="33">
        <v>417</v>
      </c>
      <c r="G56" s="33"/>
      <c r="H56" s="33">
        <v>4</v>
      </c>
      <c r="I56" s="33"/>
      <c r="J56" s="33">
        <v>20</v>
      </c>
      <c r="K56" s="33"/>
      <c r="L56" s="33">
        <v>24</v>
      </c>
      <c r="M56" s="33"/>
      <c r="N56" s="33">
        <v>27</v>
      </c>
      <c r="O56" s="33"/>
      <c r="P56" s="33">
        <v>28</v>
      </c>
      <c r="Q56" s="33"/>
      <c r="R56" s="33">
        <v>55</v>
      </c>
      <c r="S56" s="33"/>
      <c r="T56" s="33">
        <v>211</v>
      </c>
      <c r="U56" s="33"/>
      <c r="V56" s="33">
        <v>285</v>
      </c>
      <c r="W56" s="33"/>
      <c r="X56" s="33">
        <v>497</v>
      </c>
    </row>
    <row r="57" spans="1:24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</row>
    <row r="58" spans="1:24" ht="14" x14ac:dyDescent="0.15">
      <c r="A58" s="31" t="s">
        <v>84</v>
      </c>
      <c r="B58" s="11">
        <v>245</v>
      </c>
      <c r="C58" s="11"/>
      <c r="D58" s="11">
        <v>93</v>
      </c>
      <c r="E58" s="11"/>
      <c r="F58" s="11">
        <v>338</v>
      </c>
      <c r="G58" s="11"/>
      <c r="H58" s="11">
        <v>15</v>
      </c>
      <c r="I58" s="11"/>
      <c r="J58" s="11">
        <v>19</v>
      </c>
      <c r="K58" s="11"/>
      <c r="L58" s="11">
        <v>34</v>
      </c>
      <c r="M58" s="11"/>
      <c r="N58" s="11">
        <v>8</v>
      </c>
      <c r="O58" s="11"/>
      <c r="P58" s="11">
        <v>6</v>
      </c>
      <c r="Q58" s="11"/>
      <c r="R58" s="11">
        <v>15</v>
      </c>
      <c r="S58" s="11"/>
      <c r="T58" s="11">
        <v>269</v>
      </c>
      <c r="U58" s="11"/>
      <c r="V58" s="11">
        <v>119</v>
      </c>
      <c r="W58" s="11"/>
      <c r="X58" s="11">
        <v>387</v>
      </c>
    </row>
    <row r="59" spans="1:24" ht="14" x14ac:dyDescent="0.15">
      <c r="A59" s="31" t="s">
        <v>85</v>
      </c>
      <c r="B59" s="11">
        <v>1781</v>
      </c>
      <c r="C59" s="11"/>
      <c r="D59" s="11">
        <v>1250</v>
      </c>
      <c r="E59" s="11"/>
      <c r="F59" s="11">
        <v>3031</v>
      </c>
      <c r="G59" s="11"/>
      <c r="H59" s="11">
        <v>92</v>
      </c>
      <c r="I59" s="11"/>
      <c r="J59" s="11">
        <v>264</v>
      </c>
      <c r="K59" s="11"/>
      <c r="L59" s="11">
        <v>356</v>
      </c>
      <c r="M59" s="11"/>
      <c r="N59" s="11">
        <v>134</v>
      </c>
      <c r="O59" s="11"/>
      <c r="P59" s="11">
        <v>166</v>
      </c>
      <c r="Q59" s="11"/>
      <c r="R59" s="11">
        <v>300</v>
      </c>
      <c r="S59" s="11"/>
      <c r="T59" s="11">
        <v>2007</v>
      </c>
      <c r="U59" s="11"/>
      <c r="V59" s="11">
        <v>1680</v>
      </c>
      <c r="W59" s="11"/>
      <c r="X59" s="11">
        <v>3686</v>
      </c>
    </row>
    <row r="60" spans="1:24" ht="14" x14ac:dyDescent="0.15">
      <c r="A60" s="31" t="s">
        <v>86</v>
      </c>
      <c r="B60" s="11">
        <v>360</v>
      </c>
      <c r="C60" s="11"/>
      <c r="D60" s="11">
        <v>378</v>
      </c>
      <c r="E60" s="11"/>
      <c r="F60" s="11">
        <v>738</v>
      </c>
      <c r="G60" s="11"/>
      <c r="H60" s="11">
        <v>10</v>
      </c>
      <c r="I60" s="11"/>
      <c r="J60" s="11">
        <v>55</v>
      </c>
      <c r="K60" s="11"/>
      <c r="L60" s="11">
        <v>65</v>
      </c>
      <c r="M60" s="11"/>
      <c r="N60" s="11">
        <v>66</v>
      </c>
      <c r="O60" s="11"/>
      <c r="P60" s="11">
        <v>91</v>
      </c>
      <c r="Q60" s="11"/>
      <c r="R60" s="11">
        <v>158</v>
      </c>
      <c r="S60" s="11"/>
      <c r="T60" s="11">
        <v>436</v>
      </c>
      <c r="U60" s="11"/>
      <c r="V60" s="11">
        <v>524</v>
      </c>
      <c r="W60" s="11"/>
      <c r="X60" s="11">
        <v>960</v>
      </c>
    </row>
    <row r="61" spans="1:24" s="5" customFormat="1" ht="14" x14ac:dyDescent="0.15">
      <c r="A61" s="32" t="s">
        <v>87</v>
      </c>
      <c r="B61" s="33">
        <v>2386</v>
      </c>
      <c r="C61" s="33"/>
      <c r="D61" s="33">
        <v>1721</v>
      </c>
      <c r="E61" s="33"/>
      <c r="F61" s="33">
        <v>4107</v>
      </c>
      <c r="G61" s="33"/>
      <c r="H61" s="33">
        <v>117</v>
      </c>
      <c r="I61" s="33"/>
      <c r="J61" s="33">
        <v>338</v>
      </c>
      <c r="K61" s="33"/>
      <c r="L61" s="33">
        <v>455</v>
      </c>
      <c r="M61" s="33"/>
      <c r="N61" s="33">
        <v>208</v>
      </c>
      <c r="O61" s="33"/>
      <c r="P61" s="33">
        <v>264</v>
      </c>
      <c r="Q61" s="33"/>
      <c r="R61" s="33">
        <v>472</v>
      </c>
      <c r="S61" s="33"/>
      <c r="T61" s="33">
        <v>2712</v>
      </c>
      <c r="U61" s="33"/>
      <c r="V61" s="33">
        <v>2322</v>
      </c>
      <c r="W61" s="33"/>
      <c r="X61" s="33">
        <v>5034</v>
      </c>
    </row>
    <row r="62" spans="1:24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</row>
    <row r="63" spans="1:24" ht="14" x14ac:dyDescent="0.15">
      <c r="A63" s="31" t="s">
        <v>89</v>
      </c>
      <c r="B63" s="11">
        <v>288</v>
      </c>
      <c r="C63" s="11"/>
      <c r="D63" s="11">
        <v>411</v>
      </c>
      <c r="E63" s="11"/>
      <c r="F63" s="11">
        <v>699</v>
      </c>
      <c r="G63" s="11"/>
      <c r="H63" s="11">
        <v>19</v>
      </c>
      <c r="I63" s="11"/>
      <c r="J63" s="11">
        <v>105</v>
      </c>
      <c r="K63" s="11"/>
      <c r="L63" s="11">
        <v>124</v>
      </c>
      <c r="M63" s="11"/>
      <c r="N63" s="11">
        <v>65</v>
      </c>
      <c r="O63" s="11"/>
      <c r="P63" s="11">
        <v>154</v>
      </c>
      <c r="Q63" s="11"/>
      <c r="R63" s="11">
        <v>220</v>
      </c>
      <c r="S63" s="11"/>
      <c r="T63" s="11">
        <v>372</v>
      </c>
      <c r="U63" s="11"/>
      <c r="V63" s="11">
        <v>670</v>
      </c>
      <c r="W63" s="11"/>
      <c r="X63" s="11">
        <v>1043</v>
      </c>
    </row>
    <row r="64" spans="1:24" s="5" customFormat="1" ht="14" x14ac:dyDescent="0.15">
      <c r="A64" s="32" t="s">
        <v>90</v>
      </c>
      <c r="B64" s="33">
        <v>288</v>
      </c>
      <c r="C64" s="33"/>
      <c r="D64" s="33">
        <v>411</v>
      </c>
      <c r="E64" s="33"/>
      <c r="F64" s="33">
        <v>699</v>
      </c>
      <c r="G64" s="33"/>
      <c r="H64" s="33">
        <v>19</v>
      </c>
      <c r="I64" s="33"/>
      <c r="J64" s="33">
        <v>105</v>
      </c>
      <c r="K64" s="33"/>
      <c r="L64" s="33">
        <v>124</v>
      </c>
      <c r="M64" s="33"/>
      <c r="N64" s="33">
        <v>65</v>
      </c>
      <c r="O64" s="33"/>
      <c r="P64" s="33">
        <v>154</v>
      </c>
      <c r="Q64" s="33"/>
      <c r="R64" s="33">
        <v>220</v>
      </c>
      <c r="S64" s="33"/>
      <c r="T64" s="33">
        <v>372</v>
      </c>
      <c r="U64" s="33"/>
      <c r="V64" s="33">
        <v>670</v>
      </c>
      <c r="W64" s="33"/>
      <c r="X64" s="33">
        <v>1043</v>
      </c>
    </row>
    <row r="65" spans="1:24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spans="1:24" s="5" customFormat="1" ht="14" x14ac:dyDescent="0.15">
      <c r="A66" s="27" t="s">
        <v>4</v>
      </c>
      <c r="B66" s="35">
        <v>35680</v>
      </c>
      <c r="C66" s="35"/>
      <c r="D66" s="35">
        <v>32679</v>
      </c>
      <c r="E66" s="35"/>
      <c r="F66" s="35">
        <v>68358</v>
      </c>
      <c r="G66" s="35"/>
      <c r="H66" s="35">
        <v>2436</v>
      </c>
      <c r="I66" s="35"/>
      <c r="J66" s="35">
        <v>7395</v>
      </c>
      <c r="K66" s="35"/>
      <c r="L66" s="35">
        <v>9831</v>
      </c>
      <c r="M66" s="35"/>
      <c r="N66" s="35">
        <v>5977</v>
      </c>
      <c r="O66" s="35"/>
      <c r="P66" s="35">
        <v>7586</v>
      </c>
      <c r="Q66" s="35"/>
      <c r="R66" s="35">
        <v>13563</v>
      </c>
      <c r="S66" s="35"/>
      <c r="T66" s="35">
        <v>44092</v>
      </c>
      <c r="U66" s="35"/>
      <c r="V66" s="35">
        <v>47660</v>
      </c>
      <c r="W66" s="35"/>
      <c r="X66" s="35">
        <v>91752</v>
      </c>
    </row>
    <row r="67" spans="1:24" x14ac:dyDescent="0.15">
      <c r="A67" s="10" t="s">
        <v>100</v>
      </c>
      <c r="B67" s="37">
        <f>B66/X66</f>
        <v>0.38887435696224604</v>
      </c>
      <c r="C67" s="37"/>
      <c r="D67" s="37">
        <f>D66/X66</f>
        <v>0.35616662307088676</v>
      </c>
      <c r="E67" s="37"/>
      <c r="F67" s="37">
        <f>F66/X66</f>
        <v>0.74503008108815072</v>
      </c>
      <c r="G67" s="37"/>
      <c r="H67" s="37">
        <f>H66/X66</f>
        <v>2.6549829976458279E-2</v>
      </c>
      <c r="I67" s="37"/>
      <c r="J67" s="37">
        <f>J66/X66</f>
        <v>8.0597698142819779E-2</v>
      </c>
      <c r="K67" s="37"/>
      <c r="L67" s="37">
        <f>L66/X66</f>
        <v>0.10714752811927805</v>
      </c>
      <c r="M67" s="37"/>
      <c r="N67" s="37">
        <f>N66/X66</f>
        <v>6.514299415816549E-2</v>
      </c>
      <c r="O67" s="37"/>
      <c r="P67" s="37">
        <f>P66/X66</f>
        <v>8.2679396634405794E-2</v>
      </c>
      <c r="Q67" s="37"/>
      <c r="R67" s="37">
        <f>R66/X66</f>
        <v>0.14782239079257128</v>
      </c>
      <c r="S67" s="37"/>
      <c r="T67" s="37">
        <f>T66/X66</f>
        <v>0.48055628215188767</v>
      </c>
      <c r="U67" s="37"/>
      <c r="V67" s="37">
        <f>V66/X66</f>
        <v>0.51944371784811227</v>
      </c>
      <c r="W67" s="37"/>
      <c r="X67" s="37">
        <f>SUM(T67:W67)</f>
        <v>1</v>
      </c>
    </row>
  </sheetData>
  <mergeCells count="5">
    <mergeCell ref="A2:X2"/>
    <mergeCell ref="T3:X3"/>
    <mergeCell ref="B3:F3"/>
    <mergeCell ref="H3:L3"/>
    <mergeCell ref="N3:R3"/>
  </mergeCells>
  <phoneticPr fontId="0" type="noConversion"/>
  <hyperlinks>
    <hyperlink ref="A1" location="Contents!A1" display="&lt;Back to Contents&gt;" xr:uid="{00000000-0004-0000-1B00-000000000000}"/>
  </hyperlinks>
  <pageMargins left="0.74803149606299213" right="0.74803149606299213" top="0.98425196850393704" bottom="0.98425196850393704" header="0.51181102362204722" footer="0.51181102362204722"/>
  <pageSetup paperSize="9" scale="95" fitToHeight="2" orientation="landscape" r:id="rId1"/>
  <headerFooter alignWithMargins="0"/>
  <rowBreaks count="1" manualBreakCount="1">
    <brk id="36" max="2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autoPageBreaks="0"/>
  </sheetPr>
  <dimension ref="A1:N195"/>
  <sheetViews>
    <sheetView showGridLines="0" topLeftCell="A104" zoomScaleNormal="100" workbookViewId="0">
      <selection activeCell="F129" sqref="F129"/>
    </sheetView>
  </sheetViews>
  <sheetFormatPr baseColWidth="10" defaultColWidth="9.1640625" defaultRowHeight="13" x14ac:dyDescent="0.15"/>
  <cols>
    <col min="1" max="1" width="30.6640625" style="10" customWidth="1"/>
    <col min="2" max="2" width="12.5" style="2" customWidth="1"/>
    <col min="3" max="3" width="0.83203125" style="2" customWidth="1"/>
    <col min="4" max="4" width="12.5" style="2" customWidth="1"/>
    <col min="5" max="5" width="0.83203125" style="2" customWidth="1"/>
    <col min="6" max="6" width="12.5" style="2" customWidth="1"/>
    <col min="7" max="7" width="0.83203125" style="2" customWidth="1"/>
    <col min="8" max="8" width="12.5" style="2" customWidth="1"/>
    <col min="9" max="9" width="0.83203125" style="2" customWidth="1"/>
    <col min="10" max="10" width="12.5" style="2" customWidth="1"/>
    <col min="11" max="11" width="0.83203125" style="2" customWidth="1"/>
    <col min="12" max="12" width="12.1640625" style="2" customWidth="1"/>
    <col min="13" max="13" width="0.83203125" style="2" customWidth="1"/>
    <col min="14" max="14" width="10.33203125" style="2" customWidth="1"/>
    <col min="15" max="16384" width="9.1640625" style="2"/>
  </cols>
  <sheetData>
    <row r="1" spans="1:14" x14ac:dyDescent="0.15">
      <c r="A1" s="1" t="s">
        <v>0</v>
      </c>
    </row>
    <row r="2" spans="1:14" s="5" customFormat="1" x14ac:dyDescent="0.15">
      <c r="A2" s="148" t="s">
        <v>288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4" x14ac:dyDescent="0.15">
      <c r="A3" s="32"/>
      <c r="B3" s="116" t="s">
        <v>9</v>
      </c>
      <c r="C3" s="116"/>
      <c r="D3" s="116"/>
      <c r="E3" s="116"/>
      <c r="F3" s="116"/>
      <c r="G3" s="116"/>
      <c r="H3" s="116"/>
      <c r="I3" s="116"/>
      <c r="J3" s="116"/>
      <c r="K3" s="8"/>
      <c r="L3" s="8" t="s">
        <v>190</v>
      </c>
      <c r="M3" s="8"/>
    </row>
    <row r="4" spans="1:14" ht="28" x14ac:dyDescent="0.15">
      <c r="A4" s="27" t="s">
        <v>28</v>
      </c>
      <c r="B4" s="28" t="s">
        <v>10</v>
      </c>
      <c r="C4" s="28"/>
      <c r="D4" s="28" t="s">
        <v>11</v>
      </c>
      <c r="E4" s="28"/>
      <c r="F4" s="28" t="s">
        <v>191</v>
      </c>
      <c r="G4" s="28"/>
      <c r="H4" s="28" t="s">
        <v>13</v>
      </c>
      <c r="I4" s="28"/>
      <c r="J4" s="28" t="s">
        <v>14</v>
      </c>
      <c r="K4" s="28"/>
      <c r="L4" s="28" t="s">
        <v>93</v>
      </c>
      <c r="M4" s="28"/>
      <c r="N4" s="28" t="s">
        <v>16</v>
      </c>
    </row>
    <row r="5" spans="1:14" ht="14" x14ac:dyDescent="0.15">
      <c r="A5" s="29" t="s">
        <v>31</v>
      </c>
      <c r="B5" s="30"/>
      <c r="C5" s="30"/>
      <c r="D5" s="30"/>
      <c r="E5" s="30"/>
      <c r="F5" s="30" t="s">
        <v>29</v>
      </c>
      <c r="G5" s="30"/>
      <c r="H5" s="30"/>
      <c r="I5" s="30"/>
      <c r="J5" s="30"/>
      <c r="K5" s="30"/>
      <c r="L5" s="30"/>
      <c r="M5" s="30"/>
      <c r="N5" s="30"/>
    </row>
    <row r="6" spans="1:14" ht="14" x14ac:dyDescent="0.15">
      <c r="A6" s="31" t="s">
        <v>32</v>
      </c>
      <c r="B6" s="11">
        <v>3</v>
      </c>
      <c r="C6" s="11"/>
      <c r="D6" s="11">
        <v>32</v>
      </c>
      <c r="E6" s="11"/>
      <c r="F6" s="11">
        <v>18</v>
      </c>
      <c r="G6" s="11"/>
      <c r="H6" s="11">
        <v>1</v>
      </c>
      <c r="I6" s="11"/>
      <c r="J6" s="11">
        <v>54</v>
      </c>
      <c r="K6" s="11"/>
      <c r="L6" s="11">
        <v>30</v>
      </c>
      <c r="M6" s="11"/>
      <c r="N6" s="11">
        <v>84</v>
      </c>
    </row>
    <row r="7" spans="1:14" ht="14" x14ac:dyDescent="0.15">
      <c r="A7" s="31" t="s">
        <v>33</v>
      </c>
      <c r="B7" s="11">
        <v>66</v>
      </c>
      <c r="C7" s="11"/>
      <c r="D7" s="11">
        <v>84</v>
      </c>
      <c r="E7" s="11"/>
      <c r="F7" s="11">
        <v>182</v>
      </c>
      <c r="G7" s="11"/>
      <c r="H7" s="11">
        <v>40</v>
      </c>
      <c r="I7" s="11"/>
      <c r="J7" s="11">
        <v>372</v>
      </c>
      <c r="K7" s="11"/>
      <c r="L7" s="11">
        <v>398</v>
      </c>
      <c r="M7" s="11"/>
      <c r="N7" s="11">
        <v>770</v>
      </c>
    </row>
    <row r="8" spans="1:14" ht="14" x14ac:dyDescent="0.15">
      <c r="A8" s="31" t="s">
        <v>34</v>
      </c>
      <c r="B8" s="11">
        <v>143</v>
      </c>
      <c r="C8" s="11"/>
      <c r="D8" s="11">
        <v>120</v>
      </c>
      <c r="E8" s="11"/>
      <c r="F8" s="11">
        <v>160</v>
      </c>
      <c r="G8" s="11"/>
      <c r="H8" s="11">
        <v>126</v>
      </c>
      <c r="I8" s="11"/>
      <c r="J8" s="11">
        <v>549</v>
      </c>
      <c r="K8" s="11"/>
      <c r="L8" s="11">
        <v>396</v>
      </c>
      <c r="M8" s="11"/>
      <c r="N8" s="11">
        <v>944</v>
      </c>
    </row>
    <row r="9" spans="1:14" ht="14" x14ac:dyDescent="0.15">
      <c r="A9" s="31" t="s">
        <v>35</v>
      </c>
      <c r="B9" s="11">
        <v>39</v>
      </c>
      <c r="C9" s="11"/>
      <c r="D9" s="11">
        <v>44</v>
      </c>
      <c r="E9" s="11"/>
      <c r="F9" s="11">
        <v>72</v>
      </c>
      <c r="G9" s="11"/>
      <c r="H9" s="11">
        <v>56</v>
      </c>
      <c r="I9" s="11"/>
      <c r="J9" s="11">
        <v>211</v>
      </c>
      <c r="K9" s="11"/>
      <c r="L9" s="11">
        <v>179</v>
      </c>
      <c r="M9" s="11"/>
      <c r="N9" s="11">
        <v>391</v>
      </c>
    </row>
    <row r="10" spans="1:14" ht="14" x14ac:dyDescent="0.15">
      <c r="A10" s="31" t="s">
        <v>36</v>
      </c>
      <c r="B10" s="11">
        <v>86</v>
      </c>
      <c r="C10" s="11"/>
      <c r="D10" s="11">
        <v>80</v>
      </c>
      <c r="E10" s="11"/>
      <c r="F10" s="11">
        <v>90</v>
      </c>
      <c r="G10" s="11"/>
      <c r="H10" s="11">
        <v>36</v>
      </c>
      <c r="I10" s="11"/>
      <c r="J10" s="11">
        <v>292</v>
      </c>
      <c r="K10" s="11"/>
      <c r="L10" s="11">
        <v>361</v>
      </c>
      <c r="M10" s="11"/>
      <c r="N10" s="11">
        <v>653</v>
      </c>
    </row>
    <row r="11" spans="1:14" ht="14" x14ac:dyDescent="0.15">
      <c r="A11" s="31" t="s">
        <v>37</v>
      </c>
      <c r="B11" s="11">
        <v>430</v>
      </c>
      <c r="C11" s="11"/>
      <c r="D11" s="11">
        <v>362</v>
      </c>
      <c r="E11" s="11"/>
      <c r="F11" s="11">
        <v>372</v>
      </c>
      <c r="G11" s="11"/>
      <c r="H11" s="11">
        <v>261</v>
      </c>
      <c r="I11" s="11"/>
      <c r="J11" s="11">
        <v>1425</v>
      </c>
      <c r="K11" s="11"/>
      <c r="L11" s="11">
        <v>1196</v>
      </c>
      <c r="M11" s="11"/>
      <c r="N11" s="11">
        <v>2621</v>
      </c>
    </row>
    <row r="12" spans="1:14" ht="14" x14ac:dyDescent="0.15">
      <c r="A12" s="31" t="s">
        <v>38</v>
      </c>
      <c r="B12" s="11">
        <v>153</v>
      </c>
      <c r="C12" s="11"/>
      <c r="D12" s="11">
        <v>131</v>
      </c>
      <c r="E12" s="11"/>
      <c r="F12" s="11">
        <v>204</v>
      </c>
      <c r="G12" s="11"/>
      <c r="H12" s="11">
        <v>151</v>
      </c>
      <c r="I12" s="11"/>
      <c r="J12" s="11">
        <v>639</v>
      </c>
      <c r="K12" s="11"/>
      <c r="L12" s="11">
        <v>505</v>
      </c>
      <c r="M12" s="11"/>
      <c r="N12" s="11">
        <v>1144</v>
      </c>
    </row>
    <row r="13" spans="1:14" ht="14" x14ac:dyDescent="0.15">
      <c r="A13" s="31" t="s">
        <v>39</v>
      </c>
      <c r="B13" s="11">
        <v>439</v>
      </c>
      <c r="C13" s="11"/>
      <c r="D13" s="11">
        <v>305</v>
      </c>
      <c r="E13" s="11"/>
      <c r="F13" s="11">
        <v>477</v>
      </c>
      <c r="G13" s="11"/>
      <c r="H13" s="11">
        <v>390</v>
      </c>
      <c r="I13" s="11"/>
      <c r="J13" s="11">
        <v>1612</v>
      </c>
      <c r="K13" s="11"/>
      <c r="L13" s="11">
        <v>1479</v>
      </c>
      <c r="M13" s="11"/>
      <c r="N13" s="11">
        <v>3090</v>
      </c>
    </row>
    <row r="14" spans="1:14" ht="14" x14ac:dyDescent="0.15">
      <c r="A14" s="31" t="s">
        <v>40</v>
      </c>
      <c r="B14" s="11">
        <v>130</v>
      </c>
      <c r="C14" s="11"/>
      <c r="D14" s="11">
        <v>183</v>
      </c>
      <c r="E14" s="11"/>
      <c r="F14" s="11">
        <v>248</v>
      </c>
      <c r="G14" s="11"/>
      <c r="H14" s="11">
        <v>160</v>
      </c>
      <c r="I14" s="11"/>
      <c r="J14" s="11">
        <v>722</v>
      </c>
      <c r="K14" s="11"/>
      <c r="L14" s="11">
        <v>650</v>
      </c>
      <c r="M14" s="11"/>
      <c r="N14" s="11">
        <v>1372</v>
      </c>
    </row>
    <row r="15" spans="1:14" ht="14" x14ac:dyDescent="0.15">
      <c r="A15" s="31" t="s">
        <v>41</v>
      </c>
      <c r="B15" s="11">
        <v>110</v>
      </c>
      <c r="C15" s="11"/>
      <c r="D15" s="11">
        <v>160</v>
      </c>
      <c r="E15" s="11"/>
      <c r="F15" s="11">
        <v>216</v>
      </c>
      <c r="G15" s="11"/>
      <c r="H15" s="11">
        <v>174</v>
      </c>
      <c r="I15" s="11"/>
      <c r="J15" s="11">
        <v>660</v>
      </c>
      <c r="K15" s="11"/>
      <c r="L15" s="11">
        <v>466</v>
      </c>
      <c r="M15" s="11"/>
      <c r="N15" s="11">
        <v>1126</v>
      </c>
    </row>
    <row r="16" spans="1:14" ht="14" x14ac:dyDescent="0.15">
      <c r="A16" s="31" t="s">
        <v>42</v>
      </c>
      <c r="B16" s="11">
        <v>160</v>
      </c>
      <c r="C16" s="11"/>
      <c r="D16" s="11">
        <v>113</v>
      </c>
      <c r="E16" s="11"/>
      <c r="F16" s="11">
        <v>145</v>
      </c>
      <c r="G16" s="11"/>
      <c r="H16" s="11">
        <v>129</v>
      </c>
      <c r="I16" s="11"/>
      <c r="J16" s="11">
        <v>547</v>
      </c>
      <c r="K16" s="11"/>
      <c r="L16" s="11">
        <v>362</v>
      </c>
      <c r="M16" s="11"/>
      <c r="N16" s="11">
        <v>908</v>
      </c>
    </row>
    <row r="17" spans="1:14" s="5" customFormat="1" ht="14" x14ac:dyDescent="0.15">
      <c r="A17" s="32" t="s">
        <v>43</v>
      </c>
      <c r="B17" s="33">
        <v>1759</v>
      </c>
      <c r="C17" s="33"/>
      <c r="D17" s="33">
        <v>1615</v>
      </c>
      <c r="E17" s="33"/>
      <c r="F17" s="33">
        <v>2185</v>
      </c>
      <c r="G17" s="33"/>
      <c r="H17" s="33">
        <v>1522</v>
      </c>
      <c r="I17" s="33"/>
      <c r="J17" s="33">
        <v>7081</v>
      </c>
      <c r="K17" s="33"/>
      <c r="L17" s="33">
        <v>6022</v>
      </c>
      <c r="M17" s="33"/>
      <c r="N17" s="33">
        <v>13103</v>
      </c>
    </row>
    <row r="18" spans="1:14" s="5" customFormat="1" ht="14" x14ac:dyDescent="0.15">
      <c r="A18" s="29" t="s">
        <v>44</v>
      </c>
      <c r="B18" s="34"/>
      <c r="C18" s="34"/>
      <c r="D18" s="34"/>
      <c r="E18" s="34"/>
      <c r="F18" s="30" t="s">
        <v>29</v>
      </c>
      <c r="G18" s="34"/>
      <c r="H18" s="34"/>
      <c r="I18" s="34"/>
      <c r="J18" s="34"/>
      <c r="K18" s="34"/>
      <c r="L18" s="34"/>
      <c r="M18" s="34"/>
      <c r="N18" s="34"/>
    </row>
    <row r="19" spans="1:14" ht="14" x14ac:dyDescent="0.15">
      <c r="A19" s="31" t="s">
        <v>45</v>
      </c>
      <c r="B19" s="11">
        <v>90</v>
      </c>
      <c r="C19" s="11"/>
      <c r="D19" s="11">
        <v>132</v>
      </c>
      <c r="E19" s="11"/>
      <c r="F19" s="11">
        <v>198</v>
      </c>
      <c r="G19" s="11"/>
      <c r="H19" s="11">
        <v>159</v>
      </c>
      <c r="I19" s="11"/>
      <c r="J19" s="11">
        <v>580</v>
      </c>
      <c r="K19" s="11"/>
      <c r="L19" s="11">
        <v>484</v>
      </c>
      <c r="M19" s="11"/>
      <c r="N19" s="11">
        <v>1064</v>
      </c>
    </row>
    <row r="20" spans="1:14" ht="14" x14ac:dyDescent="0.15">
      <c r="A20" s="31" t="s">
        <v>46</v>
      </c>
      <c r="B20" s="11">
        <v>156</v>
      </c>
      <c r="C20" s="11"/>
      <c r="D20" s="11">
        <v>142</v>
      </c>
      <c r="E20" s="11"/>
      <c r="F20" s="11">
        <v>201</v>
      </c>
      <c r="G20" s="11"/>
      <c r="H20" s="11">
        <v>196</v>
      </c>
      <c r="I20" s="11"/>
      <c r="J20" s="11">
        <v>695</v>
      </c>
      <c r="K20" s="11"/>
      <c r="L20" s="11">
        <v>500</v>
      </c>
      <c r="M20" s="11"/>
      <c r="N20" s="11">
        <v>1195</v>
      </c>
    </row>
    <row r="21" spans="1:14" ht="14" x14ac:dyDescent="0.15">
      <c r="A21" s="31" t="s">
        <v>47</v>
      </c>
      <c r="B21" s="11">
        <v>420</v>
      </c>
      <c r="C21" s="11"/>
      <c r="D21" s="11">
        <v>353</v>
      </c>
      <c r="E21" s="11"/>
      <c r="F21" s="11">
        <v>452</v>
      </c>
      <c r="G21" s="11"/>
      <c r="H21" s="11">
        <v>519</v>
      </c>
      <c r="I21" s="11"/>
      <c r="J21" s="11">
        <v>1744</v>
      </c>
      <c r="K21" s="11"/>
      <c r="L21" s="11">
        <v>1116</v>
      </c>
      <c r="M21" s="11"/>
      <c r="N21" s="11">
        <v>2860</v>
      </c>
    </row>
    <row r="22" spans="1:14" ht="14" x14ac:dyDescent="0.15">
      <c r="A22" s="31" t="s">
        <v>48</v>
      </c>
      <c r="B22" s="11">
        <v>180</v>
      </c>
      <c r="C22" s="11"/>
      <c r="D22" s="11">
        <v>188</v>
      </c>
      <c r="E22" s="11"/>
      <c r="F22" s="11">
        <v>352</v>
      </c>
      <c r="G22" s="11"/>
      <c r="H22" s="11">
        <v>150</v>
      </c>
      <c r="I22" s="11"/>
      <c r="J22" s="11">
        <v>869</v>
      </c>
      <c r="K22" s="11"/>
      <c r="L22" s="11">
        <v>645</v>
      </c>
      <c r="M22" s="11"/>
      <c r="N22" s="11">
        <v>1514</v>
      </c>
    </row>
    <row r="23" spans="1:14" ht="14" x14ac:dyDescent="0.15">
      <c r="A23" s="31" t="s">
        <v>49</v>
      </c>
      <c r="B23" s="11">
        <v>85</v>
      </c>
      <c r="C23" s="11"/>
      <c r="D23" s="11">
        <v>84</v>
      </c>
      <c r="E23" s="11"/>
      <c r="F23" s="11">
        <v>166</v>
      </c>
      <c r="G23" s="11"/>
      <c r="H23" s="11">
        <v>96</v>
      </c>
      <c r="I23" s="11"/>
      <c r="J23" s="11">
        <v>431</v>
      </c>
      <c r="K23" s="11"/>
      <c r="L23" s="11">
        <v>217</v>
      </c>
      <c r="M23" s="11"/>
      <c r="N23" s="11">
        <v>648</v>
      </c>
    </row>
    <row r="24" spans="1:14" ht="14" x14ac:dyDescent="0.15">
      <c r="A24" s="31" t="s">
        <v>50</v>
      </c>
      <c r="B24" s="11">
        <v>580</v>
      </c>
      <c r="C24" s="11"/>
      <c r="D24" s="11">
        <v>352</v>
      </c>
      <c r="E24" s="11"/>
      <c r="F24" s="11">
        <v>361</v>
      </c>
      <c r="G24" s="11"/>
      <c r="H24" s="11">
        <v>418</v>
      </c>
      <c r="I24" s="11"/>
      <c r="J24" s="11">
        <v>1710</v>
      </c>
      <c r="K24" s="11"/>
      <c r="L24" s="11">
        <v>1253</v>
      </c>
      <c r="M24" s="11"/>
      <c r="N24" s="11">
        <v>2963</v>
      </c>
    </row>
    <row r="25" spans="1:14" ht="14" x14ac:dyDescent="0.15">
      <c r="A25" s="31" t="s">
        <v>51</v>
      </c>
      <c r="B25" s="11">
        <v>18</v>
      </c>
      <c r="C25" s="11"/>
      <c r="D25" s="11">
        <v>27</v>
      </c>
      <c r="E25" s="11"/>
      <c r="F25" s="11">
        <v>50</v>
      </c>
      <c r="G25" s="11"/>
      <c r="H25" s="11">
        <v>49</v>
      </c>
      <c r="I25" s="11"/>
      <c r="J25" s="11">
        <v>144</v>
      </c>
      <c r="K25" s="11"/>
      <c r="L25" s="11">
        <v>121</v>
      </c>
      <c r="M25" s="11"/>
      <c r="N25" s="11">
        <v>266</v>
      </c>
    </row>
    <row r="26" spans="1:14" ht="14" x14ac:dyDescent="0.15">
      <c r="A26" s="31" t="s">
        <v>52</v>
      </c>
      <c r="B26" s="11">
        <v>118</v>
      </c>
      <c r="C26" s="11"/>
      <c r="D26" s="11">
        <v>128</v>
      </c>
      <c r="E26" s="11"/>
      <c r="F26" s="11">
        <v>160</v>
      </c>
      <c r="G26" s="11"/>
      <c r="H26" s="11">
        <v>66</v>
      </c>
      <c r="I26" s="11"/>
      <c r="J26" s="11">
        <v>471</v>
      </c>
      <c r="K26" s="11"/>
      <c r="L26" s="11">
        <v>262</v>
      </c>
      <c r="M26" s="11"/>
      <c r="N26" s="11">
        <v>733</v>
      </c>
    </row>
    <row r="27" spans="1:14" s="5" customFormat="1" ht="14" x14ac:dyDescent="0.15">
      <c r="A27" s="32" t="s">
        <v>53</v>
      </c>
      <c r="B27" s="33">
        <v>1646</v>
      </c>
      <c r="C27" s="33"/>
      <c r="D27" s="33">
        <v>1406</v>
      </c>
      <c r="E27" s="33"/>
      <c r="F27" s="33">
        <v>1938</v>
      </c>
      <c r="G27" s="33"/>
      <c r="H27" s="33">
        <v>1654</v>
      </c>
      <c r="I27" s="33"/>
      <c r="J27" s="33">
        <v>6645</v>
      </c>
      <c r="K27" s="33"/>
      <c r="L27" s="33">
        <v>4598</v>
      </c>
      <c r="M27" s="33"/>
      <c r="N27" s="33">
        <v>11242</v>
      </c>
    </row>
    <row r="28" spans="1:14" s="5" customFormat="1" ht="14" x14ac:dyDescent="0.15">
      <c r="A28" s="29" t="s">
        <v>54</v>
      </c>
      <c r="B28" s="34"/>
      <c r="C28" s="34"/>
      <c r="D28" s="34"/>
      <c r="E28" s="34"/>
      <c r="F28" s="30" t="s">
        <v>29</v>
      </c>
      <c r="G28" s="34"/>
      <c r="H28" s="34"/>
      <c r="I28" s="34"/>
      <c r="J28" s="34"/>
      <c r="K28" s="34"/>
      <c r="L28" s="34"/>
      <c r="M28" s="34"/>
      <c r="N28" s="34"/>
    </row>
    <row r="29" spans="1:14" ht="14" x14ac:dyDescent="0.15">
      <c r="A29" s="31" t="s">
        <v>55</v>
      </c>
      <c r="B29" s="11">
        <v>51</v>
      </c>
      <c r="C29" s="11"/>
      <c r="D29" s="11">
        <v>69</v>
      </c>
      <c r="E29" s="11"/>
      <c r="F29" s="11">
        <v>94</v>
      </c>
      <c r="G29" s="11"/>
      <c r="H29" s="11">
        <v>47</v>
      </c>
      <c r="I29" s="11"/>
      <c r="J29" s="11">
        <v>261</v>
      </c>
      <c r="K29" s="11"/>
      <c r="L29" s="11">
        <v>291</v>
      </c>
      <c r="M29" s="11"/>
      <c r="N29" s="11">
        <v>552</v>
      </c>
    </row>
    <row r="30" spans="1:14" ht="14" x14ac:dyDescent="0.15">
      <c r="A30" s="31" t="s">
        <v>56</v>
      </c>
      <c r="B30" s="11">
        <v>167</v>
      </c>
      <c r="C30" s="11"/>
      <c r="D30" s="11">
        <v>194</v>
      </c>
      <c r="E30" s="11"/>
      <c r="F30" s="11">
        <v>238</v>
      </c>
      <c r="G30" s="11"/>
      <c r="H30" s="11">
        <v>153</v>
      </c>
      <c r="I30" s="11"/>
      <c r="J30" s="11">
        <v>752</v>
      </c>
      <c r="K30" s="11"/>
      <c r="L30" s="11">
        <v>676</v>
      </c>
      <c r="M30" s="11"/>
      <c r="N30" s="11">
        <v>1427</v>
      </c>
    </row>
    <row r="31" spans="1:14" ht="14" x14ac:dyDescent="0.15">
      <c r="A31" s="31" t="s">
        <v>57</v>
      </c>
      <c r="B31" s="11">
        <v>108</v>
      </c>
      <c r="C31" s="11"/>
      <c r="D31" s="11">
        <v>107</v>
      </c>
      <c r="E31" s="11"/>
      <c r="F31" s="11">
        <v>100</v>
      </c>
      <c r="G31" s="11"/>
      <c r="H31" s="11">
        <v>58</v>
      </c>
      <c r="I31" s="11"/>
      <c r="J31" s="11">
        <v>374</v>
      </c>
      <c r="K31" s="11"/>
      <c r="L31" s="11">
        <v>319</v>
      </c>
      <c r="M31" s="11"/>
      <c r="N31" s="11">
        <v>692</v>
      </c>
    </row>
    <row r="32" spans="1:14" ht="14" x14ac:dyDescent="0.15">
      <c r="A32" s="31" t="s">
        <v>58</v>
      </c>
      <c r="B32" s="11">
        <v>128</v>
      </c>
      <c r="C32" s="11"/>
      <c r="D32" s="11">
        <v>165</v>
      </c>
      <c r="E32" s="11"/>
      <c r="F32" s="11">
        <v>272</v>
      </c>
      <c r="G32" s="11"/>
      <c r="H32" s="11">
        <v>228</v>
      </c>
      <c r="I32" s="11"/>
      <c r="J32" s="11">
        <v>793</v>
      </c>
      <c r="K32" s="11"/>
      <c r="L32" s="11">
        <v>843</v>
      </c>
      <c r="M32" s="11"/>
      <c r="N32" s="11">
        <v>1636</v>
      </c>
    </row>
    <row r="33" spans="1:14" ht="14" x14ac:dyDescent="0.15">
      <c r="A33" s="31" t="s">
        <v>59</v>
      </c>
      <c r="B33" s="11">
        <v>436</v>
      </c>
      <c r="C33" s="11"/>
      <c r="D33" s="11">
        <v>319</v>
      </c>
      <c r="E33" s="11"/>
      <c r="F33" s="11">
        <v>392</v>
      </c>
      <c r="G33" s="11"/>
      <c r="H33" s="11">
        <v>373</v>
      </c>
      <c r="I33" s="11"/>
      <c r="J33" s="11">
        <v>1520</v>
      </c>
      <c r="K33" s="11"/>
      <c r="L33" s="11">
        <v>1354</v>
      </c>
      <c r="M33" s="11"/>
      <c r="N33" s="11">
        <v>2873</v>
      </c>
    </row>
    <row r="34" spans="1:14" ht="14" x14ac:dyDescent="0.15">
      <c r="A34" s="31" t="s">
        <v>60</v>
      </c>
      <c r="B34" s="11">
        <v>57</v>
      </c>
      <c r="C34" s="11"/>
      <c r="D34" s="11">
        <v>65</v>
      </c>
      <c r="E34" s="11"/>
      <c r="F34" s="11">
        <v>114</v>
      </c>
      <c r="G34" s="11"/>
      <c r="H34" s="11">
        <v>92</v>
      </c>
      <c r="I34" s="11"/>
      <c r="J34" s="11">
        <v>328</v>
      </c>
      <c r="K34" s="11"/>
      <c r="L34" s="11">
        <v>290</v>
      </c>
      <c r="M34" s="11"/>
      <c r="N34" s="11">
        <v>618</v>
      </c>
    </row>
    <row r="35" spans="1:14" ht="14" x14ac:dyDescent="0.15">
      <c r="A35" s="31" t="s">
        <v>61</v>
      </c>
      <c r="B35" s="11">
        <v>11</v>
      </c>
      <c r="C35" s="11"/>
      <c r="D35" s="11">
        <v>16</v>
      </c>
      <c r="E35" s="11"/>
      <c r="F35" s="11">
        <v>21</v>
      </c>
      <c r="G35" s="11"/>
      <c r="H35" s="11">
        <v>29</v>
      </c>
      <c r="I35" s="11"/>
      <c r="J35" s="11">
        <v>77</v>
      </c>
      <c r="K35" s="11"/>
      <c r="L35" s="11">
        <v>82</v>
      </c>
      <c r="M35" s="11"/>
      <c r="N35" s="11">
        <v>159</v>
      </c>
    </row>
    <row r="36" spans="1:14" s="5" customFormat="1" ht="14" x14ac:dyDescent="0.15">
      <c r="A36" s="27" t="s">
        <v>62</v>
      </c>
      <c r="B36" s="35">
        <v>957</v>
      </c>
      <c r="C36" s="35"/>
      <c r="D36" s="35">
        <v>936</v>
      </c>
      <c r="E36" s="35"/>
      <c r="F36" s="35">
        <v>1232</v>
      </c>
      <c r="G36" s="35"/>
      <c r="H36" s="35">
        <v>979</v>
      </c>
      <c r="I36" s="35"/>
      <c r="J36" s="35">
        <v>4104</v>
      </c>
      <c r="K36" s="35"/>
      <c r="L36" s="35">
        <v>3854</v>
      </c>
      <c r="M36" s="35"/>
      <c r="N36" s="35">
        <v>7958</v>
      </c>
    </row>
    <row r="37" spans="1:14" s="5" customFormat="1" ht="14" x14ac:dyDescent="0.15">
      <c r="A37" s="29" t="s">
        <v>63</v>
      </c>
      <c r="B37" s="34"/>
      <c r="C37" s="34"/>
      <c r="D37" s="34"/>
      <c r="E37" s="34"/>
      <c r="F37" s="30" t="s">
        <v>29</v>
      </c>
      <c r="G37" s="34"/>
      <c r="H37" s="34"/>
      <c r="I37" s="34"/>
      <c r="J37" s="34"/>
      <c r="K37" s="34"/>
      <c r="L37" s="34"/>
      <c r="M37" s="34"/>
      <c r="N37" s="34"/>
    </row>
    <row r="38" spans="1:14" ht="14" x14ac:dyDescent="0.15">
      <c r="A38" s="31" t="s">
        <v>64</v>
      </c>
      <c r="B38" s="11">
        <v>205</v>
      </c>
      <c r="C38" s="11"/>
      <c r="D38" s="11">
        <v>186</v>
      </c>
      <c r="E38" s="11"/>
      <c r="F38" s="11">
        <v>282</v>
      </c>
      <c r="G38" s="11"/>
      <c r="H38" s="11">
        <v>113</v>
      </c>
      <c r="I38" s="11"/>
      <c r="J38" s="11">
        <v>785</v>
      </c>
      <c r="K38" s="11"/>
      <c r="L38" s="11">
        <v>650</v>
      </c>
      <c r="M38" s="11"/>
      <c r="N38" s="11">
        <v>1435</v>
      </c>
    </row>
    <row r="39" spans="1:14" ht="14" x14ac:dyDescent="0.15">
      <c r="A39" s="31" t="s">
        <v>65</v>
      </c>
      <c r="B39" s="11">
        <v>57</v>
      </c>
      <c r="C39" s="11"/>
      <c r="D39" s="11">
        <v>82</v>
      </c>
      <c r="E39" s="11"/>
      <c r="F39" s="11">
        <v>137</v>
      </c>
      <c r="G39" s="11"/>
      <c r="H39" s="11">
        <v>99</v>
      </c>
      <c r="I39" s="11"/>
      <c r="J39" s="11">
        <v>375</v>
      </c>
      <c r="K39" s="11"/>
      <c r="L39" s="11">
        <v>369</v>
      </c>
      <c r="M39" s="11"/>
      <c r="N39" s="11">
        <v>743</v>
      </c>
    </row>
    <row r="40" spans="1:14" ht="14" x14ac:dyDescent="0.15">
      <c r="A40" s="31" t="s">
        <v>66</v>
      </c>
      <c r="B40" s="11">
        <v>103</v>
      </c>
      <c r="C40" s="11"/>
      <c r="D40" s="11">
        <v>84</v>
      </c>
      <c r="E40" s="11"/>
      <c r="F40" s="11">
        <v>77</v>
      </c>
      <c r="G40" s="11"/>
      <c r="H40" s="11">
        <v>60</v>
      </c>
      <c r="I40" s="11"/>
      <c r="J40" s="11">
        <v>324</v>
      </c>
      <c r="K40" s="11"/>
      <c r="L40" s="11">
        <v>314</v>
      </c>
      <c r="M40" s="11"/>
      <c r="N40" s="11">
        <v>637</v>
      </c>
    </row>
    <row r="41" spans="1:14" ht="14" x14ac:dyDescent="0.15">
      <c r="A41" s="31" t="s">
        <v>67</v>
      </c>
      <c r="B41" s="11">
        <v>19</v>
      </c>
      <c r="C41" s="11"/>
      <c r="D41" s="11">
        <v>9</v>
      </c>
      <c r="E41" s="11"/>
      <c r="F41" s="11">
        <v>7</v>
      </c>
      <c r="G41" s="11"/>
      <c r="H41" s="11">
        <v>9</v>
      </c>
      <c r="I41" s="11"/>
      <c r="J41" s="11">
        <v>43</v>
      </c>
      <c r="K41" s="11"/>
      <c r="L41" s="11">
        <v>21</v>
      </c>
      <c r="M41" s="11"/>
      <c r="N41" s="11">
        <v>64</v>
      </c>
    </row>
    <row r="42" spans="1:14" ht="14" x14ac:dyDescent="0.15">
      <c r="A42" s="31" t="s">
        <v>68</v>
      </c>
      <c r="B42" s="11">
        <v>309</v>
      </c>
      <c r="C42" s="11"/>
      <c r="D42" s="11">
        <v>178</v>
      </c>
      <c r="E42" s="11"/>
      <c r="F42" s="11">
        <v>152</v>
      </c>
      <c r="G42" s="11"/>
      <c r="H42" s="11">
        <v>159</v>
      </c>
      <c r="I42" s="11"/>
      <c r="J42" s="11">
        <v>798</v>
      </c>
      <c r="K42" s="11"/>
      <c r="L42" s="11">
        <v>708</v>
      </c>
      <c r="M42" s="11"/>
      <c r="N42" s="11">
        <v>1507</v>
      </c>
    </row>
    <row r="43" spans="1:14" s="5" customFormat="1" ht="14" x14ac:dyDescent="0.15">
      <c r="A43" s="32" t="s">
        <v>69</v>
      </c>
      <c r="B43" s="33">
        <v>692</v>
      </c>
      <c r="C43" s="33"/>
      <c r="D43" s="33">
        <v>539</v>
      </c>
      <c r="E43" s="33"/>
      <c r="F43" s="33">
        <v>655</v>
      </c>
      <c r="G43" s="33"/>
      <c r="H43" s="33">
        <v>440</v>
      </c>
      <c r="I43" s="33"/>
      <c r="J43" s="33">
        <v>2325</v>
      </c>
      <c r="K43" s="33"/>
      <c r="L43" s="33">
        <v>2061</v>
      </c>
      <c r="M43" s="33"/>
      <c r="N43" s="33">
        <v>4386</v>
      </c>
    </row>
    <row r="44" spans="1:14" s="5" customFormat="1" ht="14" x14ac:dyDescent="0.15">
      <c r="A44" s="29" t="s">
        <v>70</v>
      </c>
      <c r="B44" s="34"/>
      <c r="C44" s="34"/>
      <c r="D44" s="34"/>
      <c r="E44" s="34"/>
      <c r="F44" s="30" t="s">
        <v>29</v>
      </c>
      <c r="G44" s="34"/>
      <c r="H44" s="34"/>
      <c r="I44" s="34"/>
      <c r="J44" s="34"/>
      <c r="K44" s="34"/>
      <c r="L44" s="34"/>
      <c r="M44" s="34"/>
      <c r="N44" s="34"/>
    </row>
    <row r="45" spans="1:14" ht="14" x14ac:dyDescent="0.15">
      <c r="A45" s="31" t="s">
        <v>71</v>
      </c>
      <c r="B45" s="11">
        <v>110</v>
      </c>
      <c r="C45" s="11"/>
      <c r="D45" s="11">
        <v>90</v>
      </c>
      <c r="E45" s="11"/>
      <c r="F45" s="11">
        <v>90</v>
      </c>
      <c r="G45" s="11"/>
      <c r="H45" s="11">
        <v>75</v>
      </c>
      <c r="I45" s="11"/>
      <c r="J45" s="11">
        <v>365</v>
      </c>
      <c r="K45" s="11"/>
      <c r="L45" s="11">
        <v>305</v>
      </c>
      <c r="M45" s="11"/>
      <c r="N45" s="11">
        <v>669</v>
      </c>
    </row>
    <row r="46" spans="1:14" ht="14" x14ac:dyDescent="0.15">
      <c r="A46" s="31" t="s">
        <v>72</v>
      </c>
      <c r="B46" s="11">
        <v>206</v>
      </c>
      <c r="C46" s="11"/>
      <c r="D46" s="11">
        <v>189</v>
      </c>
      <c r="E46" s="11"/>
      <c r="F46" s="11">
        <v>176</v>
      </c>
      <c r="G46" s="11"/>
      <c r="H46" s="11">
        <v>194</v>
      </c>
      <c r="I46" s="11"/>
      <c r="J46" s="11">
        <v>765</v>
      </c>
      <c r="K46" s="11"/>
      <c r="L46" s="11">
        <v>537</v>
      </c>
      <c r="M46" s="11"/>
      <c r="N46" s="11">
        <v>1303</v>
      </c>
    </row>
    <row r="47" spans="1:14" ht="14" x14ac:dyDescent="0.15">
      <c r="A47" s="31" t="s">
        <v>73</v>
      </c>
      <c r="B47" s="11">
        <v>111</v>
      </c>
      <c r="C47" s="11"/>
      <c r="D47" s="11">
        <v>172</v>
      </c>
      <c r="E47" s="11"/>
      <c r="F47" s="11">
        <v>154</v>
      </c>
      <c r="G47" s="11"/>
      <c r="H47" s="11">
        <v>185</v>
      </c>
      <c r="I47" s="11"/>
      <c r="J47" s="11">
        <v>621</v>
      </c>
      <c r="K47" s="11"/>
      <c r="L47" s="11">
        <v>479</v>
      </c>
      <c r="M47" s="11"/>
      <c r="N47" s="11">
        <v>1100</v>
      </c>
    </row>
    <row r="48" spans="1:14" s="5" customFormat="1" ht="14" x14ac:dyDescent="0.15">
      <c r="A48" s="32" t="s">
        <v>74</v>
      </c>
      <c r="B48" s="33">
        <v>428</v>
      </c>
      <c r="C48" s="33"/>
      <c r="D48" s="33">
        <v>451</v>
      </c>
      <c r="E48" s="33"/>
      <c r="F48" s="33">
        <v>420</v>
      </c>
      <c r="G48" s="33"/>
      <c r="H48" s="33">
        <v>453</v>
      </c>
      <c r="I48" s="33"/>
      <c r="J48" s="33">
        <v>1752</v>
      </c>
      <c r="K48" s="33"/>
      <c r="L48" s="33">
        <v>1321</v>
      </c>
      <c r="M48" s="33"/>
      <c r="N48" s="33">
        <v>3072</v>
      </c>
    </row>
    <row r="49" spans="1:14" s="5" customFormat="1" ht="14" x14ac:dyDescent="0.15">
      <c r="A49" s="29" t="s">
        <v>75</v>
      </c>
      <c r="B49" s="34"/>
      <c r="C49" s="34"/>
      <c r="D49" s="34"/>
      <c r="E49" s="34"/>
      <c r="F49" s="30" t="s">
        <v>29</v>
      </c>
      <c r="G49" s="34"/>
      <c r="H49" s="34"/>
      <c r="I49" s="34"/>
      <c r="J49" s="34"/>
      <c r="K49" s="34"/>
      <c r="L49" s="34"/>
      <c r="M49" s="34"/>
      <c r="N49" s="34"/>
    </row>
    <row r="50" spans="1:14" ht="14" x14ac:dyDescent="0.15">
      <c r="A50" s="31" t="s">
        <v>76</v>
      </c>
      <c r="B50" s="11">
        <v>5</v>
      </c>
      <c r="C50" s="11"/>
      <c r="D50" s="11">
        <v>14</v>
      </c>
      <c r="E50" s="11"/>
      <c r="F50" s="11">
        <v>39</v>
      </c>
      <c r="G50" s="11"/>
      <c r="H50" s="11">
        <v>10</v>
      </c>
      <c r="I50" s="11"/>
      <c r="J50" s="11">
        <v>69</v>
      </c>
      <c r="K50" s="11"/>
      <c r="L50" s="11">
        <v>71</v>
      </c>
      <c r="M50" s="11"/>
      <c r="N50" s="11">
        <v>140</v>
      </c>
    </row>
    <row r="51" spans="1:14" ht="14" x14ac:dyDescent="0.15">
      <c r="A51" s="31" t="s">
        <v>77</v>
      </c>
      <c r="B51" s="11">
        <v>103</v>
      </c>
      <c r="C51" s="11"/>
      <c r="D51" s="11">
        <v>117</v>
      </c>
      <c r="E51" s="11"/>
      <c r="F51" s="11">
        <v>156</v>
      </c>
      <c r="G51" s="11"/>
      <c r="H51" s="11">
        <v>106</v>
      </c>
      <c r="I51" s="11"/>
      <c r="J51" s="11">
        <v>482</v>
      </c>
      <c r="K51" s="11"/>
      <c r="L51" s="11">
        <v>409</v>
      </c>
      <c r="M51" s="11"/>
      <c r="N51" s="11">
        <v>891</v>
      </c>
    </row>
    <row r="52" spans="1:14" s="5" customFormat="1" ht="14" x14ac:dyDescent="0.15">
      <c r="A52" s="32" t="s">
        <v>78</v>
      </c>
      <c r="B52" s="33">
        <v>108</v>
      </c>
      <c r="C52" s="33"/>
      <c r="D52" s="33">
        <v>131</v>
      </c>
      <c r="E52" s="33"/>
      <c r="F52" s="33">
        <v>195</v>
      </c>
      <c r="G52" s="33"/>
      <c r="H52" s="33">
        <v>116</v>
      </c>
      <c r="I52" s="33"/>
      <c r="J52" s="33">
        <v>551</v>
      </c>
      <c r="K52" s="33"/>
      <c r="L52" s="33">
        <v>480</v>
      </c>
      <c r="M52" s="33"/>
      <c r="N52" s="33">
        <v>1030</v>
      </c>
    </row>
    <row r="53" spans="1:14" s="5" customFormat="1" ht="14" x14ac:dyDescent="0.15">
      <c r="A53" s="29" t="s">
        <v>79</v>
      </c>
      <c r="B53" s="34"/>
      <c r="C53" s="34"/>
      <c r="D53" s="34"/>
      <c r="E53" s="34"/>
      <c r="F53" s="30" t="s">
        <v>29</v>
      </c>
      <c r="G53" s="34"/>
      <c r="H53" s="34"/>
      <c r="I53" s="34"/>
      <c r="J53" s="34"/>
      <c r="K53" s="34"/>
      <c r="L53" s="34"/>
      <c r="M53" s="34"/>
      <c r="N53" s="34"/>
    </row>
    <row r="54" spans="1:14" ht="14" x14ac:dyDescent="0.15">
      <c r="A54" s="31" t="s">
        <v>80</v>
      </c>
      <c r="B54" s="11">
        <v>1</v>
      </c>
      <c r="C54" s="11"/>
      <c r="D54" s="11">
        <v>4</v>
      </c>
      <c r="E54" s="11"/>
      <c r="F54" s="11">
        <v>14</v>
      </c>
      <c r="G54" s="11"/>
      <c r="H54" s="11">
        <v>4</v>
      </c>
      <c r="I54" s="11"/>
      <c r="J54" s="11">
        <v>23</v>
      </c>
      <c r="K54" s="11"/>
      <c r="L54" s="11">
        <v>18</v>
      </c>
      <c r="M54" s="11"/>
      <c r="N54" s="11">
        <v>41</v>
      </c>
    </row>
    <row r="55" spans="1:14" ht="14" x14ac:dyDescent="0.15">
      <c r="A55" s="31" t="s">
        <v>81</v>
      </c>
      <c r="B55" s="11">
        <v>19</v>
      </c>
      <c r="C55" s="11"/>
      <c r="D55" s="11">
        <v>30</v>
      </c>
      <c r="E55" s="11"/>
      <c r="F55" s="11">
        <v>41</v>
      </c>
      <c r="G55" s="11"/>
      <c r="H55" s="11">
        <v>26</v>
      </c>
      <c r="I55" s="11"/>
      <c r="J55" s="11">
        <v>117</v>
      </c>
      <c r="K55" s="11"/>
      <c r="L55" s="11">
        <v>54</v>
      </c>
      <c r="M55" s="11"/>
      <c r="N55" s="11">
        <v>170</v>
      </c>
    </row>
    <row r="56" spans="1:14" s="5" customFormat="1" ht="14" x14ac:dyDescent="0.15">
      <c r="A56" s="32" t="s">
        <v>82</v>
      </c>
      <c r="B56" s="33">
        <v>20</v>
      </c>
      <c r="C56" s="33"/>
      <c r="D56" s="33">
        <v>34</v>
      </c>
      <c r="E56" s="33"/>
      <c r="F56" s="33">
        <v>55</v>
      </c>
      <c r="G56" s="33"/>
      <c r="H56" s="33">
        <v>30</v>
      </c>
      <c r="I56" s="33"/>
      <c r="J56" s="33">
        <v>140</v>
      </c>
      <c r="K56" s="33"/>
      <c r="L56" s="33">
        <v>72</v>
      </c>
      <c r="M56" s="33"/>
      <c r="N56" s="33">
        <v>211</v>
      </c>
    </row>
    <row r="57" spans="1:14" s="5" customFormat="1" ht="14" x14ac:dyDescent="0.15">
      <c r="A57" s="29" t="s">
        <v>83</v>
      </c>
      <c r="B57" s="34"/>
      <c r="C57" s="34"/>
      <c r="D57" s="34"/>
      <c r="E57" s="34"/>
      <c r="F57" s="30" t="s">
        <v>29</v>
      </c>
      <c r="G57" s="34"/>
      <c r="H57" s="34"/>
      <c r="I57" s="34"/>
      <c r="J57" s="34"/>
      <c r="K57" s="34"/>
      <c r="L57" s="34"/>
      <c r="M57" s="34"/>
      <c r="N57" s="34"/>
    </row>
    <row r="58" spans="1:14" ht="14" x14ac:dyDescent="0.15">
      <c r="A58" s="31" t="s">
        <v>84</v>
      </c>
      <c r="B58" s="11">
        <v>36</v>
      </c>
      <c r="C58" s="11"/>
      <c r="D58" s="11">
        <v>59</v>
      </c>
      <c r="E58" s="11"/>
      <c r="F58" s="11">
        <v>44</v>
      </c>
      <c r="G58" s="11"/>
      <c r="H58" s="11">
        <v>15</v>
      </c>
      <c r="I58" s="11"/>
      <c r="J58" s="11">
        <v>153</v>
      </c>
      <c r="K58" s="11"/>
      <c r="L58" s="11">
        <v>116</v>
      </c>
      <c r="M58" s="11"/>
      <c r="N58" s="11">
        <v>269</v>
      </c>
    </row>
    <row r="59" spans="1:14" ht="14" x14ac:dyDescent="0.15">
      <c r="A59" s="31" t="s">
        <v>85</v>
      </c>
      <c r="B59" s="11">
        <v>372</v>
      </c>
      <c r="C59" s="11"/>
      <c r="D59" s="11">
        <v>234</v>
      </c>
      <c r="E59" s="11"/>
      <c r="F59" s="11">
        <v>183</v>
      </c>
      <c r="G59" s="11"/>
      <c r="H59" s="11">
        <v>194</v>
      </c>
      <c r="I59" s="11"/>
      <c r="J59" s="11">
        <v>982</v>
      </c>
      <c r="K59" s="11"/>
      <c r="L59" s="11">
        <v>1025</v>
      </c>
      <c r="M59" s="11"/>
      <c r="N59" s="11">
        <v>2007</v>
      </c>
    </row>
    <row r="60" spans="1:14" ht="14" x14ac:dyDescent="0.15">
      <c r="A60" s="31" t="s">
        <v>86</v>
      </c>
      <c r="B60" s="11">
        <v>56</v>
      </c>
      <c r="C60" s="11"/>
      <c r="D60" s="11">
        <v>47</v>
      </c>
      <c r="E60" s="11"/>
      <c r="F60" s="11">
        <v>64</v>
      </c>
      <c r="G60" s="11"/>
      <c r="H60" s="11">
        <v>40</v>
      </c>
      <c r="I60" s="11"/>
      <c r="J60" s="11">
        <v>207</v>
      </c>
      <c r="K60" s="11"/>
      <c r="L60" s="11">
        <v>229</v>
      </c>
      <c r="M60" s="11"/>
      <c r="N60" s="11">
        <v>436</v>
      </c>
    </row>
    <row r="61" spans="1:14" s="5" customFormat="1" ht="14" x14ac:dyDescent="0.15">
      <c r="A61" s="32" t="s">
        <v>87</v>
      </c>
      <c r="B61" s="33">
        <v>464</v>
      </c>
      <c r="C61" s="33"/>
      <c r="D61" s="33">
        <v>340</v>
      </c>
      <c r="E61" s="33"/>
      <c r="F61" s="33">
        <v>290</v>
      </c>
      <c r="G61" s="33"/>
      <c r="H61" s="33">
        <v>248</v>
      </c>
      <c r="I61" s="33"/>
      <c r="J61" s="33">
        <v>1342</v>
      </c>
      <c r="K61" s="33"/>
      <c r="L61" s="33">
        <v>1369</v>
      </c>
      <c r="M61" s="33"/>
      <c r="N61" s="33">
        <v>2712</v>
      </c>
    </row>
    <row r="62" spans="1:14" s="5" customFormat="1" ht="14" x14ac:dyDescent="0.15">
      <c r="A62" s="29" t="s">
        <v>88</v>
      </c>
      <c r="B62" s="34"/>
      <c r="C62" s="34"/>
      <c r="D62" s="34"/>
      <c r="E62" s="34"/>
      <c r="F62" s="30" t="s">
        <v>29</v>
      </c>
      <c r="G62" s="34"/>
      <c r="H62" s="34"/>
      <c r="I62" s="34"/>
      <c r="J62" s="34"/>
      <c r="K62" s="34"/>
      <c r="L62" s="34"/>
      <c r="M62" s="34"/>
      <c r="N62" s="34"/>
    </row>
    <row r="63" spans="1:14" ht="14" x14ac:dyDescent="0.15">
      <c r="A63" s="31" t="s">
        <v>89</v>
      </c>
      <c r="B63" s="11">
        <v>33</v>
      </c>
      <c r="C63" s="11"/>
      <c r="D63" s="11">
        <v>59</v>
      </c>
      <c r="E63" s="11"/>
      <c r="F63" s="11">
        <v>103</v>
      </c>
      <c r="G63" s="11"/>
      <c r="H63" s="11">
        <v>39</v>
      </c>
      <c r="I63" s="11"/>
      <c r="J63" s="11">
        <v>234</v>
      </c>
      <c r="K63" s="11"/>
      <c r="L63" s="11">
        <v>138</v>
      </c>
      <c r="M63" s="11"/>
      <c r="N63" s="11">
        <v>372</v>
      </c>
    </row>
    <row r="64" spans="1:14" s="5" customFormat="1" ht="14" x14ac:dyDescent="0.15">
      <c r="A64" s="32" t="s">
        <v>90</v>
      </c>
      <c r="B64" s="33">
        <v>33</v>
      </c>
      <c r="C64" s="33"/>
      <c r="D64" s="33">
        <v>59</v>
      </c>
      <c r="E64" s="33"/>
      <c r="F64" s="33">
        <v>103</v>
      </c>
      <c r="G64" s="33"/>
      <c r="H64" s="33">
        <v>39</v>
      </c>
      <c r="I64" s="33"/>
      <c r="J64" s="33">
        <v>234</v>
      </c>
      <c r="K64" s="33"/>
      <c r="L64" s="33">
        <v>138</v>
      </c>
      <c r="M64" s="33"/>
      <c r="N64" s="33">
        <v>372</v>
      </c>
    </row>
    <row r="65" spans="1:14" s="5" customFormat="1" ht="14" x14ac:dyDescent="0.15">
      <c r="A65" s="36"/>
      <c r="B65" s="34"/>
      <c r="C65" s="34"/>
      <c r="D65" s="34"/>
      <c r="E65" s="34"/>
      <c r="F65" s="30" t="s">
        <v>29</v>
      </c>
      <c r="G65" s="34"/>
      <c r="H65" s="34"/>
      <c r="I65" s="34"/>
      <c r="J65" s="34"/>
      <c r="K65" s="34"/>
      <c r="L65" s="34"/>
      <c r="M65" s="34"/>
      <c r="N65" s="34"/>
    </row>
    <row r="66" spans="1:14" s="5" customFormat="1" ht="14" x14ac:dyDescent="0.15">
      <c r="A66" s="27" t="s">
        <v>4</v>
      </c>
      <c r="B66" s="35">
        <v>6107</v>
      </c>
      <c r="C66" s="35"/>
      <c r="D66" s="35">
        <v>5511</v>
      </c>
      <c r="E66" s="35"/>
      <c r="F66" s="35">
        <v>7078</v>
      </c>
      <c r="G66" s="35"/>
      <c r="H66" s="35">
        <v>5842</v>
      </c>
      <c r="I66" s="35"/>
      <c r="J66" s="35">
        <v>24178</v>
      </c>
      <c r="K66" s="35"/>
      <c r="L66" s="35">
        <v>19914</v>
      </c>
      <c r="M66" s="35"/>
      <c r="N66" s="35">
        <v>44092</v>
      </c>
    </row>
    <row r="67" spans="1:14" ht="14" x14ac:dyDescent="0.15">
      <c r="A67" s="31" t="s">
        <v>192</v>
      </c>
      <c r="B67" s="13">
        <f>B66/N66</f>
        <v>0.13850585140161481</v>
      </c>
      <c r="C67" s="13"/>
      <c r="D67" s="13">
        <f>D66/N66</f>
        <v>0.12498866007438991</v>
      </c>
      <c r="E67" s="13"/>
      <c r="F67" s="13">
        <f>F66/N66</f>
        <v>0.16052798693640569</v>
      </c>
      <c r="G67" s="13"/>
      <c r="H67" s="13">
        <f>H66/N66</f>
        <v>0.13249569082826818</v>
      </c>
      <c r="I67" s="13"/>
      <c r="J67" s="13">
        <f>J66/N66</f>
        <v>0.54835344280141518</v>
      </c>
      <c r="K67" s="13"/>
      <c r="L67" s="13">
        <f>L66/N66</f>
        <v>0.45164655719858476</v>
      </c>
      <c r="M67" s="13"/>
      <c r="N67" s="13">
        <f>SUM(J67:M67)</f>
        <v>1</v>
      </c>
    </row>
    <row r="68" spans="1:14" s="5" customFormat="1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11"/>
    </row>
    <row r="69" spans="1:14" ht="14" x14ac:dyDescent="0.15">
      <c r="A69" s="29" t="s">
        <v>31</v>
      </c>
      <c r="B69" s="30"/>
      <c r="C69" s="30"/>
      <c r="D69" s="30"/>
      <c r="E69" s="30"/>
      <c r="F69" s="30" t="s">
        <v>30</v>
      </c>
      <c r="G69" s="30"/>
      <c r="H69" s="30"/>
      <c r="I69" s="30"/>
      <c r="J69" s="30"/>
      <c r="K69" s="30"/>
      <c r="L69" s="30"/>
      <c r="M69" s="30"/>
      <c r="N69" s="30"/>
    </row>
    <row r="70" spans="1:14" ht="14" x14ac:dyDescent="0.15">
      <c r="A70" s="31" t="s">
        <v>32</v>
      </c>
      <c r="B70" s="11">
        <v>1</v>
      </c>
      <c r="C70" s="11"/>
      <c r="D70" s="11">
        <v>6</v>
      </c>
      <c r="E70" s="11"/>
      <c r="F70" s="11">
        <v>27</v>
      </c>
      <c r="G70" s="11"/>
      <c r="H70" s="11">
        <v>1</v>
      </c>
      <c r="I70" s="11"/>
      <c r="J70" s="11">
        <v>35</v>
      </c>
      <c r="K70" s="11"/>
      <c r="L70" s="11">
        <v>46</v>
      </c>
      <c r="M70" s="11"/>
      <c r="N70" s="11">
        <v>81</v>
      </c>
    </row>
    <row r="71" spans="1:14" ht="14" x14ac:dyDescent="0.15">
      <c r="A71" s="31" t="s">
        <v>33</v>
      </c>
      <c r="B71" s="11">
        <v>17</v>
      </c>
      <c r="C71" s="11"/>
      <c r="D71" s="11">
        <v>39</v>
      </c>
      <c r="E71" s="11"/>
      <c r="F71" s="11">
        <v>149</v>
      </c>
      <c r="G71" s="11"/>
      <c r="H71" s="11">
        <v>67</v>
      </c>
      <c r="I71" s="11"/>
      <c r="J71" s="11">
        <v>272</v>
      </c>
      <c r="K71" s="11"/>
      <c r="L71" s="11">
        <v>700</v>
      </c>
      <c r="M71" s="11"/>
      <c r="N71" s="11">
        <v>972</v>
      </c>
    </row>
    <row r="72" spans="1:14" ht="14" x14ac:dyDescent="0.15">
      <c r="A72" s="31" t="s">
        <v>34</v>
      </c>
      <c r="B72" s="11">
        <v>49</v>
      </c>
      <c r="C72" s="11"/>
      <c r="D72" s="11">
        <v>73</v>
      </c>
      <c r="E72" s="11"/>
      <c r="F72" s="11">
        <v>137</v>
      </c>
      <c r="G72" s="11"/>
      <c r="H72" s="11">
        <v>175</v>
      </c>
      <c r="I72" s="11"/>
      <c r="J72" s="11">
        <v>433</v>
      </c>
      <c r="K72" s="11"/>
      <c r="L72" s="11">
        <v>646</v>
      </c>
      <c r="M72" s="11"/>
      <c r="N72" s="11">
        <v>1079</v>
      </c>
    </row>
    <row r="73" spans="1:14" ht="14" x14ac:dyDescent="0.15">
      <c r="A73" s="31" t="s">
        <v>35</v>
      </c>
      <c r="B73" s="11">
        <v>11</v>
      </c>
      <c r="C73" s="11"/>
      <c r="D73" s="11">
        <v>20</v>
      </c>
      <c r="E73" s="11"/>
      <c r="F73" s="11">
        <v>84</v>
      </c>
      <c r="G73" s="11"/>
      <c r="H73" s="11">
        <v>76</v>
      </c>
      <c r="I73" s="11"/>
      <c r="J73" s="11">
        <v>191</v>
      </c>
      <c r="K73" s="11"/>
      <c r="L73" s="11">
        <v>296</v>
      </c>
      <c r="M73" s="11"/>
      <c r="N73" s="11">
        <v>487</v>
      </c>
    </row>
    <row r="74" spans="1:14" ht="14" x14ac:dyDescent="0.15">
      <c r="A74" s="31" t="s">
        <v>36</v>
      </c>
      <c r="B74" s="11">
        <v>20</v>
      </c>
      <c r="C74" s="11"/>
      <c r="D74" s="11">
        <v>49</v>
      </c>
      <c r="E74" s="11"/>
      <c r="F74" s="11">
        <v>86</v>
      </c>
      <c r="G74" s="11"/>
      <c r="H74" s="11">
        <v>46</v>
      </c>
      <c r="I74" s="11"/>
      <c r="J74" s="11">
        <v>201</v>
      </c>
      <c r="K74" s="11"/>
      <c r="L74" s="11">
        <v>423</v>
      </c>
      <c r="M74" s="11"/>
      <c r="N74" s="11">
        <v>624</v>
      </c>
    </row>
    <row r="75" spans="1:14" ht="14" x14ac:dyDescent="0.15">
      <c r="A75" s="31" t="s">
        <v>37</v>
      </c>
      <c r="B75" s="11">
        <v>70</v>
      </c>
      <c r="C75" s="11"/>
      <c r="D75" s="11">
        <v>168</v>
      </c>
      <c r="E75" s="11"/>
      <c r="F75" s="11">
        <v>304</v>
      </c>
      <c r="G75" s="11"/>
      <c r="H75" s="11">
        <v>214</v>
      </c>
      <c r="I75" s="11"/>
      <c r="J75" s="11">
        <v>757</v>
      </c>
      <c r="K75" s="11"/>
      <c r="L75" s="11">
        <v>1525</v>
      </c>
      <c r="M75" s="11"/>
      <c r="N75" s="11">
        <v>2281</v>
      </c>
    </row>
    <row r="76" spans="1:14" ht="14" x14ac:dyDescent="0.15">
      <c r="A76" s="31" t="s">
        <v>38</v>
      </c>
      <c r="B76" s="11">
        <v>34</v>
      </c>
      <c r="C76" s="11"/>
      <c r="D76" s="11">
        <v>70</v>
      </c>
      <c r="E76" s="11"/>
      <c r="F76" s="11">
        <v>142</v>
      </c>
      <c r="G76" s="11"/>
      <c r="H76" s="11">
        <v>140</v>
      </c>
      <c r="I76" s="11"/>
      <c r="J76" s="11">
        <v>385</v>
      </c>
      <c r="K76" s="11"/>
      <c r="L76" s="11">
        <v>953</v>
      </c>
      <c r="M76" s="11"/>
      <c r="N76" s="11">
        <v>1338</v>
      </c>
    </row>
    <row r="77" spans="1:14" ht="14" x14ac:dyDescent="0.15">
      <c r="A77" s="31" t="s">
        <v>39</v>
      </c>
      <c r="B77" s="11">
        <v>116</v>
      </c>
      <c r="C77" s="11"/>
      <c r="D77" s="11">
        <v>188</v>
      </c>
      <c r="E77" s="11"/>
      <c r="F77" s="11">
        <v>490</v>
      </c>
      <c r="G77" s="11"/>
      <c r="H77" s="11">
        <v>453</v>
      </c>
      <c r="I77" s="11"/>
      <c r="J77" s="11">
        <v>1247</v>
      </c>
      <c r="K77" s="11"/>
      <c r="L77" s="11">
        <v>1974</v>
      </c>
      <c r="M77" s="11"/>
      <c r="N77" s="11">
        <v>3222</v>
      </c>
    </row>
    <row r="78" spans="1:14" ht="14" x14ac:dyDescent="0.15">
      <c r="A78" s="31" t="s">
        <v>40</v>
      </c>
      <c r="B78" s="11">
        <v>44</v>
      </c>
      <c r="C78" s="11"/>
      <c r="D78" s="11">
        <v>108</v>
      </c>
      <c r="E78" s="11"/>
      <c r="F78" s="11">
        <v>214</v>
      </c>
      <c r="G78" s="11"/>
      <c r="H78" s="11">
        <v>106</v>
      </c>
      <c r="I78" s="11"/>
      <c r="J78" s="11">
        <v>472</v>
      </c>
      <c r="K78" s="11"/>
      <c r="L78" s="11">
        <v>768</v>
      </c>
      <c r="M78" s="11"/>
      <c r="N78" s="11">
        <v>1240</v>
      </c>
    </row>
    <row r="79" spans="1:14" ht="14" x14ac:dyDescent="0.15">
      <c r="A79" s="31" t="s">
        <v>41</v>
      </c>
      <c r="B79" s="11">
        <v>47</v>
      </c>
      <c r="C79" s="11"/>
      <c r="D79" s="11">
        <v>99</v>
      </c>
      <c r="E79" s="11"/>
      <c r="F79" s="11">
        <v>210</v>
      </c>
      <c r="G79" s="11"/>
      <c r="H79" s="11">
        <v>263</v>
      </c>
      <c r="I79" s="11"/>
      <c r="J79" s="11">
        <v>619</v>
      </c>
      <c r="K79" s="11"/>
      <c r="L79" s="11">
        <v>859</v>
      </c>
      <c r="M79" s="11"/>
      <c r="N79" s="11">
        <v>1479</v>
      </c>
    </row>
    <row r="80" spans="1:14" ht="14" x14ac:dyDescent="0.15">
      <c r="A80" s="31" t="s">
        <v>42</v>
      </c>
      <c r="B80" s="11">
        <v>39</v>
      </c>
      <c r="C80" s="11"/>
      <c r="D80" s="11">
        <v>44</v>
      </c>
      <c r="E80" s="11"/>
      <c r="F80" s="11">
        <v>123</v>
      </c>
      <c r="G80" s="11"/>
      <c r="H80" s="11">
        <v>191</v>
      </c>
      <c r="I80" s="11"/>
      <c r="J80" s="11">
        <v>398</v>
      </c>
      <c r="K80" s="11"/>
      <c r="L80" s="11">
        <v>415</v>
      </c>
      <c r="M80" s="11"/>
      <c r="N80" s="11">
        <v>813</v>
      </c>
    </row>
    <row r="81" spans="1:14" s="5" customFormat="1" ht="14" x14ac:dyDescent="0.15">
      <c r="A81" s="32" t="s">
        <v>43</v>
      </c>
      <c r="B81" s="33">
        <v>448</v>
      </c>
      <c r="C81" s="33"/>
      <c r="D81" s="33">
        <v>865</v>
      </c>
      <c r="E81" s="33"/>
      <c r="F81" s="33">
        <v>1965</v>
      </c>
      <c r="G81" s="33"/>
      <c r="H81" s="33">
        <v>1733</v>
      </c>
      <c r="I81" s="33"/>
      <c r="J81" s="33">
        <v>5010</v>
      </c>
      <c r="K81" s="33"/>
      <c r="L81" s="33">
        <v>8605</v>
      </c>
      <c r="M81" s="33"/>
      <c r="N81" s="33">
        <v>13615</v>
      </c>
    </row>
    <row r="82" spans="1:14" s="5" customFormat="1" ht="14" x14ac:dyDescent="0.15">
      <c r="A82" s="29" t="s">
        <v>44</v>
      </c>
      <c r="B82" s="34"/>
      <c r="C82" s="34"/>
      <c r="D82" s="34"/>
      <c r="E82" s="34"/>
      <c r="F82" s="30" t="s">
        <v>30</v>
      </c>
      <c r="G82" s="34"/>
      <c r="H82" s="34"/>
      <c r="I82" s="34"/>
      <c r="J82" s="34"/>
      <c r="K82" s="34"/>
      <c r="L82" s="34"/>
      <c r="M82" s="34"/>
      <c r="N82" s="34"/>
    </row>
    <row r="83" spans="1:14" ht="14" x14ac:dyDescent="0.15">
      <c r="A83" s="31" t="s">
        <v>45</v>
      </c>
      <c r="B83" s="11">
        <v>49</v>
      </c>
      <c r="C83" s="11"/>
      <c r="D83" s="11">
        <v>84</v>
      </c>
      <c r="E83" s="11"/>
      <c r="F83" s="11">
        <v>184</v>
      </c>
      <c r="G83" s="11"/>
      <c r="H83" s="11">
        <v>224</v>
      </c>
      <c r="I83" s="11"/>
      <c r="J83" s="11">
        <v>540</v>
      </c>
      <c r="K83" s="11"/>
      <c r="L83" s="11">
        <v>898</v>
      </c>
      <c r="M83" s="11"/>
      <c r="N83" s="11">
        <v>1439</v>
      </c>
    </row>
    <row r="84" spans="1:14" ht="14" x14ac:dyDescent="0.15">
      <c r="A84" s="31" t="s">
        <v>46</v>
      </c>
      <c r="B84" s="11">
        <v>55</v>
      </c>
      <c r="C84" s="11"/>
      <c r="D84" s="11">
        <v>102</v>
      </c>
      <c r="E84" s="11"/>
      <c r="F84" s="11">
        <v>220</v>
      </c>
      <c r="G84" s="11"/>
      <c r="H84" s="11">
        <v>285</v>
      </c>
      <c r="I84" s="11"/>
      <c r="J84" s="11">
        <v>663</v>
      </c>
      <c r="K84" s="11"/>
      <c r="L84" s="11">
        <v>925</v>
      </c>
      <c r="M84" s="11"/>
      <c r="N84" s="11">
        <v>1588</v>
      </c>
    </row>
    <row r="85" spans="1:14" ht="14" x14ac:dyDescent="0.15">
      <c r="A85" s="31" t="s">
        <v>47</v>
      </c>
      <c r="B85" s="11">
        <v>95</v>
      </c>
      <c r="C85" s="11"/>
      <c r="D85" s="11">
        <v>213</v>
      </c>
      <c r="E85" s="11"/>
      <c r="F85" s="11">
        <v>358</v>
      </c>
      <c r="G85" s="11"/>
      <c r="H85" s="11">
        <v>627</v>
      </c>
      <c r="I85" s="11"/>
      <c r="J85" s="11">
        <v>1293</v>
      </c>
      <c r="K85" s="11"/>
      <c r="L85" s="11">
        <v>1804</v>
      </c>
      <c r="M85" s="11"/>
      <c r="N85" s="11">
        <v>3098</v>
      </c>
    </row>
    <row r="86" spans="1:14" ht="14" x14ac:dyDescent="0.15">
      <c r="A86" s="31" t="s">
        <v>48</v>
      </c>
      <c r="B86" s="11">
        <v>56</v>
      </c>
      <c r="C86" s="11"/>
      <c r="D86" s="11">
        <v>102</v>
      </c>
      <c r="E86" s="11"/>
      <c r="F86" s="11">
        <v>238</v>
      </c>
      <c r="G86" s="11"/>
      <c r="H86" s="11">
        <v>112</v>
      </c>
      <c r="I86" s="11"/>
      <c r="J86" s="11">
        <v>508</v>
      </c>
      <c r="K86" s="11"/>
      <c r="L86" s="11">
        <v>825</v>
      </c>
      <c r="M86" s="11"/>
      <c r="N86" s="11">
        <v>1334</v>
      </c>
    </row>
    <row r="87" spans="1:14" ht="14" x14ac:dyDescent="0.15">
      <c r="A87" s="31" t="s">
        <v>49</v>
      </c>
      <c r="B87" s="11">
        <v>22</v>
      </c>
      <c r="C87" s="11"/>
      <c r="D87" s="11">
        <v>29</v>
      </c>
      <c r="E87" s="11"/>
      <c r="F87" s="11">
        <v>84</v>
      </c>
      <c r="G87" s="11"/>
      <c r="H87" s="11">
        <v>65</v>
      </c>
      <c r="I87" s="11"/>
      <c r="J87" s="11">
        <v>199</v>
      </c>
      <c r="K87" s="11"/>
      <c r="L87" s="11">
        <v>310</v>
      </c>
      <c r="M87" s="11"/>
      <c r="N87" s="11">
        <v>509</v>
      </c>
    </row>
    <row r="88" spans="1:14" ht="14" x14ac:dyDescent="0.15">
      <c r="A88" s="31" t="s">
        <v>50</v>
      </c>
      <c r="B88" s="11">
        <v>213</v>
      </c>
      <c r="C88" s="11"/>
      <c r="D88" s="11">
        <v>184</v>
      </c>
      <c r="E88" s="11"/>
      <c r="F88" s="11">
        <v>305</v>
      </c>
      <c r="G88" s="11"/>
      <c r="H88" s="11">
        <v>558</v>
      </c>
      <c r="I88" s="11"/>
      <c r="J88" s="11">
        <v>1260</v>
      </c>
      <c r="K88" s="11"/>
      <c r="L88" s="11">
        <v>2027</v>
      </c>
      <c r="M88" s="11"/>
      <c r="N88" s="11">
        <v>3287</v>
      </c>
    </row>
    <row r="89" spans="1:14" ht="14" x14ac:dyDescent="0.15">
      <c r="A89" s="31" t="s">
        <v>51</v>
      </c>
      <c r="B89" s="11">
        <v>9</v>
      </c>
      <c r="C89" s="11"/>
      <c r="D89" s="11">
        <v>15</v>
      </c>
      <c r="E89" s="11"/>
      <c r="F89" s="11">
        <v>42</v>
      </c>
      <c r="G89" s="11"/>
      <c r="H89" s="11">
        <v>50</v>
      </c>
      <c r="I89" s="11"/>
      <c r="J89" s="11">
        <v>116</v>
      </c>
      <c r="K89" s="11"/>
      <c r="L89" s="11">
        <v>214</v>
      </c>
      <c r="M89" s="11"/>
      <c r="N89" s="11">
        <v>330</v>
      </c>
    </row>
    <row r="90" spans="1:14" ht="14" x14ac:dyDescent="0.15">
      <c r="A90" s="31" t="s">
        <v>52</v>
      </c>
      <c r="B90" s="11">
        <v>29</v>
      </c>
      <c r="C90" s="11"/>
      <c r="D90" s="11">
        <v>67</v>
      </c>
      <c r="E90" s="11"/>
      <c r="F90" s="11">
        <v>144</v>
      </c>
      <c r="G90" s="11"/>
      <c r="H90" s="11">
        <v>73</v>
      </c>
      <c r="I90" s="11"/>
      <c r="J90" s="11">
        <v>314</v>
      </c>
      <c r="K90" s="11"/>
      <c r="L90" s="11">
        <v>467</v>
      </c>
      <c r="M90" s="11"/>
      <c r="N90" s="11">
        <v>781</v>
      </c>
    </row>
    <row r="91" spans="1:14" s="5" customFormat="1" ht="14" x14ac:dyDescent="0.15">
      <c r="A91" s="32" t="s">
        <v>53</v>
      </c>
      <c r="B91" s="33">
        <v>527</v>
      </c>
      <c r="C91" s="33"/>
      <c r="D91" s="33">
        <v>796</v>
      </c>
      <c r="E91" s="33"/>
      <c r="F91" s="33">
        <v>1575</v>
      </c>
      <c r="G91" s="33"/>
      <c r="H91" s="33">
        <v>1996</v>
      </c>
      <c r="I91" s="33"/>
      <c r="J91" s="33">
        <v>4894</v>
      </c>
      <c r="K91" s="33"/>
      <c r="L91" s="33">
        <v>7471</v>
      </c>
      <c r="M91" s="33"/>
      <c r="N91" s="33">
        <v>12365</v>
      </c>
    </row>
    <row r="92" spans="1:14" s="5" customFormat="1" ht="14" x14ac:dyDescent="0.15">
      <c r="A92" s="29" t="s">
        <v>54</v>
      </c>
      <c r="B92" s="34"/>
      <c r="C92" s="34"/>
      <c r="D92" s="34"/>
      <c r="E92" s="34"/>
      <c r="F92" s="30" t="s">
        <v>30</v>
      </c>
      <c r="G92" s="34"/>
      <c r="H92" s="34"/>
      <c r="I92" s="34"/>
      <c r="J92" s="34"/>
      <c r="K92" s="34"/>
      <c r="L92" s="34"/>
      <c r="M92" s="34"/>
      <c r="N92" s="34"/>
    </row>
    <row r="93" spans="1:14" ht="14" x14ac:dyDescent="0.15">
      <c r="A93" s="31" t="s">
        <v>55</v>
      </c>
      <c r="B93" s="11">
        <v>10</v>
      </c>
      <c r="C93" s="11"/>
      <c r="D93" s="11">
        <v>39</v>
      </c>
      <c r="E93" s="11"/>
      <c r="F93" s="11">
        <v>75</v>
      </c>
      <c r="G93" s="11"/>
      <c r="H93" s="11">
        <v>63</v>
      </c>
      <c r="I93" s="11"/>
      <c r="J93" s="11">
        <v>187</v>
      </c>
      <c r="K93" s="11"/>
      <c r="L93" s="11">
        <v>564</v>
      </c>
      <c r="M93" s="11"/>
      <c r="N93" s="11">
        <v>751</v>
      </c>
    </row>
    <row r="94" spans="1:14" ht="14" x14ac:dyDescent="0.15">
      <c r="A94" s="31" t="s">
        <v>56</v>
      </c>
      <c r="B94" s="11">
        <v>56</v>
      </c>
      <c r="C94" s="11"/>
      <c r="D94" s="11">
        <v>107</v>
      </c>
      <c r="E94" s="11"/>
      <c r="F94" s="11">
        <v>236</v>
      </c>
      <c r="G94" s="11"/>
      <c r="H94" s="11">
        <v>166</v>
      </c>
      <c r="I94" s="11"/>
      <c r="J94" s="11">
        <v>565</v>
      </c>
      <c r="K94" s="11"/>
      <c r="L94" s="11">
        <v>1262</v>
      </c>
      <c r="M94" s="11"/>
      <c r="N94" s="11">
        <v>1827</v>
      </c>
    </row>
    <row r="95" spans="1:14" ht="14" x14ac:dyDescent="0.15">
      <c r="A95" s="31" t="s">
        <v>57</v>
      </c>
      <c r="B95" s="11">
        <v>19</v>
      </c>
      <c r="C95" s="11"/>
      <c r="D95" s="11">
        <v>52</v>
      </c>
      <c r="E95" s="11"/>
      <c r="F95" s="11">
        <v>98</v>
      </c>
      <c r="G95" s="11"/>
      <c r="H95" s="11">
        <v>63</v>
      </c>
      <c r="I95" s="11"/>
      <c r="J95" s="11">
        <v>232</v>
      </c>
      <c r="K95" s="11"/>
      <c r="L95" s="11">
        <v>536</v>
      </c>
      <c r="M95" s="11"/>
      <c r="N95" s="11">
        <v>768</v>
      </c>
    </row>
    <row r="96" spans="1:14" ht="14" x14ac:dyDescent="0.15">
      <c r="A96" s="31" t="s">
        <v>58</v>
      </c>
      <c r="B96" s="11">
        <v>47</v>
      </c>
      <c r="C96" s="11"/>
      <c r="D96" s="11">
        <v>91</v>
      </c>
      <c r="E96" s="11"/>
      <c r="F96" s="11">
        <v>207</v>
      </c>
      <c r="G96" s="11"/>
      <c r="H96" s="11">
        <v>294</v>
      </c>
      <c r="I96" s="11"/>
      <c r="J96" s="11">
        <v>639</v>
      </c>
      <c r="K96" s="11"/>
      <c r="L96" s="11">
        <v>1242</v>
      </c>
      <c r="M96" s="11"/>
      <c r="N96" s="11">
        <v>1881</v>
      </c>
    </row>
    <row r="97" spans="1:14" ht="14" x14ac:dyDescent="0.15">
      <c r="A97" s="31" t="s">
        <v>59</v>
      </c>
      <c r="B97" s="11">
        <v>87</v>
      </c>
      <c r="C97" s="11"/>
      <c r="D97" s="11">
        <v>119</v>
      </c>
      <c r="E97" s="11"/>
      <c r="F97" s="11">
        <v>320</v>
      </c>
      <c r="G97" s="11"/>
      <c r="H97" s="11">
        <v>380</v>
      </c>
      <c r="I97" s="11"/>
      <c r="J97" s="11">
        <v>906</v>
      </c>
      <c r="K97" s="11"/>
      <c r="L97" s="11">
        <v>1957</v>
      </c>
      <c r="M97" s="11"/>
      <c r="N97" s="11">
        <v>2863</v>
      </c>
    </row>
    <row r="98" spans="1:14" ht="14" x14ac:dyDescent="0.15">
      <c r="A98" s="31" t="s">
        <v>60</v>
      </c>
      <c r="B98" s="11">
        <v>10</v>
      </c>
      <c r="C98" s="11"/>
      <c r="D98" s="11">
        <v>26</v>
      </c>
      <c r="E98" s="11"/>
      <c r="F98" s="11">
        <v>80</v>
      </c>
      <c r="G98" s="11"/>
      <c r="H98" s="11">
        <v>144</v>
      </c>
      <c r="I98" s="11"/>
      <c r="J98" s="11">
        <v>260</v>
      </c>
      <c r="K98" s="11"/>
      <c r="L98" s="11">
        <v>487</v>
      </c>
      <c r="M98" s="11"/>
      <c r="N98" s="11">
        <v>747</v>
      </c>
    </row>
    <row r="99" spans="1:14" ht="14" x14ac:dyDescent="0.15">
      <c r="A99" s="31" t="s">
        <v>61</v>
      </c>
      <c r="B99" s="11">
        <v>1</v>
      </c>
      <c r="C99" s="11"/>
      <c r="D99" s="11">
        <v>13</v>
      </c>
      <c r="E99" s="11"/>
      <c r="F99" s="11">
        <v>24</v>
      </c>
      <c r="G99" s="11"/>
      <c r="H99" s="11">
        <v>37</v>
      </c>
      <c r="I99" s="11"/>
      <c r="J99" s="11">
        <v>75</v>
      </c>
      <c r="K99" s="11"/>
      <c r="L99" s="11">
        <v>161</v>
      </c>
      <c r="M99" s="11"/>
      <c r="N99" s="11">
        <v>236</v>
      </c>
    </row>
    <row r="100" spans="1:14" s="5" customFormat="1" ht="14" x14ac:dyDescent="0.15">
      <c r="A100" s="27" t="s">
        <v>62</v>
      </c>
      <c r="B100" s="35">
        <v>230</v>
      </c>
      <c r="C100" s="35"/>
      <c r="D100" s="35">
        <v>446</v>
      </c>
      <c r="E100" s="35"/>
      <c r="F100" s="35">
        <v>1041</v>
      </c>
      <c r="G100" s="35"/>
      <c r="H100" s="35">
        <v>1147</v>
      </c>
      <c r="I100" s="35"/>
      <c r="J100" s="35">
        <v>2865</v>
      </c>
      <c r="K100" s="35"/>
      <c r="L100" s="35">
        <v>6209</v>
      </c>
      <c r="M100" s="35"/>
      <c r="N100" s="35">
        <v>9073</v>
      </c>
    </row>
    <row r="101" spans="1:14" s="5" customFormat="1" ht="14" x14ac:dyDescent="0.15">
      <c r="A101" s="29" t="s">
        <v>63</v>
      </c>
      <c r="B101" s="34"/>
      <c r="C101" s="34"/>
      <c r="D101" s="34"/>
      <c r="E101" s="34"/>
      <c r="F101" s="30" t="s">
        <v>30</v>
      </c>
      <c r="G101" s="34"/>
      <c r="H101" s="34"/>
      <c r="I101" s="34"/>
      <c r="J101" s="34"/>
      <c r="K101" s="34"/>
      <c r="L101" s="34"/>
      <c r="M101" s="34"/>
      <c r="N101" s="34"/>
    </row>
    <row r="102" spans="1:14" ht="14" x14ac:dyDescent="0.15">
      <c r="A102" s="31" t="s">
        <v>64</v>
      </c>
      <c r="B102" s="11">
        <v>45</v>
      </c>
      <c r="C102" s="11"/>
      <c r="D102" s="11">
        <v>116</v>
      </c>
      <c r="E102" s="11"/>
      <c r="F102" s="11">
        <v>244</v>
      </c>
      <c r="G102" s="11"/>
      <c r="H102" s="11">
        <v>110</v>
      </c>
      <c r="I102" s="11"/>
      <c r="J102" s="11">
        <v>515</v>
      </c>
      <c r="K102" s="11"/>
      <c r="L102" s="11">
        <v>952</v>
      </c>
      <c r="M102" s="11"/>
      <c r="N102" s="11">
        <v>1467</v>
      </c>
    </row>
    <row r="103" spans="1:14" ht="14" x14ac:dyDescent="0.15">
      <c r="A103" s="31" t="s">
        <v>65</v>
      </c>
      <c r="B103" s="11">
        <v>32</v>
      </c>
      <c r="C103" s="11"/>
      <c r="D103" s="11">
        <v>48</v>
      </c>
      <c r="E103" s="11"/>
      <c r="F103" s="11">
        <v>145</v>
      </c>
      <c r="G103" s="11"/>
      <c r="H103" s="11">
        <v>133</v>
      </c>
      <c r="I103" s="11"/>
      <c r="J103" s="11">
        <v>358</v>
      </c>
      <c r="K103" s="11"/>
      <c r="L103" s="11">
        <v>672</v>
      </c>
      <c r="M103" s="11"/>
      <c r="N103" s="11">
        <v>1030</v>
      </c>
    </row>
    <row r="104" spans="1:14" ht="14" x14ac:dyDescent="0.15">
      <c r="A104" s="31" t="s">
        <v>66</v>
      </c>
      <c r="B104" s="11">
        <v>16</v>
      </c>
      <c r="C104" s="11"/>
      <c r="D104" s="11">
        <v>38</v>
      </c>
      <c r="E104" s="11"/>
      <c r="F104" s="11">
        <v>89</v>
      </c>
      <c r="G104" s="11"/>
      <c r="H104" s="11">
        <v>85</v>
      </c>
      <c r="I104" s="11"/>
      <c r="J104" s="11">
        <v>227</v>
      </c>
      <c r="K104" s="11"/>
      <c r="L104" s="11">
        <v>471</v>
      </c>
      <c r="M104" s="11"/>
      <c r="N104" s="11">
        <v>698</v>
      </c>
    </row>
    <row r="105" spans="1:14" ht="14" x14ac:dyDescent="0.15">
      <c r="A105" s="31" t="s">
        <v>67</v>
      </c>
      <c r="B105" s="11">
        <v>10</v>
      </c>
      <c r="C105" s="11"/>
      <c r="D105" s="11">
        <v>15</v>
      </c>
      <c r="E105" s="11"/>
      <c r="F105" s="11">
        <v>19</v>
      </c>
      <c r="G105" s="11"/>
      <c r="H105" s="11">
        <v>5</v>
      </c>
      <c r="I105" s="11"/>
      <c r="J105" s="11">
        <v>49</v>
      </c>
      <c r="K105" s="11"/>
      <c r="L105" s="11">
        <v>90</v>
      </c>
      <c r="M105" s="11"/>
      <c r="N105" s="11">
        <v>139</v>
      </c>
    </row>
    <row r="106" spans="1:14" ht="14" x14ac:dyDescent="0.15">
      <c r="A106" s="31" t="s">
        <v>68</v>
      </c>
      <c r="B106" s="11">
        <v>44</v>
      </c>
      <c r="C106" s="11"/>
      <c r="D106" s="11">
        <v>83</v>
      </c>
      <c r="E106" s="11"/>
      <c r="F106" s="11">
        <v>143</v>
      </c>
      <c r="G106" s="11"/>
      <c r="H106" s="11">
        <v>138</v>
      </c>
      <c r="I106" s="11"/>
      <c r="J106" s="11">
        <v>408</v>
      </c>
      <c r="K106" s="11"/>
      <c r="L106" s="11">
        <v>1094</v>
      </c>
      <c r="M106" s="11"/>
      <c r="N106" s="11">
        <v>1502</v>
      </c>
    </row>
    <row r="107" spans="1:14" s="5" customFormat="1" ht="14" x14ac:dyDescent="0.15">
      <c r="A107" s="32" t="s">
        <v>69</v>
      </c>
      <c r="B107" s="33">
        <v>147</v>
      </c>
      <c r="C107" s="33"/>
      <c r="D107" s="33">
        <v>299</v>
      </c>
      <c r="E107" s="33"/>
      <c r="F107" s="33">
        <v>639</v>
      </c>
      <c r="G107" s="33"/>
      <c r="H107" s="33">
        <v>472</v>
      </c>
      <c r="I107" s="33"/>
      <c r="J107" s="33">
        <v>1557</v>
      </c>
      <c r="K107" s="33"/>
      <c r="L107" s="33">
        <v>3279</v>
      </c>
      <c r="M107" s="33"/>
      <c r="N107" s="33">
        <v>4836</v>
      </c>
    </row>
    <row r="108" spans="1:14" s="5" customFormat="1" ht="14" x14ac:dyDescent="0.15">
      <c r="A108" s="29" t="s">
        <v>70</v>
      </c>
      <c r="B108" s="34"/>
      <c r="C108" s="34"/>
      <c r="D108" s="34"/>
      <c r="E108" s="34"/>
      <c r="F108" s="30" t="s">
        <v>30</v>
      </c>
      <c r="G108" s="34"/>
      <c r="H108" s="34"/>
      <c r="I108" s="34"/>
      <c r="J108" s="34"/>
      <c r="K108" s="34"/>
      <c r="L108" s="34"/>
      <c r="M108" s="34"/>
      <c r="N108" s="34"/>
    </row>
    <row r="109" spans="1:14" ht="14" x14ac:dyDescent="0.15">
      <c r="A109" s="31" t="s">
        <v>71</v>
      </c>
      <c r="B109" s="11">
        <v>40</v>
      </c>
      <c r="C109" s="11"/>
      <c r="D109" s="11">
        <v>71</v>
      </c>
      <c r="E109" s="11"/>
      <c r="F109" s="11">
        <v>108</v>
      </c>
      <c r="G109" s="11"/>
      <c r="H109" s="11">
        <v>97</v>
      </c>
      <c r="I109" s="11"/>
      <c r="J109" s="11">
        <v>316</v>
      </c>
      <c r="K109" s="11"/>
      <c r="L109" s="11">
        <v>611</v>
      </c>
      <c r="M109" s="11"/>
      <c r="N109" s="11">
        <v>926</v>
      </c>
    </row>
    <row r="110" spans="1:14" ht="14" x14ac:dyDescent="0.15">
      <c r="A110" s="31" t="s">
        <v>72</v>
      </c>
      <c r="B110" s="11">
        <v>30</v>
      </c>
      <c r="C110" s="11"/>
      <c r="D110" s="11">
        <v>66</v>
      </c>
      <c r="E110" s="11"/>
      <c r="F110" s="11">
        <v>129</v>
      </c>
      <c r="G110" s="11"/>
      <c r="H110" s="11">
        <v>150</v>
      </c>
      <c r="I110" s="11"/>
      <c r="J110" s="11">
        <v>376</v>
      </c>
      <c r="K110" s="11"/>
      <c r="L110" s="11">
        <v>888</v>
      </c>
      <c r="M110" s="11"/>
      <c r="N110" s="11">
        <v>1263</v>
      </c>
    </row>
    <row r="111" spans="1:14" ht="14" x14ac:dyDescent="0.15">
      <c r="A111" s="31" t="s">
        <v>73</v>
      </c>
      <c r="B111" s="11">
        <v>41</v>
      </c>
      <c r="C111" s="11"/>
      <c r="D111" s="11">
        <v>123</v>
      </c>
      <c r="E111" s="11"/>
      <c r="F111" s="11">
        <v>153</v>
      </c>
      <c r="G111" s="11"/>
      <c r="H111" s="11">
        <v>199</v>
      </c>
      <c r="I111" s="11"/>
      <c r="J111" s="11">
        <v>515</v>
      </c>
      <c r="K111" s="11"/>
      <c r="L111" s="11">
        <v>813</v>
      </c>
      <c r="M111" s="11"/>
      <c r="N111" s="11">
        <v>1328</v>
      </c>
    </row>
    <row r="112" spans="1:14" s="5" customFormat="1" ht="14" x14ac:dyDescent="0.15">
      <c r="A112" s="32" t="s">
        <v>74</v>
      </c>
      <c r="B112" s="33">
        <v>111</v>
      </c>
      <c r="C112" s="33"/>
      <c r="D112" s="33">
        <v>260</v>
      </c>
      <c r="E112" s="33"/>
      <c r="F112" s="33">
        <v>390</v>
      </c>
      <c r="G112" s="33"/>
      <c r="H112" s="33">
        <v>446</v>
      </c>
      <c r="I112" s="33"/>
      <c r="J112" s="33">
        <v>1207</v>
      </c>
      <c r="K112" s="33"/>
      <c r="L112" s="33">
        <v>2311</v>
      </c>
      <c r="M112" s="33"/>
      <c r="N112" s="33">
        <v>3518</v>
      </c>
    </row>
    <row r="113" spans="1:14" s="5" customFormat="1" ht="14" x14ac:dyDescent="0.15">
      <c r="A113" s="29" t="s">
        <v>75</v>
      </c>
      <c r="B113" s="34"/>
      <c r="C113" s="34"/>
      <c r="D113" s="34"/>
      <c r="E113" s="34"/>
      <c r="F113" s="30" t="s">
        <v>30</v>
      </c>
      <c r="G113" s="34"/>
      <c r="H113" s="34"/>
      <c r="I113" s="34"/>
      <c r="J113" s="34"/>
      <c r="K113" s="34"/>
      <c r="L113" s="34"/>
      <c r="M113" s="34"/>
      <c r="N113" s="34"/>
    </row>
    <row r="114" spans="1:14" ht="14" x14ac:dyDescent="0.15">
      <c r="A114" s="31" t="s">
        <v>76</v>
      </c>
      <c r="B114" s="11">
        <v>1</v>
      </c>
      <c r="C114" s="11"/>
      <c r="D114" s="11">
        <v>3</v>
      </c>
      <c r="E114" s="11"/>
      <c r="F114" s="11">
        <v>9</v>
      </c>
      <c r="G114" s="11"/>
      <c r="H114" s="11">
        <v>8</v>
      </c>
      <c r="I114" s="11"/>
      <c r="J114" s="11">
        <v>21</v>
      </c>
      <c r="K114" s="11"/>
      <c r="L114" s="11">
        <v>35</v>
      </c>
      <c r="M114" s="11"/>
      <c r="N114" s="11">
        <v>56</v>
      </c>
    </row>
    <row r="115" spans="1:14" ht="14" x14ac:dyDescent="0.15">
      <c r="A115" s="31" t="s">
        <v>77</v>
      </c>
      <c r="B115" s="11">
        <v>19</v>
      </c>
      <c r="C115" s="11"/>
      <c r="D115" s="11">
        <v>43</v>
      </c>
      <c r="E115" s="11"/>
      <c r="F115" s="11">
        <v>110</v>
      </c>
      <c r="G115" s="11"/>
      <c r="H115" s="11">
        <v>111</v>
      </c>
      <c r="I115" s="11"/>
      <c r="J115" s="11">
        <v>282</v>
      </c>
      <c r="K115" s="11"/>
      <c r="L115" s="11">
        <v>627</v>
      </c>
      <c r="M115" s="11"/>
      <c r="N115" s="11">
        <v>910</v>
      </c>
    </row>
    <row r="116" spans="1:14" s="5" customFormat="1" ht="14" x14ac:dyDescent="0.15">
      <c r="A116" s="32" t="s">
        <v>78</v>
      </c>
      <c r="B116" s="33">
        <v>20</v>
      </c>
      <c r="C116" s="33"/>
      <c r="D116" s="33">
        <v>46</v>
      </c>
      <c r="E116" s="33"/>
      <c r="F116" s="33">
        <v>119</v>
      </c>
      <c r="G116" s="33"/>
      <c r="H116" s="33">
        <v>119</v>
      </c>
      <c r="I116" s="33"/>
      <c r="J116" s="33">
        <v>304</v>
      </c>
      <c r="K116" s="33"/>
      <c r="L116" s="33">
        <v>662</v>
      </c>
      <c r="M116" s="33"/>
      <c r="N116" s="33">
        <v>966</v>
      </c>
    </row>
    <row r="117" spans="1:14" s="5" customFormat="1" ht="14" x14ac:dyDescent="0.15">
      <c r="A117" s="29" t="s">
        <v>79</v>
      </c>
      <c r="B117" s="34"/>
      <c r="C117" s="34"/>
      <c r="D117" s="34"/>
      <c r="E117" s="34"/>
      <c r="F117" s="30" t="s">
        <v>30</v>
      </c>
      <c r="G117" s="34"/>
      <c r="H117" s="34"/>
      <c r="I117" s="34"/>
      <c r="J117" s="34"/>
      <c r="K117" s="34"/>
      <c r="L117" s="34"/>
      <c r="M117" s="34"/>
      <c r="N117" s="34"/>
    </row>
    <row r="118" spans="1:14" ht="14" x14ac:dyDescent="0.15">
      <c r="A118" s="31" t="s">
        <v>80</v>
      </c>
      <c r="B118" s="11">
        <v>6</v>
      </c>
      <c r="C118" s="11"/>
      <c r="D118" s="11">
        <v>8</v>
      </c>
      <c r="E118" s="11"/>
      <c r="F118" s="11">
        <v>13</v>
      </c>
      <c r="G118" s="11"/>
      <c r="H118" s="11">
        <v>5</v>
      </c>
      <c r="I118" s="11"/>
      <c r="J118" s="11">
        <v>32</v>
      </c>
      <c r="K118" s="11"/>
      <c r="L118" s="11">
        <v>28</v>
      </c>
      <c r="M118" s="11"/>
      <c r="N118" s="11">
        <v>60</v>
      </c>
    </row>
    <row r="119" spans="1:14" ht="14" x14ac:dyDescent="0.15">
      <c r="A119" s="31" t="s">
        <v>81</v>
      </c>
      <c r="B119" s="11">
        <v>5</v>
      </c>
      <c r="C119" s="11"/>
      <c r="D119" s="11">
        <v>19</v>
      </c>
      <c r="E119" s="11"/>
      <c r="F119" s="11">
        <v>42</v>
      </c>
      <c r="G119" s="11"/>
      <c r="H119" s="11">
        <v>33</v>
      </c>
      <c r="I119" s="11"/>
      <c r="J119" s="11">
        <v>98</v>
      </c>
      <c r="K119" s="11"/>
      <c r="L119" s="11">
        <v>127</v>
      </c>
      <c r="M119" s="11"/>
      <c r="N119" s="11">
        <v>225</v>
      </c>
    </row>
    <row r="120" spans="1:14" s="5" customFormat="1" ht="14" x14ac:dyDescent="0.15">
      <c r="A120" s="32" t="s">
        <v>82</v>
      </c>
      <c r="B120" s="33">
        <v>11</v>
      </c>
      <c r="C120" s="33"/>
      <c r="D120" s="33">
        <v>27</v>
      </c>
      <c r="E120" s="33"/>
      <c r="F120" s="33">
        <v>55</v>
      </c>
      <c r="G120" s="33"/>
      <c r="H120" s="33">
        <v>38</v>
      </c>
      <c r="I120" s="33"/>
      <c r="J120" s="33">
        <v>130</v>
      </c>
      <c r="K120" s="33"/>
      <c r="L120" s="33">
        <v>155</v>
      </c>
      <c r="M120" s="33"/>
      <c r="N120" s="33">
        <v>285</v>
      </c>
    </row>
    <row r="121" spans="1:14" s="5" customFormat="1" ht="14" x14ac:dyDescent="0.15">
      <c r="A121" s="29" t="s">
        <v>83</v>
      </c>
      <c r="B121" s="34"/>
      <c r="C121" s="34"/>
      <c r="D121" s="34"/>
      <c r="E121" s="34"/>
      <c r="F121" s="30" t="s">
        <v>30</v>
      </c>
      <c r="G121" s="34"/>
      <c r="H121" s="34"/>
      <c r="I121" s="34"/>
      <c r="J121" s="34"/>
      <c r="K121" s="34"/>
      <c r="L121" s="34"/>
      <c r="M121" s="34"/>
      <c r="N121" s="34"/>
    </row>
    <row r="122" spans="1:14" ht="14" x14ac:dyDescent="0.15">
      <c r="A122" s="31" t="s">
        <v>84</v>
      </c>
      <c r="B122" s="11">
        <v>2</v>
      </c>
      <c r="C122" s="11"/>
      <c r="D122" s="11">
        <v>6</v>
      </c>
      <c r="E122" s="11"/>
      <c r="F122" s="11">
        <v>19</v>
      </c>
      <c r="G122" s="11"/>
      <c r="H122" s="11">
        <v>11</v>
      </c>
      <c r="I122" s="11"/>
      <c r="J122" s="11">
        <v>37</v>
      </c>
      <c r="K122" s="11"/>
      <c r="L122" s="11">
        <v>81</v>
      </c>
      <c r="M122" s="11"/>
      <c r="N122" s="11">
        <v>119</v>
      </c>
    </row>
    <row r="123" spans="1:14" ht="14" x14ac:dyDescent="0.15">
      <c r="A123" s="31" t="s">
        <v>85</v>
      </c>
      <c r="B123" s="11">
        <v>69</v>
      </c>
      <c r="C123" s="11"/>
      <c r="D123" s="11">
        <v>79</v>
      </c>
      <c r="E123" s="11"/>
      <c r="F123" s="11">
        <v>134</v>
      </c>
      <c r="G123" s="11"/>
      <c r="H123" s="11">
        <v>163</v>
      </c>
      <c r="I123" s="11"/>
      <c r="J123" s="11">
        <v>445</v>
      </c>
      <c r="K123" s="11"/>
      <c r="L123" s="11">
        <v>1235</v>
      </c>
      <c r="M123" s="11"/>
      <c r="N123" s="11">
        <v>1680</v>
      </c>
    </row>
    <row r="124" spans="1:14" ht="14" x14ac:dyDescent="0.15">
      <c r="A124" s="31" t="s">
        <v>86</v>
      </c>
      <c r="B124" s="11">
        <v>21</v>
      </c>
      <c r="C124" s="11"/>
      <c r="D124" s="11">
        <v>36</v>
      </c>
      <c r="E124" s="11"/>
      <c r="F124" s="11">
        <v>75</v>
      </c>
      <c r="G124" s="11"/>
      <c r="H124" s="11">
        <v>66</v>
      </c>
      <c r="I124" s="11"/>
      <c r="J124" s="11">
        <v>199</v>
      </c>
      <c r="K124" s="11"/>
      <c r="L124" s="11">
        <v>325</v>
      </c>
      <c r="M124" s="11"/>
      <c r="N124" s="11">
        <v>524</v>
      </c>
    </row>
    <row r="125" spans="1:14" s="5" customFormat="1" ht="14" x14ac:dyDescent="0.15">
      <c r="A125" s="32" t="s">
        <v>87</v>
      </c>
      <c r="B125" s="33">
        <v>92</v>
      </c>
      <c r="C125" s="33"/>
      <c r="D125" s="33">
        <v>121</v>
      </c>
      <c r="E125" s="33"/>
      <c r="F125" s="33">
        <v>228</v>
      </c>
      <c r="G125" s="33"/>
      <c r="H125" s="33">
        <v>240</v>
      </c>
      <c r="I125" s="33"/>
      <c r="J125" s="33">
        <v>681</v>
      </c>
      <c r="K125" s="33"/>
      <c r="L125" s="33">
        <v>1641</v>
      </c>
      <c r="M125" s="33"/>
      <c r="N125" s="33">
        <v>2322</v>
      </c>
    </row>
    <row r="126" spans="1:14" s="5" customFormat="1" ht="14" x14ac:dyDescent="0.15">
      <c r="A126" s="29" t="s">
        <v>88</v>
      </c>
      <c r="B126" s="34"/>
      <c r="C126" s="34"/>
      <c r="D126" s="34"/>
      <c r="E126" s="34"/>
      <c r="F126" s="30" t="s">
        <v>30</v>
      </c>
      <c r="G126" s="34"/>
      <c r="H126" s="34"/>
      <c r="I126" s="34"/>
      <c r="J126" s="34"/>
      <c r="K126" s="34"/>
      <c r="L126" s="34"/>
      <c r="M126" s="34"/>
      <c r="N126" s="34"/>
    </row>
    <row r="127" spans="1:14" ht="14" x14ac:dyDescent="0.15">
      <c r="A127" s="31" t="s">
        <v>89</v>
      </c>
      <c r="B127" s="11">
        <v>22</v>
      </c>
      <c r="C127" s="11"/>
      <c r="D127" s="11">
        <v>50</v>
      </c>
      <c r="E127" s="11"/>
      <c r="F127" s="11">
        <v>144</v>
      </c>
      <c r="G127" s="11"/>
      <c r="H127" s="11">
        <v>129</v>
      </c>
      <c r="I127" s="11"/>
      <c r="J127" s="11">
        <v>345</v>
      </c>
      <c r="K127" s="11"/>
      <c r="L127" s="11">
        <v>325</v>
      </c>
      <c r="M127" s="11"/>
      <c r="N127" s="11">
        <v>670</v>
      </c>
    </row>
    <row r="128" spans="1:14" s="5" customFormat="1" ht="14" x14ac:dyDescent="0.15">
      <c r="A128" s="32" t="s">
        <v>90</v>
      </c>
      <c r="B128" s="33">
        <v>22</v>
      </c>
      <c r="C128" s="33"/>
      <c r="D128" s="33">
        <v>50</v>
      </c>
      <c r="E128" s="33"/>
      <c r="F128" s="33">
        <v>144</v>
      </c>
      <c r="G128" s="33"/>
      <c r="H128" s="33">
        <v>129</v>
      </c>
      <c r="I128" s="33"/>
      <c r="J128" s="33">
        <v>345</v>
      </c>
      <c r="K128" s="33"/>
      <c r="L128" s="33">
        <v>325</v>
      </c>
      <c r="M128" s="33"/>
      <c r="N128" s="33">
        <v>670</v>
      </c>
    </row>
    <row r="129" spans="1:14" s="5" customFormat="1" ht="14" x14ac:dyDescent="0.15">
      <c r="A129" s="36"/>
      <c r="B129" s="34"/>
      <c r="C129" s="34"/>
      <c r="D129" s="34"/>
      <c r="E129" s="34"/>
      <c r="F129" s="30" t="s">
        <v>30</v>
      </c>
      <c r="G129" s="34"/>
      <c r="H129" s="34"/>
      <c r="I129" s="34"/>
      <c r="J129" s="34"/>
      <c r="K129" s="34"/>
      <c r="L129" s="34"/>
      <c r="M129" s="34"/>
      <c r="N129" s="34"/>
    </row>
    <row r="130" spans="1:14" s="5" customFormat="1" ht="14" x14ac:dyDescent="0.15">
      <c r="A130" s="27" t="s">
        <v>4</v>
      </c>
      <c r="B130" s="35">
        <v>1607</v>
      </c>
      <c r="C130" s="35"/>
      <c r="D130" s="35">
        <v>2911</v>
      </c>
      <c r="E130" s="35"/>
      <c r="F130" s="35">
        <v>6162</v>
      </c>
      <c r="G130" s="35"/>
      <c r="H130" s="35">
        <v>6320</v>
      </c>
      <c r="I130" s="35"/>
      <c r="J130" s="35">
        <v>17000</v>
      </c>
      <c r="K130" s="35"/>
      <c r="L130" s="35">
        <v>30659</v>
      </c>
      <c r="M130" s="35"/>
      <c r="N130" s="35">
        <v>47660</v>
      </c>
    </row>
    <row r="131" spans="1:14" ht="14" x14ac:dyDescent="0.15">
      <c r="A131" s="31" t="s">
        <v>193</v>
      </c>
      <c r="B131" s="13">
        <f>B130/N130</f>
        <v>3.3718002517834661E-2</v>
      </c>
      <c r="C131" s="13"/>
      <c r="D131" s="13">
        <f>D130/N130</f>
        <v>6.1078472513638273E-2</v>
      </c>
      <c r="E131" s="13"/>
      <c r="F131" s="13">
        <f>F130/N130</f>
        <v>0.12929080990348302</v>
      </c>
      <c r="G131" s="13"/>
      <c r="H131" s="13">
        <f>H130/N130</f>
        <v>0.13260595887536719</v>
      </c>
      <c r="I131" s="13"/>
      <c r="J131" s="13">
        <f>J130/N130</f>
        <v>0.35669324381032314</v>
      </c>
      <c r="K131" s="13"/>
      <c r="L131" s="13">
        <f>L130/N130</f>
        <v>0.64328577423415867</v>
      </c>
      <c r="M131" s="13"/>
      <c r="N131" s="13">
        <f>SUM(J131:M131)</f>
        <v>0.99997901804448186</v>
      </c>
    </row>
    <row r="132" spans="1:14" s="5" customFormat="1" x14ac:dyDescent="0.15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11"/>
    </row>
    <row r="133" spans="1:14" ht="14" x14ac:dyDescent="0.15">
      <c r="A133" s="29" t="s">
        <v>31</v>
      </c>
      <c r="B133" s="30"/>
      <c r="C133" s="30"/>
      <c r="D133" s="30"/>
      <c r="E133" s="30"/>
      <c r="F133" s="30" t="s">
        <v>97</v>
      </c>
      <c r="G133" s="30"/>
      <c r="H133" s="30"/>
      <c r="I133" s="30"/>
      <c r="J133" s="30"/>
      <c r="K133" s="30"/>
      <c r="L133" s="30"/>
      <c r="M133" s="30"/>
      <c r="N133" s="30"/>
    </row>
    <row r="134" spans="1:14" ht="14" x14ac:dyDescent="0.15">
      <c r="A134" s="31" t="s">
        <v>32</v>
      </c>
      <c r="B134" s="11">
        <v>4</v>
      </c>
      <c r="C134" s="11"/>
      <c r="D134" s="11">
        <v>38</v>
      </c>
      <c r="E134" s="11"/>
      <c r="F134" s="11">
        <v>45</v>
      </c>
      <c r="G134" s="11"/>
      <c r="H134" s="11">
        <v>2</v>
      </c>
      <c r="I134" s="11"/>
      <c r="J134" s="11">
        <v>89</v>
      </c>
      <c r="K134" s="11"/>
      <c r="L134" s="11">
        <v>76</v>
      </c>
      <c r="M134" s="11"/>
      <c r="N134" s="11">
        <v>165</v>
      </c>
    </row>
    <row r="135" spans="1:14" ht="14" x14ac:dyDescent="0.15">
      <c r="A135" s="31" t="s">
        <v>33</v>
      </c>
      <c r="B135" s="11">
        <v>82</v>
      </c>
      <c r="C135" s="11"/>
      <c r="D135" s="11">
        <v>123</v>
      </c>
      <c r="E135" s="11"/>
      <c r="F135" s="11">
        <v>331</v>
      </c>
      <c r="G135" s="11"/>
      <c r="H135" s="11">
        <v>107</v>
      </c>
      <c r="I135" s="11"/>
      <c r="J135" s="11">
        <v>644</v>
      </c>
      <c r="K135" s="11"/>
      <c r="L135" s="11">
        <v>1098</v>
      </c>
      <c r="M135" s="11"/>
      <c r="N135" s="11">
        <v>1742</v>
      </c>
    </row>
    <row r="136" spans="1:14" ht="14" x14ac:dyDescent="0.15">
      <c r="A136" s="31" t="s">
        <v>34</v>
      </c>
      <c r="B136" s="11">
        <v>191</v>
      </c>
      <c r="C136" s="11"/>
      <c r="D136" s="11">
        <v>193</v>
      </c>
      <c r="E136" s="11"/>
      <c r="F136" s="11">
        <v>298</v>
      </c>
      <c r="G136" s="11"/>
      <c r="H136" s="11">
        <v>300</v>
      </c>
      <c r="I136" s="11"/>
      <c r="J136" s="11">
        <v>982</v>
      </c>
      <c r="K136" s="11"/>
      <c r="L136" s="11">
        <v>1041</v>
      </c>
      <c r="M136" s="11"/>
      <c r="N136" s="11">
        <v>2023</v>
      </c>
    </row>
    <row r="137" spans="1:14" ht="14" x14ac:dyDescent="0.15">
      <c r="A137" s="31" t="s">
        <v>35</v>
      </c>
      <c r="B137" s="11">
        <v>50</v>
      </c>
      <c r="C137" s="11"/>
      <c r="D137" s="11">
        <v>64</v>
      </c>
      <c r="E137" s="11"/>
      <c r="F137" s="11">
        <v>156</v>
      </c>
      <c r="G137" s="11"/>
      <c r="H137" s="11">
        <v>132</v>
      </c>
      <c r="I137" s="11"/>
      <c r="J137" s="11">
        <v>402</v>
      </c>
      <c r="K137" s="11"/>
      <c r="L137" s="11">
        <v>475</v>
      </c>
      <c r="M137" s="11"/>
      <c r="N137" s="11">
        <v>878</v>
      </c>
    </row>
    <row r="138" spans="1:14" ht="14" x14ac:dyDescent="0.15">
      <c r="A138" s="31" t="s">
        <v>36</v>
      </c>
      <c r="B138" s="11">
        <v>106</v>
      </c>
      <c r="C138" s="11"/>
      <c r="D138" s="11">
        <v>129</v>
      </c>
      <c r="E138" s="11"/>
      <c r="F138" s="11">
        <v>176</v>
      </c>
      <c r="G138" s="11"/>
      <c r="H138" s="11">
        <v>82</v>
      </c>
      <c r="I138" s="11"/>
      <c r="J138" s="11">
        <v>493</v>
      </c>
      <c r="K138" s="11"/>
      <c r="L138" s="11">
        <v>784</v>
      </c>
      <c r="M138" s="11"/>
      <c r="N138" s="11">
        <v>1277</v>
      </c>
    </row>
    <row r="139" spans="1:14" ht="14" x14ac:dyDescent="0.15">
      <c r="A139" s="31" t="s">
        <v>37</v>
      </c>
      <c r="B139" s="11">
        <v>500</v>
      </c>
      <c r="C139" s="11"/>
      <c r="D139" s="11">
        <v>531</v>
      </c>
      <c r="E139" s="11"/>
      <c r="F139" s="11">
        <v>676</v>
      </c>
      <c r="G139" s="11"/>
      <c r="H139" s="11">
        <v>475</v>
      </c>
      <c r="I139" s="11"/>
      <c r="J139" s="11">
        <v>2181</v>
      </c>
      <c r="K139" s="11"/>
      <c r="L139" s="11">
        <v>2721</v>
      </c>
      <c r="M139" s="11"/>
      <c r="N139" s="11">
        <v>4903</v>
      </c>
    </row>
    <row r="140" spans="1:14" ht="14" x14ac:dyDescent="0.15">
      <c r="A140" s="31" t="s">
        <v>38</v>
      </c>
      <c r="B140" s="11">
        <v>187</v>
      </c>
      <c r="C140" s="11"/>
      <c r="D140" s="11">
        <v>200</v>
      </c>
      <c r="E140" s="11"/>
      <c r="F140" s="11">
        <v>346</v>
      </c>
      <c r="G140" s="11"/>
      <c r="H140" s="11">
        <v>291</v>
      </c>
      <c r="I140" s="11"/>
      <c r="J140" s="11">
        <v>1024</v>
      </c>
      <c r="K140" s="11"/>
      <c r="L140" s="11">
        <v>1459</v>
      </c>
      <c r="M140" s="11"/>
      <c r="N140" s="11">
        <v>2482</v>
      </c>
    </row>
    <row r="141" spans="1:14" ht="14" x14ac:dyDescent="0.15">
      <c r="A141" s="31" t="s">
        <v>39</v>
      </c>
      <c r="B141" s="11">
        <v>556</v>
      </c>
      <c r="C141" s="11"/>
      <c r="D141" s="11">
        <v>493</v>
      </c>
      <c r="E141" s="11"/>
      <c r="F141" s="11">
        <v>967</v>
      </c>
      <c r="G141" s="11"/>
      <c r="H141" s="11">
        <v>844</v>
      </c>
      <c r="I141" s="11"/>
      <c r="J141" s="11">
        <v>2859</v>
      </c>
      <c r="K141" s="11"/>
      <c r="L141" s="11">
        <v>3453</v>
      </c>
      <c r="M141" s="11"/>
      <c r="N141" s="11">
        <v>6312</v>
      </c>
    </row>
    <row r="142" spans="1:14" ht="14" x14ac:dyDescent="0.15">
      <c r="A142" s="31" t="s">
        <v>40</v>
      </c>
      <c r="B142" s="11">
        <v>174</v>
      </c>
      <c r="C142" s="11"/>
      <c r="D142" s="11">
        <v>292</v>
      </c>
      <c r="E142" s="11"/>
      <c r="F142" s="11">
        <v>463</v>
      </c>
      <c r="G142" s="11"/>
      <c r="H142" s="11">
        <v>266</v>
      </c>
      <c r="I142" s="11"/>
      <c r="J142" s="11">
        <v>1194</v>
      </c>
      <c r="K142" s="11"/>
      <c r="L142" s="11">
        <v>1417</v>
      </c>
      <c r="M142" s="11"/>
      <c r="N142" s="11">
        <v>2611</v>
      </c>
    </row>
    <row r="143" spans="1:14" ht="14" x14ac:dyDescent="0.15">
      <c r="A143" s="31" t="s">
        <v>41</v>
      </c>
      <c r="B143" s="11">
        <v>157</v>
      </c>
      <c r="C143" s="11"/>
      <c r="D143" s="11">
        <v>259</v>
      </c>
      <c r="E143" s="11"/>
      <c r="F143" s="11">
        <v>426</v>
      </c>
      <c r="G143" s="11"/>
      <c r="H143" s="11">
        <v>437</v>
      </c>
      <c r="I143" s="11"/>
      <c r="J143" s="11">
        <v>1279</v>
      </c>
      <c r="K143" s="11"/>
      <c r="L143" s="11">
        <v>1326</v>
      </c>
      <c r="M143" s="11"/>
      <c r="N143" s="11">
        <v>2605</v>
      </c>
    </row>
    <row r="144" spans="1:14" ht="14" x14ac:dyDescent="0.15">
      <c r="A144" s="31" t="s">
        <v>42</v>
      </c>
      <c r="B144" s="11">
        <v>200</v>
      </c>
      <c r="C144" s="11"/>
      <c r="D144" s="11">
        <v>158</v>
      </c>
      <c r="E144" s="11"/>
      <c r="F144" s="11">
        <v>267</v>
      </c>
      <c r="G144" s="11"/>
      <c r="H144" s="11">
        <v>320</v>
      </c>
      <c r="I144" s="11"/>
      <c r="J144" s="11">
        <v>944</v>
      </c>
      <c r="K144" s="11"/>
      <c r="L144" s="11">
        <v>776</v>
      </c>
      <c r="M144" s="11"/>
      <c r="N144" s="11">
        <v>1721</v>
      </c>
    </row>
    <row r="145" spans="1:14" s="5" customFormat="1" ht="14" x14ac:dyDescent="0.15">
      <c r="A145" s="32" t="s">
        <v>43</v>
      </c>
      <c r="B145" s="33">
        <v>2207</v>
      </c>
      <c r="C145" s="33"/>
      <c r="D145" s="33">
        <v>2480</v>
      </c>
      <c r="E145" s="33"/>
      <c r="F145" s="33">
        <v>4151</v>
      </c>
      <c r="G145" s="33"/>
      <c r="H145" s="33">
        <v>3254</v>
      </c>
      <c r="I145" s="33"/>
      <c r="J145" s="33">
        <v>12092</v>
      </c>
      <c r="K145" s="33"/>
      <c r="L145" s="33">
        <v>14627</v>
      </c>
      <c r="M145" s="33"/>
      <c r="N145" s="33">
        <v>26718</v>
      </c>
    </row>
    <row r="146" spans="1:14" s="5" customFormat="1" ht="14" x14ac:dyDescent="0.15">
      <c r="A146" s="29" t="s">
        <v>44</v>
      </c>
      <c r="B146" s="34"/>
      <c r="C146" s="34"/>
      <c r="D146" s="34"/>
      <c r="E146" s="34"/>
      <c r="F146" s="30" t="s">
        <v>97</v>
      </c>
      <c r="G146" s="34"/>
      <c r="H146" s="34"/>
      <c r="I146" s="34"/>
      <c r="J146" s="34"/>
      <c r="K146" s="34"/>
      <c r="L146" s="34"/>
      <c r="M146" s="34"/>
      <c r="N146" s="34"/>
    </row>
    <row r="147" spans="1:14" ht="14" x14ac:dyDescent="0.15">
      <c r="A147" s="31" t="s">
        <v>45</v>
      </c>
      <c r="B147" s="11">
        <v>139</v>
      </c>
      <c r="C147" s="11"/>
      <c r="D147" s="11">
        <v>216</v>
      </c>
      <c r="E147" s="11"/>
      <c r="F147" s="11">
        <v>382</v>
      </c>
      <c r="G147" s="11"/>
      <c r="H147" s="11">
        <v>383</v>
      </c>
      <c r="I147" s="11"/>
      <c r="J147" s="11">
        <v>1121</v>
      </c>
      <c r="K147" s="11"/>
      <c r="L147" s="11">
        <v>1382</v>
      </c>
      <c r="M147" s="11"/>
      <c r="N147" s="11">
        <v>2502</v>
      </c>
    </row>
    <row r="148" spans="1:14" ht="14" x14ac:dyDescent="0.15">
      <c r="A148" s="31" t="s">
        <v>46</v>
      </c>
      <c r="B148" s="11">
        <v>211</v>
      </c>
      <c r="C148" s="11"/>
      <c r="D148" s="11">
        <v>245</v>
      </c>
      <c r="E148" s="11"/>
      <c r="F148" s="11">
        <v>420</v>
      </c>
      <c r="G148" s="11"/>
      <c r="H148" s="11">
        <v>481</v>
      </c>
      <c r="I148" s="11"/>
      <c r="J148" s="11">
        <v>1358</v>
      </c>
      <c r="K148" s="11"/>
      <c r="L148" s="11">
        <v>1426</v>
      </c>
      <c r="M148" s="11"/>
      <c r="N148" s="11">
        <v>2783</v>
      </c>
    </row>
    <row r="149" spans="1:14" ht="14" x14ac:dyDescent="0.15">
      <c r="A149" s="31" t="s">
        <v>47</v>
      </c>
      <c r="B149" s="11">
        <v>515</v>
      </c>
      <c r="C149" s="11"/>
      <c r="D149" s="11">
        <v>566</v>
      </c>
      <c r="E149" s="11"/>
      <c r="F149" s="11">
        <v>810</v>
      </c>
      <c r="G149" s="11"/>
      <c r="H149" s="11">
        <v>1146</v>
      </c>
      <c r="I149" s="11"/>
      <c r="J149" s="11">
        <v>3038</v>
      </c>
      <c r="K149" s="11"/>
      <c r="L149" s="11">
        <v>2920</v>
      </c>
      <c r="M149" s="11"/>
      <c r="N149" s="11">
        <v>5958</v>
      </c>
    </row>
    <row r="150" spans="1:14" ht="14" x14ac:dyDescent="0.15">
      <c r="A150" s="31" t="s">
        <v>48</v>
      </c>
      <c r="B150" s="11">
        <v>235</v>
      </c>
      <c r="C150" s="11"/>
      <c r="D150" s="11">
        <v>290</v>
      </c>
      <c r="E150" s="11"/>
      <c r="F150" s="11">
        <v>590</v>
      </c>
      <c r="G150" s="11"/>
      <c r="H150" s="11">
        <v>262</v>
      </c>
      <c r="I150" s="11"/>
      <c r="J150" s="11">
        <v>1377</v>
      </c>
      <c r="K150" s="11"/>
      <c r="L150" s="11">
        <v>1470</v>
      </c>
      <c r="M150" s="11"/>
      <c r="N150" s="11">
        <v>2847</v>
      </c>
    </row>
    <row r="151" spans="1:14" ht="14" x14ac:dyDescent="0.15">
      <c r="A151" s="31" t="s">
        <v>49</v>
      </c>
      <c r="B151" s="11">
        <v>106</v>
      </c>
      <c r="C151" s="11"/>
      <c r="D151" s="11">
        <v>113</v>
      </c>
      <c r="E151" s="11"/>
      <c r="F151" s="11">
        <v>250</v>
      </c>
      <c r="G151" s="11"/>
      <c r="H151" s="11">
        <v>161</v>
      </c>
      <c r="I151" s="11"/>
      <c r="J151" s="11">
        <v>630</v>
      </c>
      <c r="K151" s="11"/>
      <c r="L151" s="11">
        <v>527</v>
      </c>
      <c r="M151" s="11"/>
      <c r="N151" s="11">
        <v>1157</v>
      </c>
    </row>
    <row r="152" spans="1:14" ht="14" x14ac:dyDescent="0.15">
      <c r="A152" s="31" t="s">
        <v>50</v>
      </c>
      <c r="B152" s="11">
        <v>792</v>
      </c>
      <c r="C152" s="11"/>
      <c r="D152" s="11">
        <v>536</v>
      </c>
      <c r="E152" s="11"/>
      <c r="F152" s="11">
        <v>665</v>
      </c>
      <c r="G152" s="11"/>
      <c r="H152" s="11">
        <v>976</v>
      </c>
      <c r="I152" s="11"/>
      <c r="J152" s="11">
        <v>2970</v>
      </c>
      <c r="K152" s="11"/>
      <c r="L152" s="11">
        <v>3280</v>
      </c>
      <c r="M152" s="11"/>
      <c r="N152" s="11">
        <v>6250</v>
      </c>
    </row>
    <row r="153" spans="1:14" ht="14" x14ac:dyDescent="0.15">
      <c r="A153" s="31" t="s">
        <v>51</v>
      </c>
      <c r="B153" s="11">
        <v>27</v>
      </c>
      <c r="C153" s="11"/>
      <c r="D153" s="11">
        <v>42</v>
      </c>
      <c r="E153" s="11"/>
      <c r="F153" s="11">
        <v>91</v>
      </c>
      <c r="G153" s="11"/>
      <c r="H153" s="11">
        <v>100</v>
      </c>
      <c r="I153" s="11"/>
      <c r="J153" s="11">
        <v>261</v>
      </c>
      <c r="K153" s="11"/>
      <c r="L153" s="11">
        <v>335</v>
      </c>
      <c r="M153" s="11"/>
      <c r="N153" s="11">
        <v>596</v>
      </c>
    </row>
    <row r="154" spans="1:14" ht="14" x14ac:dyDescent="0.15">
      <c r="A154" s="31" t="s">
        <v>52</v>
      </c>
      <c r="B154" s="11">
        <v>147</v>
      </c>
      <c r="C154" s="11"/>
      <c r="D154" s="11">
        <v>194</v>
      </c>
      <c r="E154" s="11"/>
      <c r="F154" s="11">
        <v>304</v>
      </c>
      <c r="G154" s="11"/>
      <c r="H154" s="11">
        <v>140</v>
      </c>
      <c r="I154" s="11"/>
      <c r="J154" s="11">
        <v>785</v>
      </c>
      <c r="K154" s="11"/>
      <c r="L154" s="11">
        <v>729</v>
      </c>
      <c r="M154" s="11"/>
      <c r="N154" s="11">
        <v>1515</v>
      </c>
    </row>
    <row r="155" spans="1:14" s="5" customFormat="1" ht="14" x14ac:dyDescent="0.15">
      <c r="A155" s="32" t="s">
        <v>53</v>
      </c>
      <c r="B155" s="33">
        <v>2173</v>
      </c>
      <c r="C155" s="33"/>
      <c r="D155" s="33">
        <v>2203</v>
      </c>
      <c r="E155" s="33"/>
      <c r="F155" s="33">
        <v>3513</v>
      </c>
      <c r="G155" s="33"/>
      <c r="H155" s="33">
        <v>3650</v>
      </c>
      <c r="I155" s="33"/>
      <c r="J155" s="33">
        <v>11539</v>
      </c>
      <c r="K155" s="33"/>
      <c r="L155" s="33">
        <v>12069</v>
      </c>
      <c r="M155" s="33"/>
      <c r="N155" s="33">
        <v>23608</v>
      </c>
    </row>
    <row r="156" spans="1:14" s="5" customFormat="1" ht="14" x14ac:dyDescent="0.15">
      <c r="A156" s="29" t="s">
        <v>54</v>
      </c>
      <c r="B156" s="34"/>
      <c r="C156" s="34"/>
      <c r="D156" s="34"/>
      <c r="E156" s="34"/>
      <c r="F156" s="30" t="s">
        <v>97</v>
      </c>
      <c r="G156" s="34"/>
      <c r="H156" s="34"/>
      <c r="I156" s="34"/>
      <c r="J156" s="34"/>
      <c r="K156" s="34"/>
      <c r="L156" s="34"/>
      <c r="M156" s="34"/>
      <c r="N156" s="34"/>
    </row>
    <row r="157" spans="1:14" ht="14" x14ac:dyDescent="0.15">
      <c r="A157" s="31" t="s">
        <v>55</v>
      </c>
      <c r="B157" s="11">
        <v>61</v>
      </c>
      <c r="C157" s="11"/>
      <c r="D157" s="11">
        <v>108</v>
      </c>
      <c r="E157" s="11"/>
      <c r="F157" s="11">
        <v>169</v>
      </c>
      <c r="G157" s="11"/>
      <c r="H157" s="11">
        <v>109</v>
      </c>
      <c r="I157" s="11"/>
      <c r="J157" s="11">
        <v>448</v>
      </c>
      <c r="K157" s="11"/>
      <c r="L157" s="11">
        <v>855</v>
      </c>
      <c r="M157" s="11"/>
      <c r="N157" s="11">
        <v>1303</v>
      </c>
    </row>
    <row r="158" spans="1:14" ht="14" x14ac:dyDescent="0.15">
      <c r="A158" s="31" t="s">
        <v>56</v>
      </c>
      <c r="B158" s="11">
        <v>223</v>
      </c>
      <c r="C158" s="11"/>
      <c r="D158" s="11">
        <v>301</v>
      </c>
      <c r="E158" s="11"/>
      <c r="F158" s="11">
        <v>474</v>
      </c>
      <c r="G158" s="11"/>
      <c r="H158" s="11">
        <v>318</v>
      </c>
      <c r="I158" s="11"/>
      <c r="J158" s="11">
        <v>1317</v>
      </c>
      <c r="K158" s="11"/>
      <c r="L158" s="11">
        <v>1937</v>
      </c>
      <c r="M158" s="11"/>
      <c r="N158" s="11">
        <v>3254</v>
      </c>
    </row>
    <row r="159" spans="1:14" ht="14" x14ac:dyDescent="0.15">
      <c r="A159" s="31" t="s">
        <v>57</v>
      </c>
      <c r="B159" s="11">
        <v>127</v>
      </c>
      <c r="C159" s="11"/>
      <c r="D159" s="11">
        <v>159</v>
      </c>
      <c r="E159" s="11"/>
      <c r="F159" s="11">
        <v>199</v>
      </c>
      <c r="G159" s="11"/>
      <c r="H159" s="11">
        <v>122</v>
      </c>
      <c r="I159" s="11"/>
      <c r="J159" s="11">
        <v>606</v>
      </c>
      <c r="K159" s="11"/>
      <c r="L159" s="11">
        <v>855</v>
      </c>
      <c r="M159" s="11"/>
      <c r="N159" s="11">
        <v>1461</v>
      </c>
    </row>
    <row r="160" spans="1:14" ht="14" x14ac:dyDescent="0.15">
      <c r="A160" s="31" t="s">
        <v>58</v>
      </c>
      <c r="B160" s="11">
        <v>175</v>
      </c>
      <c r="C160" s="11"/>
      <c r="D160" s="11">
        <v>256</v>
      </c>
      <c r="E160" s="11"/>
      <c r="F160" s="11">
        <v>480</v>
      </c>
      <c r="G160" s="11"/>
      <c r="H160" s="11">
        <v>522</v>
      </c>
      <c r="I160" s="11"/>
      <c r="J160" s="11">
        <v>1432</v>
      </c>
      <c r="K160" s="11"/>
      <c r="L160" s="11">
        <v>2085</v>
      </c>
      <c r="M160" s="11"/>
      <c r="N160" s="11">
        <v>3517</v>
      </c>
    </row>
    <row r="161" spans="1:14" ht="14" x14ac:dyDescent="0.15">
      <c r="A161" s="31" t="s">
        <v>59</v>
      </c>
      <c r="B161" s="11">
        <v>523</v>
      </c>
      <c r="C161" s="11"/>
      <c r="D161" s="11">
        <v>438</v>
      </c>
      <c r="E161" s="11"/>
      <c r="F161" s="11">
        <v>712</v>
      </c>
      <c r="G161" s="11"/>
      <c r="H161" s="11">
        <v>753</v>
      </c>
      <c r="I161" s="11"/>
      <c r="J161" s="11">
        <v>2426</v>
      </c>
      <c r="K161" s="11"/>
      <c r="L161" s="11">
        <v>3310</v>
      </c>
      <c r="M161" s="11"/>
      <c r="N161" s="11">
        <v>5736</v>
      </c>
    </row>
    <row r="162" spans="1:14" ht="14" x14ac:dyDescent="0.15">
      <c r="A162" s="31" t="s">
        <v>60</v>
      </c>
      <c r="B162" s="11">
        <v>67</v>
      </c>
      <c r="C162" s="11"/>
      <c r="D162" s="11">
        <v>91</v>
      </c>
      <c r="E162" s="11"/>
      <c r="F162" s="11">
        <v>194</v>
      </c>
      <c r="G162" s="11"/>
      <c r="H162" s="11">
        <v>236</v>
      </c>
      <c r="I162" s="11"/>
      <c r="J162" s="11">
        <v>588</v>
      </c>
      <c r="K162" s="11"/>
      <c r="L162" s="11">
        <v>778</v>
      </c>
      <c r="M162" s="11"/>
      <c r="N162" s="11">
        <v>1365</v>
      </c>
    </row>
    <row r="163" spans="1:14" ht="14" x14ac:dyDescent="0.15">
      <c r="A163" s="31" t="s">
        <v>61</v>
      </c>
      <c r="B163" s="11">
        <v>12</v>
      </c>
      <c r="C163" s="11"/>
      <c r="D163" s="11">
        <v>29</v>
      </c>
      <c r="E163" s="11"/>
      <c r="F163" s="11">
        <v>45</v>
      </c>
      <c r="G163" s="11"/>
      <c r="H163" s="11">
        <v>66</v>
      </c>
      <c r="I163" s="11"/>
      <c r="J163" s="11">
        <v>152</v>
      </c>
      <c r="K163" s="11"/>
      <c r="L163" s="11">
        <v>243</v>
      </c>
      <c r="M163" s="11"/>
      <c r="N163" s="11">
        <v>395</v>
      </c>
    </row>
    <row r="164" spans="1:14" s="5" customFormat="1" ht="14" x14ac:dyDescent="0.15">
      <c r="A164" s="27" t="s">
        <v>62</v>
      </c>
      <c r="B164" s="35">
        <v>1187</v>
      </c>
      <c r="C164" s="35"/>
      <c r="D164" s="35">
        <v>1382</v>
      </c>
      <c r="E164" s="35"/>
      <c r="F164" s="35">
        <v>2273</v>
      </c>
      <c r="G164" s="35"/>
      <c r="H164" s="35">
        <v>2126</v>
      </c>
      <c r="I164" s="35"/>
      <c r="J164" s="35">
        <v>6969</v>
      </c>
      <c r="K164" s="35"/>
      <c r="L164" s="35">
        <v>10063</v>
      </c>
      <c r="M164" s="35"/>
      <c r="N164" s="35">
        <v>17032</v>
      </c>
    </row>
    <row r="165" spans="1:14" s="5" customFormat="1" ht="14" x14ac:dyDescent="0.15">
      <c r="A165" s="29" t="s">
        <v>63</v>
      </c>
      <c r="B165" s="34"/>
      <c r="C165" s="34"/>
      <c r="D165" s="34"/>
      <c r="E165" s="34"/>
      <c r="F165" s="30" t="s">
        <v>97</v>
      </c>
      <c r="G165" s="34"/>
      <c r="H165" s="34"/>
      <c r="I165" s="34"/>
      <c r="J165" s="34"/>
      <c r="K165" s="34"/>
      <c r="L165" s="34"/>
      <c r="M165" s="34"/>
      <c r="N165" s="34"/>
    </row>
    <row r="166" spans="1:14" ht="14" x14ac:dyDescent="0.15">
      <c r="A166" s="31" t="s">
        <v>64</v>
      </c>
      <c r="B166" s="11">
        <v>250</v>
      </c>
      <c r="C166" s="11"/>
      <c r="D166" s="11">
        <v>302</v>
      </c>
      <c r="E166" s="11"/>
      <c r="F166" s="11">
        <v>526</v>
      </c>
      <c r="G166" s="11"/>
      <c r="H166" s="11">
        <v>223</v>
      </c>
      <c r="I166" s="11"/>
      <c r="J166" s="11">
        <v>1300</v>
      </c>
      <c r="K166" s="11"/>
      <c r="L166" s="11">
        <v>1601</v>
      </c>
      <c r="M166" s="11"/>
      <c r="N166" s="11">
        <v>2902</v>
      </c>
    </row>
    <row r="167" spans="1:14" ht="14" x14ac:dyDescent="0.15">
      <c r="A167" s="31" t="s">
        <v>65</v>
      </c>
      <c r="B167" s="11">
        <v>88</v>
      </c>
      <c r="C167" s="11"/>
      <c r="D167" s="11">
        <v>130</v>
      </c>
      <c r="E167" s="11"/>
      <c r="F167" s="11">
        <v>281</v>
      </c>
      <c r="G167" s="11"/>
      <c r="H167" s="11">
        <v>233</v>
      </c>
      <c r="I167" s="11"/>
      <c r="J167" s="11">
        <v>733</v>
      </c>
      <c r="K167" s="11"/>
      <c r="L167" s="11">
        <v>1041</v>
      </c>
      <c r="M167" s="11"/>
      <c r="N167" s="11">
        <v>1774</v>
      </c>
    </row>
    <row r="168" spans="1:14" ht="14" x14ac:dyDescent="0.15">
      <c r="A168" s="31" t="s">
        <v>66</v>
      </c>
      <c r="B168" s="11">
        <v>118</v>
      </c>
      <c r="C168" s="11"/>
      <c r="D168" s="11">
        <v>121</v>
      </c>
      <c r="E168" s="11"/>
      <c r="F168" s="11">
        <v>166</v>
      </c>
      <c r="G168" s="11"/>
      <c r="H168" s="11">
        <v>145</v>
      </c>
      <c r="I168" s="11"/>
      <c r="J168" s="11">
        <v>551</v>
      </c>
      <c r="K168" s="11"/>
      <c r="L168" s="11">
        <v>785</v>
      </c>
      <c r="M168" s="11"/>
      <c r="N168" s="11">
        <v>1335</v>
      </c>
    </row>
    <row r="169" spans="1:14" ht="14" x14ac:dyDescent="0.15">
      <c r="A169" s="31" t="s">
        <v>67</v>
      </c>
      <c r="B169" s="11">
        <v>29</v>
      </c>
      <c r="C169" s="11"/>
      <c r="D169" s="11">
        <v>23</v>
      </c>
      <c r="E169" s="11"/>
      <c r="F169" s="11">
        <v>26</v>
      </c>
      <c r="G169" s="11"/>
      <c r="H169" s="11">
        <v>14</v>
      </c>
      <c r="I169" s="11"/>
      <c r="J169" s="11">
        <v>92</v>
      </c>
      <c r="K169" s="11"/>
      <c r="L169" s="11">
        <v>111</v>
      </c>
      <c r="M169" s="11"/>
      <c r="N169" s="11">
        <v>203</v>
      </c>
    </row>
    <row r="170" spans="1:14" ht="14" x14ac:dyDescent="0.15">
      <c r="A170" s="31" t="s">
        <v>68</v>
      </c>
      <c r="B170" s="11">
        <v>353</v>
      </c>
      <c r="C170" s="11"/>
      <c r="D170" s="11">
        <v>262</v>
      </c>
      <c r="E170" s="11"/>
      <c r="F170" s="11">
        <v>295</v>
      </c>
      <c r="G170" s="11"/>
      <c r="H170" s="11">
        <v>297</v>
      </c>
      <c r="I170" s="11"/>
      <c r="J170" s="11">
        <v>1207</v>
      </c>
      <c r="K170" s="11"/>
      <c r="L170" s="11">
        <v>1802</v>
      </c>
      <c r="M170" s="11"/>
      <c r="N170" s="11">
        <v>3009</v>
      </c>
    </row>
    <row r="171" spans="1:14" s="5" customFormat="1" ht="14" x14ac:dyDescent="0.15">
      <c r="A171" s="32" t="s">
        <v>69</v>
      </c>
      <c r="B171" s="33">
        <v>839</v>
      </c>
      <c r="C171" s="33"/>
      <c r="D171" s="33">
        <v>838</v>
      </c>
      <c r="E171" s="33"/>
      <c r="F171" s="33">
        <v>1294</v>
      </c>
      <c r="G171" s="33"/>
      <c r="H171" s="33">
        <v>912</v>
      </c>
      <c r="I171" s="33"/>
      <c r="J171" s="33">
        <v>3883</v>
      </c>
      <c r="K171" s="33"/>
      <c r="L171" s="33">
        <v>5340</v>
      </c>
      <c r="M171" s="33"/>
      <c r="N171" s="33">
        <v>9223</v>
      </c>
    </row>
    <row r="172" spans="1:14" s="5" customFormat="1" ht="14" x14ac:dyDescent="0.15">
      <c r="A172" s="29" t="s">
        <v>70</v>
      </c>
      <c r="B172" s="34"/>
      <c r="C172" s="34"/>
      <c r="D172" s="34"/>
      <c r="E172" s="34"/>
      <c r="F172" s="30" t="s">
        <v>97</v>
      </c>
      <c r="G172" s="34"/>
      <c r="H172" s="34"/>
      <c r="I172" s="34"/>
      <c r="J172" s="34"/>
      <c r="K172" s="34"/>
      <c r="L172" s="34"/>
      <c r="M172" s="34"/>
      <c r="N172" s="34"/>
    </row>
    <row r="173" spans="1:14" ht="14" x14ac:dyDescent="0.15">
      <c r="A173" s="31" t="s">
        <v>71</v>
      </c>
      <c r="B173" s="11">
        <v>151</v>
      </c>
      <c r="C173" s="11"/>
      <c r="D173" s="11">
        <v>160</v>
      </c>
      <c r="E173" s="11"/>
      <c r="F173" s="11">
        <v>198</v>
      </c>
      <c r="G173" s="11"/>
      <c r="H173" s="11">
        <v>172</v>
      </c>
      <c r="I173" s="11"/>
      <c r="J173" s="11">
        <v>681</v>
      </c>
      <c r="K173" s="11"/>
      <c r="L173" s="11">
        <v>915</v>
      </c>
      <c r="M173" s="11"/>
      <c r="N173" s="11">
        <v>1596</v>
      </c>
    </row>
    <row r="174" spans="1:14" ht="14" x14ac:dyDescent="0.15">
      <c r="A174" s="31" t="s">
        <v>72</v>
      </c>
      <c r="B174" s="11">
        <v>236</v>
      </c>
      <c r="C174" s="11"/>
      <c r="D174" s="11">
        <v>256</v>
      </c>
      <c r="E174" s="11"/>
      <c r="F174" s="11">
        <v>305</v>
      </c>
      <c r="G174" s="11"/>
      <c r="H174" s="11">
        <v>344</v>
      </c>
      <c r="I174" s="11"/>
      <c r="J174" s="11">
        <v>1141</v>
      </c>
      <c r="K174" s="11"/>
      <c r="L174" s="11">
        <v>1425</v>
      </c>
      <c r="M174" s="11"/>
      <c r="N174" s="11">
        <v>2566</v>
      </c>
    </row>
    <row r="175" spans="1:14" ht="14" x14ac:dyDescent="0.15">
      <c r="A175" s="31" t="s">
        <v>73</v>
      </c>
      <c r="B175" s="11">
        <v>152</v>
      </c>
      <c r="C175" s="11"/>
      <c r="D175" s="11">
        <v>295</v>
      </c>
      <c r="E175" s="11"/>
      <c r="F175" s="11">
        <v>306</v>
      </c>
      <c r="G175" s="11"/>
      <c r="H175" s="11">
        <v>384</v>
      </c>
      <c r="I175" s="11"/>
      <c r="J175" s="11">
        <v>1137</v>
      </c>
      <c r="K175" s="11"/>
      <c r="L175" s="11">
        <v>1292</v>
      </c>
      <c r="M175" s="11"/>
      <c r="N175" s="11">
        <v>2428</v>
      </c>
    </row>
    <row r="176" spans="1:14" s="5" customFormat="1" ht="14" x14ac:dyDescent="0.15">
      <c r="A176" s="32" t="s">
        <v>74</v>
      </c>
      <c r="B176" s="33">
        <v>538</v>
      </c>
      <c r="C176" s="33"/>
      <c r="D176" s="33">
        <v>711</v>
      </c>
      <c r="E176" s="33"/>
      <c r="F176" s="33">
        <v>810</v>
      </c>
      <c r="G176" s="33"/>
      <c r="H176" s="33">
        <v>900</v>
      </c>
      <c r="I176" s="33"/>
      <c r="J176" s="33">
        <v>2958</v>
      </c>
      <c r="K176" s="33"/>
      <c r="L176" s="33">
        <v>3632</v>
      </c>
      <c r="M176" s="33"/>
      <c r="N176" s="33">
        <v>6590</v>
      </c>
    </row>
    <row r="177" spans="1:14" s="5" customFormat="1" ht="14" x14ac:dyDescent="0.15">
      <c r="A177" s="29" t="s">
        <v>75</v>
      </c>
      <c r="B177" s="34"/>
      <c r="C177" s="34"/>
      <c r="D177" s="34"/>
      <c r="E177" s="34"/>
      <c r="F177" s="30" t="s">
        <v>97</v>
      </c>
      <c r="G177" s="34"/>
      <c r="H177" s="34"/>
      <c r="I177" s="34"/>
      <c r="J177" s="34"/>
      <c r="K177" s="34"/>
      <c r="L177" s="34"/>
      <c r="M177" s="34"/>
      <c r="N177" s="34"/>
    </row>
    <row r="178" spans="1:14" ht="14" x14ac:dyDescent="0.15">
      <c r="A178" s="31" t="s">
        <v>76</v>
      </c>
      <c r="B178" s="11">
        <v>6</v>
      </c>
      <c r="C178" s="11"/>
      <c r="D178" s="11">
        <v>17</v>
      </c>
      <c r="E178" s="11"/>
      <c r="F178" s="11">
        <v>49</v>
      </c>
      <c r="G178" s="11"/>
      <c r="H178" s="11">
        <v>18</v>
      </c>
      <c r="I178" s="11"/>
      <c r="J178" s="11">
        <v>90</v>
      </c>
      <c r="K178" s="11"/>
      <c r="L178" s="11">
        <v>106</v>
      </c>
      <c r="M178" s="11"/>
      <c r="N178" s="11">
        <v>196</v>
      </c>
    </row>
    <row r="179" spans="1:14" ht="14" x14ac:dyDescent="0.15">
      <c r="A179" s="31" t="s">
        <v>77</v>
      </c>
      <c r="B179" s="11">
        <v>122</v>
      </c>
      <c r="C179" s="11"/>
      <c r="D179" s="11">
        <v>160</v>
      </c>
      <c r="E179" s="11"/>
      <c r="F179" s="11">
        <v>265</v>
      </c>
      <c r="G179" s="11"/>
      <c r="H179" s="11">
        <v>217</v>
      </c>
      <c r="I179" s="11"/>
      <c r="J179" s="11">
        <v>764</v>
      </c>
      <c r="K179" s="11"/>
      <c r="L179" s="11">
        <v>1036</v>
      </c>
      <c r="M179" s="11"/>
      <c r="N179" s="11">
        <v>1800</v>
      </c>
    </row>
    <row r="180" spans="1:14" s="5" customFormat="1" ht="14" x14ac:dyDescent="0.15">
      <c r="A180" s="32" t="s">
        <v>78</v>
      </c>
      <c r="B180" s="33">
        <v>128</v>
      </c>
      <c r="C180" s="33"/>
      <c r="D180" s="33">
        <v>178</v>
      </c>
      <c r="E180" s="33"/>
      <c r="F180" s="33">
        <v>314</v>
      </c>
      <c r="G180" s="33"/>
      <c r="H180" s="33">
        <v>235</v>
      </c>
      <c r="I180" s="33"/>
      <c r="J180" s="33">
        <v>855</v>
      </c>
      <c r="K180" s="33"/>
      <c r="L180" s="33">
        <v>1142</v>
      </c>
      <c r="M180" s="33"/>
      <c r="N180" s="33">
        <v>1997</v>
      </c>
    </row>
    <row r="181" spans="1:14" s="5" customFormat="1" ht="14" x14ac:dyDescent="0.15">
      <c r="A181" s="29" t="s">
        <v>79</v>
      </c>
      <c r="B181" s="34"/>
      <c r="C181" s="34"/>
      <c r="D181" s="34"/>
      <c r="E181" s="34"/>
      <c r="F181" s="30" t="s">
        <v>97</v>
      </c>
      <c r="G181" s="34"/>
      <c r="H181" s="34"/>
      <c r="I181" s="34"/>
      <c r="J181" s="34"/>
      <c r="K181" s="34"/>
      <c r="L181" s="34"/>
      <c r="M181" s="34"/>
      <c r="N181" s="34"/>
    </row>
    <row r="182" spans="1:14" ht="14" x14ac:dyDescent="0.15">
      <c r="A182" s="31" t="s">
        <v>80</v>
      </c>
      <c r="B182" s="11">
        <v>7</v>
      </c>
      <c r="C182" s="11"/>
      <c r="D182" s="11">
        <v>12</v>
      </c>
      <c r="E182" s="11"/>
      <c r="F182" s="11">
        <v>27</v>
      </c>
      <c r="G182" s="11"/>
      <c r="H182" s="11">
        <v>9</v>
      </c>
      <c r="I182" s="11"/>
      <c r="J182" s="11">
        <v>55</v>
      </c>
      <c r="K182" s="11"/>
      <c r="L182" s="11">
        <v>46</v>
      </c>
      <c r="M182" s="11"/>
      <c r="N182" s="11">
        <v>101</v>
      </c>
    </row>
    <row r="183" spans="1:14" ht="14" x14ac:dyDescent="0.15">
      <c r="A183" s="31" t="s">
        <v>81</v>
      </c>
      <c r="B183" s="11">
        <v>24</v>
      </c>
      <c r="C183" s="11"/>
      <c r="D183" s="11">
        <v>48</v>
      </c>
      <c r="E183" s="11"/>
      <c r="F183" s="11">
        <v>83</v>
      </c>
      <c r="G183" s="11"/>
      <c r="H183" s="11">
        <v>59</v>
      </c>
      <c r="I183" s="11"/>
      <c r="J183" s="11">
        <v>215</v>
      </c>
      <c r="K183" s="11"/>
      <c r="L183" s="11">
        <v>181</v>
      </c>
      <c r="M183" s="11"/>
      <c r="N183" s="11">
        <v>396</v>
      </c>
    </row>
    <row r="184" spans="1:14" s="5" customFormat="1" ht="14" x14ac:dyDescent="0.15">
      <c r="A184" s="32" t="s">
        <v>82</v>
      </c>
      <c r="B184" s="33">
        <v>31</v>
      </c>
      <c r="C184" s="33"/>
      <c r="D184" s="33">
        <v>60</v>
      </c>
      <c r="E184" s="33"/>
      <c r="F184" s="33">
        <v>110</v>
      </c>
      <c r="G184" s="33"/>
      <c r="H184" s="33">
        <v>68</v>
      </c>
      <c r="I184" s="33"/>
      <c r="J184" s="33">
        <v>270</v>
      </c>
      <c r="K184" s="33"/>
      <c r="L184" s="33">
        <v>227</v>
      </c>
      <c r="M184" s="33"/>
      <c r="N184" s="33">
        <v>497</v>
      </c>
    </row>
    <row r="185" spans="1:14" s="5" customFormat="1" ht="14" x14ac:dyDescent="0.15">
      <c r="A185" s="29" t="s">
        <v>83</v>
      </c>
      <c r="B185" s="34"/>
      <c r="C185" s="34"/>
      <c r="D185" s="34"/>
      <c r="E185" s="34"/>
      <c r="F185" s="30" t="s">
        <v>97</v>
      </c>
      <c r="G185" s="34"/>
      <c r="H185" s="34"/>
      <c r="I185" s="34"/>
      <c r="J185" s="34"/>
      <c r="K185" s="34"/>
      <c r="L185" s="34"/>
      <c r="M185" s="34"/>
      <c r="N185" s="34"/>
    </row>
    <row r="186" spans="1:14" ht="14" x14ac:dyDescent="0.15">
      <c r="A186" s="31" t="s">
        <v>84</v>
      </c>
      <c r="B186" s="11">
        <v>38</v>
      </c>
      <c r="C186" s="11"/>
      <c r="D186" s="11">
        <v>65</v>
      </c>
      <c r="E186" s="11"/>
      <c r="F186" s="11">
        <v>63</v>
      </c>
      <c r="G186" s="11"/>
      <c r="H186" s="11">
        <v>25</v>
      </c>
      <c r="I186" s="11"/>
      <c r="J186" s="11">
        <v>190</v>
      </c>
      <c r="K186" s="11"/>
      <c r="L186" s="11">
        <v>197</v>
      </c>
      <c r="M186" s="11"/>
      <c r="N186" s="11">
        <v>387</v>
      </c>
    </row>
    <row r="187" spans="1:14" ht="14" x14ac:dyDescent="0.15">
      <c r="A187" s="31" t="s">
        <v>85</v>
      </c>
      <c r="B187" s="11">
        <v>441</v>
      </c>
      <c r="C187" s="11"/>
      <c r="D187" s="11">
        <v>313</v>
      </c>
      <c r="E187" s="11"/>
      <c r="F187" s="11">
        <v>316</v>
      </c>
      <c r="G187" s="11"/>
      <c r="H187" s="11">
        <v>357</v>
      </c>
      <c r="I187" s="11"/>
      <c r="J187" s="11">
        <v>1427</v>
      </c>
      <c r="K187" s="11"/>
      <c r="L187" s="11">
        <v>2259</v>
      </c>
      <c r="M187" s="11"/>
      <c r="N187" s="11">
        <v>3686</v>
      </c>
    </row>
    <row r="188" spans="1:14" ht="14" x14ac:dyDescent="0.15">
      <c r="A188" s="31" t="s">
        <v>86</v>
      </c>
      <c r="B188" s="11">
        <v>77</v>
      </c>
      <c r="C188" s="11"/>
      <c r="D188" s="11">
        <v>83</v>
      </c>
      <c r="E188" s="11"/>
      <c r="F188" s="11">
        <v>139</v>
      </c>
      <c r="G188" s="11"/>
      <c r="H188" s="11">
        <v>106</v>
      </c>
      <c r="I188" s="11"/>
      <c r="J188" s="11">
        <v>406</v>
      </c>
      <c r="K188" s="11"/>
      <c r="L188" s="11">
        <v>554</v>
      </c>
      <c r="M188" s="11"/>
      <c r="N188" s="11">
        <v>960</v>
      </c>
    </row>
    <row r="189" spans="1:14" s="5" customFormat="1" ht="14" x14ac:dyDescent="0.15">
      <c r="A189" s="32" t="s">
        <v>87</v>
      </c>
      <c r="B189" s="33">
        <v>556</v>
      </c>
      <c r="C189" s="33"/>
      <c r="D189" s="33">
        <v>461</v>
      </c>
      <c r="E189" s="33"/>
      <c r="F189" s="33">
        <v>518</v>
      </c>
      <c r="G189" s="33"/>
      <c r="H189" s="33">
        <v>488</v>
      </c>
      <c r="I189" s="33"/>
      <c r="J189" s="33">
        <v>2023</v>
      </c>
      <c r="K189" s="33"/>
      <c r="L189" s="33">
        <v>3011</v>
      </c>
      <c r="M189" s="33"/>
      <c r="N189" s="33">
        <v>5034</v>
      </c>
    </row>
    <row r="190" spans="1:14" s="5" customFormat="1" ht="14" x14ac:dyDescent="0.15">
      <c r="A190" s="29" t="s">
        <v>88</v>
      </c>
      <c r="B190" s="34"/>
      <c r="C190" s="34"/>
      <c r="D190" s="34"/>
      <c r="E190" s="34"/>
      <c r="F190" s="30" t="s">
        <v>97</v>
      </c>
      <c r="G190" s="34"/>
      <c r="H190" s="34"/>
      <c r="I190" s="34"/>
      <c r="J190" s="34"/>
      <c r="K190" s="34"/>
      <c r="L190" s="34"/>
      <c r="M190" s="34"/>
      <c r="N190" s="34"/>
    </row>
    <row r="191" spans="1:14" ht="14" x14ac:dyDescent="0.15">
      <c r="A191" s="31" t="s">
        <v>89</v>
      </c>
      <c r="B191" s="11">
        <v>55</v>
      </c>
      <c r="C191" s="11"/>
      <c r="D191" s="11">
        <v>110</v>
      </c>
      <c r="E191" s="11"/>
      <c r="F191" s="11">
        <v>247</v>
      </c>
      <c r="G191" s="11"/>
      <c r="H191" s="11">
        <v>168</v>
      </c>
      <c r="I191" s="11"/>
      <c r="J191" s="11">
        <v>580</v>
      </c>
      <c r="K191" s="11"/>
      <c r="L191" s="11">
        <v>463</v>
      </c>
      <c r="M191" s="11"/>
      <c r="N191" s="11">
        <v>1043</v>
      </c>
    </row>
    <row r="192" spans="1:14" s="5" customFormat="1" ht="14" x14ac:dyDescent="0.15">
      <c r="A192" s="32" t="s">
        <v>90</v>
      </c>
      <c r="B192" s="33">
        <v>55</v>
      </c>
      <c r="C192" s="33"/>
      <c r="D192" s="33">
        <v>110</v>
      </c>
      <c r="E192" s="33"/>
      <c r="F192" s="33">
        <v>247</v>
      </c>
      <c r="G192" s="33"/>
      <c r="H192" s="33">
        <v>168</v>
      </c>
      <c r="I192" s="33"/>
      <c r="J192" s="33">
        <v>580</v>
      </c>
      <c r="K192" s="33"/>
      <c r="L192" s="33">
        <v>463</v>
      </c>
      <c r="M192" s="33"/>
      <c r="N192" s="33">
        <v>1043</v>
      </c>
    </row>
    <row r="193" spans="1:14" s="5" customFormat="1" ht="14" x14ac:dyDescent="0.15">
      <c r="A193" s="29"/>
      <c r="B193" s="34"/>
      <c r="C193" s="34"/>
      <c r="D193" s="34"/>
      <c r="E193" s="34"/>
      <c r="F193" s="30" t="s">
        <v>97</v>
      </c>
      <c r="G193" s="34"/>
      <c r="H193" s="34"/>
      <c r="I193" s="34"/>
      <c r="J193" s="34"/>
      <c r="K193" s="34"/>
      <c r="L193" s="34"/>
      <c r="M193" s="34"/>
      <c r="N193" s="34"/>
    </row>
    <row r="194" spans="1:14" s="5" customFormat="1" ht="14" x14ac:dyDescent="0.15">
      <c r="A194" s="27" t="s">
        <v>4</v>
      </c>
      <c r="B194" s="35">
        <v>7714</v>
      </c>
      <c r="C194" s="35"/>
      <c r="D194" s="35">
        <v>8421</v>
      </c>
      <c r="E194" s="35"/>
      <c r="F194" s="35">
        <v>13241</v>
      </c>
      <c r="G194" s="35"/>
      <c r="H194" s="35">
        <v>11802</v>
      </c>
      <c r="I194" s="35"/>
      <c r="J194" s="35">
        <v>41179</v>
      </c>
      <c r="K194" s="35"/>
      <c r="L194" s="35">
        <v>50573</v>
      </c>
      <c r="M194" s="35"/>
      <c r="N194" s="35">
        <v>91752</v>
      </c>
    </row>
    <row r="195" spans="1:14" x14ac:dyDescent="0.15">
      <c r="A195" s="10" t="s">
        <v>194</v>
      </c>
      <c r="B195" s="37">
        <f>B194/N194</f>
        <v>8.4074461592117886E-2</v>
      </c>
      <c r="C195" s="37"/>
      <c r="D195" s="37">
        <f>D194/N194</f>
        <v>9.1780015694480771E-2</v>
      </c>
      <c r="E195" s="37"/>
      <c r="F195" s="37">
        <f>F194/N194</f>
        <v>0.1443129305083268</v>
      </c>
      <c r="G195" s="37"/>
      <c r="H195" s="37">
        <f>H194/N194</f>
        <v>0.12862934867904788</v>
      </c>
      <c r="I195" s="37"/>
      <c r="J195" s="37">
        <f>J194/N194</f>
        <v>0.44880765541895545</v>
      </c>
      <c r="K195" s="37"/>
      <c r="L195" s="37">
        <f>L194/N194</f>
        <v>0.5511923445810446</v>
      </c>
      <c r="M195" s="37"/>
      <c r="N195" s="37">
        <f>SUM(J195:M195)</f>
        <v>1</v>
      </c>
    </row>
  </sheetData>
  <mergeCells count="2">
    <mergeCell ref="B3:J3"/>
    <mergeCell ref="A2:N2"/>
  </mergeCells>
  <phoneticPr fontId="0" type="noConversion"/>
  <hyperlinks>
    <hyperlink ref="A1" location="Contents!A1" display="&lt;Back to Contents&gt;" xr:uid="{00000000-0004-0000-1C00-000000000000}"/>
  </hyperlinks>
  <pageMargins left="0.74803149606299213" right="0.74803149606299213" top="0.98425196850393704" bottom="0.98425196850393704" header="0.51181102362204722" footer="0.51181102362204722"/>
  <pageSetup paperSize="9" scale="91" fitToHeight="6" orientation="landscape" r:id="rId1"/>
  <headerFooter alignWithMargins="0"/>
  <rowBreaks count="5" manualBreakCount="5">
    <brk id="36" max="13" man="1"/>
    <brk id="67" max="13" man="1"/>
    <brk id="100" max="13" man="1"/>
    <brk id="131" max="13" man="1"/>
    <brk id="16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7"/>
  <sheetViews>
    <sheetView showGridLines="0" zoomScaleNormal="100" workbookViewId="0"/>
  </sheetViews>
  <sheetFormatPr baseColWidth="10" defaultColWidth="7" defaultRowHeight="13" x14ac:dyDescent="0.15"/>
  <cols>
    <col min="1" max="1" width="13.33203125" style="10" bestFit="1" customWidth="1"/>
    <col min="2" max="2" width="4.1640625" style="2" bestFit="1" customWidth="1"/>
    <col min="3" max="3" width="8.5" style="2" bestFit="1" customWidth="1"/>
    <col min="4" max="4" width="2.6640625" style="2" customWidth="1"/>
    <col min="5" max="5" width="4.6640625" style="2" bestFit="1" customWidth="1"/>
    <col min="6" max="6" width="8.5" style="2" bestFit="1" customWidth="1"/>
    <col min="7" max="7" width="2.6640625" style="2" customWidth="1"/>
    <col min="8" max="8" width="4.83203125" style="2" bestFit="1" customWidth="1"/>
    <col min="9" max="9" width="8.5" style="2" bestFit="1" customWidth="1"/>
    <col min="10" max="10" width="2.6640625" style="2" customWidth="1"/>
    <col min="11" max="11" width="4.1640625" style="2" bestFit="1" customWidth="1"/>
    <col min="12" max="12" width="8.5" style="2" bestFit="1" customWidth="1"/>
    <col min="13" max="13" width="2.6640625" style="2" customWidth="1"/>
    <col min="14" max="14" width="4.83203125" style="2" bestFit="1" customWidth="1"/>
    <col min="15" max="15" width="8.5" style="2" bestFit="1" customWidth="1"/>
    <col min="16" max="16" width="2.6640625" style="2" customWidth="1"/>
    <col min="17" max="17" width="4.83203125" style="2" bestFit="1" customWidth="1"/>
    <col min="18" max="18" width="8.5" style="2" bestFit="1" customWidth="1"/>
    <col min="19" max="19" width="2.6640625" style="2" customWidth="1"/>
    <col min="20" max="20" width="5.5" style="2" bestFit="1" customWidth="1"/>
    <col min="21" max="21" width="8.5" style="2" bestFit="1" customWidth="1"/>
    <col min="22" max="22" width="8.5" style="2" customWidth="1"/>
    <col min="23" max="16384" width="7" style="2"/>
  </cols>
  <sheetData>
    <row r="1" spans="1:22" x14ac:dyDescent="0.15">
      <c r="A1" s="1" t="s">
        <v>0</v>
      </c>
    </row>
    <row r="2" spans="1:22" s="5" customFormat="1" x14ac:dyDescent="0.15">
      <c r="A2" s="114" t="s">
        <v>240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3" spans="1:22" x14ac:dyDescent="0.15">
      <c r="B3" s="116" t="s">
        <v>9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8"/>
      <c r="P3" s="8"/>
    </row>
    <row r="4" spans="1:22" ht="25.5" customHeight="1" x14ac:dyDescent="0.15">
      <c r="B4" s="116" t="s">
        <v>10</v>
      </c>
      <c r="C4" s="119"/>
      <c r="D4" s="19"/>
      <c r="E4" s="116" t="s">
        <v>11</v>
      </c>
      <c r="F4" s="119"/>
      <c r="G4" s="19"/>
      <c r="H4" s="116" t="s">
        <v>12</v>
      </c>
      <c r="I4" s="119"/>
      <c r="J4" s="19"/>
      <c r="K4" s="116" t="s">
        <v>13</v>
      </c>
      <c r="L4" s="119"/>
      <c r="M4" s="19"/>
      <c r="N4" s="116" t="s">
        <v>14</v>
      </c>
      <c r="O4" s="119"/>
      <c r="P4" s="19"/>
      <c r="Q4" s="116" t="s">
        <v>15</v>
      </c>
      <c r="R4" s="116"/>
      <c r="S4" s="8"/>
      <c r="T4" s="116" t="s">
        <v>16</v>
      </c>
      <c r="U4" s="117"/>
      <c r="V4" s="20"/>
    </row>
    <row r="5" spans="1:22" s="22" customFormat="1" ht="25.5" customHeight="1" x14ac:dyDescent="0.15">
      <c r="A5" s="3" t="s">
        <v>5</v>
      </c>
      <c r="B5" s="9" t="s">
        <v>6</v>
      </c>
      <c r="C5" s="9" t="s">
        <v>7</v>
      </c>
      <c r="D5" s="9"/>
      <c r="E5" s="9" t="s">
        <v>6</v>
      </c>
      <c r="F5" s="9" t="s">
        <v>7</v>
      </c>
      <c r="G5" s="9"/>
      <c r="H5" s="9" t="s">
        <v>6</v>
      </c>
      <c r="I5" s="9" t="s">
        <v>7</v>
      </c>
      <c r="J5" s="9"/>
      <c r="K5" s="9" t="s">
        <v>6</v>
      </c>
      <c r="L5" s="9" t="s">
        <v>7</v>
      </c>
      <c r="M5" s="9"/>
      <c r="N5" s="9" t="s">
        <v>6</v>
      </c>
      <c r="O5" s="9" t="s">
        <v>7</v>
      </c>
      <c r="P5" s="9"/>
      <c r="Q5" s="9" t="s">
        <v>6</v>
      </c>
      <c r="R5" s="9" t="s">
        <v>7</v>
      </c>
      <c r="S5" s="9"/>
      <c r="T5" s="9" t="s">
        <v>6</v>
      </c>
      <c r="U5" s="9" t="s">
        <v>7</v>
      </c>
      <c r="V5" s="21"/>
    </row>
    <row r="6" spans="1:22" x14ac:dyDescent="0.15">
      <c r="A6" s="10">
        <v>1995</v>
      </c>
      <c r="B6" s="11">
        <v>5895</v>
      </c>
      <c r="C6" s="11"/>
      <c r="D6" s="11"/>
      <c r="E6" s="11">
        <v>7779</v>
      </c>
      <c r="F6" s="11"/>
      <c r="G6" s="11"/>
      <c r="H6" s="11">
        <v>11413</v>
      </c>
      <c r="I6" s="11"/>
      <c r="J6" s="11"/>
      <c r="K6" s="11">
        <v>5709</v>
      </c>
      <c r="L6" s="11"/>
      <c r="M6" s="11"/>
      <c r="N6" s="11">
        <v>30796</v>
      </c>
      <c r="O6" s="11"/>
      <c r="P6" s="11"/>
      <c r="Q6" s="11">
        <v>40709</v>
      </c>
      <c r="R6" s="11"/>
      <c r="S6" s="11"/>
      <c r="T6" s="11">
        <v>71505</v>
      </c>
      <c r="U6" s="12"/>
      <c r="V6" s="12"/>
    </row>
    <row r="7" spans="1:22" x14ac:dyDescent="0.15">
      <c r="A7" s="10">
        <v>1996</v>
      </c>
      <c r="B7" s="11">
        <v>6075</v>
      </c>
      <c r="C7" s="13">
        <f t="shared" ref="C7:C16" si="0">(B7-B6)/B6</f>
        <v>3.0534351145038167E-2</v>
      </c>
      <c r="D7" s="13"/>
      <c r="E7" s="11">
        <v>7861</v>
      </c>
      <c r="F7" s="13">
        <f t="shared" ref="F7:F16" si="1">(E7-E6)/E6</f>
        <v>1.0541200668466384E-2</v>
      </c>
      <c r="G7" s="13"/>
      <c r="H7" s="11">
        <v>11386</v>
      </c>
      <c r="I7" s="13">
        <f t="shared" ref="I7:I16" si="2">(H7-H6)/H6</f>
        <v>-2.3657232979935163E-3</v>
      </c>
      <c r="J7" s="13"/>
      <c r="K7" s="11">
        <v>5933</v>
      </c>
      <c r="L7" s="13">
        <f t="shared" ref="L7:L16" si="3">(K7-K6)/K6</f>
        <v>3.9236293571553685E-2</v>
      </c>
      <c r="M7" s="13"/>
      <c r="N7" s="11">
        <v>31256</v>
      </c>
      <c r="O7" s="13">
        <f t="shared" ref="O7:O16" si="4">(N7-N6)/N6</f>
        <v>1.4937004805818938E-2</v>
      </c>
      <c r="P7" s="13"/>
      <c r="Q7" s="11">
        <v>41447</v>
      </c>
      <c r="R7" s="13">
        <f t="shared" ref="R7:R16" si="5">(Q7-Q6)/Q6</f>
        <v>1.8128669336019063E-2</v>
      </c>
      <c r="S7" s="13"/>
      <c r="T7" s="11">
        <v>72703</v>
      </c>
      <c r="U7" s="14">
        <f>(T7-T6)/T6</f>
        <v>1.6754073141738341E-2</v>
      </c>
      <c r="V7" s="14"/>
    </row>
    <row r="8" spans="1:22" x14ac:dyDescent="0.15">
      <c r="A8" s="10">
        <v>1997</v>
      </c>
      <c r="B8" s="11">
        <v>6166</v>
      </c>
      <c r="C8" s="13">
        <f t="shared" si="0"/>
        <v>1.4979423868312757E-2</v>
      </c>
      <c r="D8" s="13"/>
      <c r="E8" s="11">
        <v>7752</v>
      </c>
      <c r="F8" s="13">
        <f t="shared" si="1"/>
        <v>-1.3865920366365603E-2</v>
      </c>
      <c r="G8" s="13"/>
      <c r="H8" s="11">
        <v>10955</v>
      </c>
      <c r="I8" s="13">
        <f t="shared" si="2"/>
        <v>-3.7853504303530655E-2</v>
      </c>
      <c r="J8" s="13"/>
      <c r="K8" s="11">
        <v>5845</v>
      </c>
      <c r="L8" s="13">
        <f t="shared" si="3"/>
        <v>-1.4832293949098263E-2</v>
      </c>
      <c r="M8" s="13"/>
      <c r="N8" s="11">
        <v>30717</v>
      </c>
      <c r="O8" s="13">
        <f t="shared" si="4"/>
        <v>-1.7244689019708215E-2</v>
      </c>
      <c r="P8" s="13"/>
      <c r="Q8" s="11">
        <v>39964</v>
      </c>
      <c r="R8" s="13">
        <f t="shared" si="5"/>
        <v>-3.5780635510410885E-2</v>
      </c>
      <c r="S8" s="13"/>
      <c r="T8" s="11">
        <v>70681</v>
      </c>
      <c r="U8" s="14">
        <f t="shared" ref="U8:U16" si="6">(T8-T7)/T7</f>
        <v>-2.7811782182303343E-2</v>
      </c>
      <c r="V8" s="14"/>
    </row>
    <row r="9" spans="1:22" x14ac:dyDescent="0.15">
      <c r="A9" s="10">
        <v>1998</v>
      </c>
      <c r="B9" s="11">
        <v>6213</v>
      </c>
      <c r="C9" s="13">
        <f t="shared" si="0"/>
        <v>7.6224456698021411E-3</v>
      </c>
      <c r="D9" s="13"/>
      <c r="E9" s="11">
        <v>7629</v>
      </c>
      <c r="F9" s="13">
        <f t="shared" si="1"/>
        <v>-1.5866873065015479E-2</v>
      </c>
      <c r="G9" s="13"/>
      <c r="H9" s="11">
        <v>10558</v>
      </c>
      <c r="I9" s="13">
        <f t="shared" si="2"/>
        <v>-3.6239160200821539E-2</v>
      </c>
      <c r="J9" s="13"/>
      <c r="K9" s="11">
        <v>5747</v>
      </c>
      <c r="L9" s="13">
        <f t="shared" si="3"/>
        <v>-1.6766467065868262E-2</v>
      </c>
      <c r="M9" s="13"/>
      <c r="N9" s="11">
        <v>30148</v>
      </c>
      <c r="O9" s="13">
        <f t="shared" si="4"/>
        <v>-1.8523944395611551E-2</v>
      </c>
      <c r="P9" s="13"/>
      <c r="Q9" s="11">
        <v>39426</v>
      </c>
      <c r="R9" s="13">
        <f t="shared" si="5"/>
        <v>-1.3462115904313883E-2</v>
      </c>
      <c r="S9" s="13"/>
      <c r="T9" s="11">
        <v>69574</v>
      </c>
      <c r="U9" s="14">
        <f t="shared" si="6"/>
        <v>-1.5661917629914687E-2</v>
      </c>
      <c r="V9" s="14"/>
    </row>
    <row r="10" spans="1:22" x14ac:dyDescent="0.15">
      <c r="A10" s="10">
        <v>1999</v>
      </c>
      <c r="B10" s="11">
        <v>6314</v>
      </c>
      <c r="C10" s="13">
        <f t="shared" si="0"/>
        <v>1.6256236922581685E-2</v>
      </c>
      <c r="D10" s="13"/>
      <c r="E10" s="11">
        <v>7673</v>
      </c>
      <c r="F10" s="13">
        <f t="shared" si="1"/>
        <v>5.7674662472145758E-3</v>
      </c>
      <c r="G10" s="13"/>
      <c r="H10" s="11">
        <v>10277</v>
      </c>
      <c r="I10" s="13">
        <f t="shared" si="2"/>
        <v>-2.6614889183557491E-2</v>
      </c>
      <c r="J10" s="13"/>
      <c r="K10" s="11">
        <v>5484</v>
      </c>
      <c r="L10" s="13">
        <f t="shared" si="3"/>
        <v>-4.5763006786149293E-2</v>
      </c>
      <c r="M10" s="13"/>
      <c r="N10" s="11">
        <v>29748</v>
      </c>
      <c r="O10" s="13">
        <f t="shared" si="4"/>
        <v>-1.3267878466233248E-2</v>
      </c>
      <c r="P10" s="13"/>
      <c r="Q10" s="11">
        <v>39504</v>
      </c>
      <c r="R10" s="13">
        <f t="shared" si="5"/>
        <v>1.9783898949931517E-3</v>
      </c>
      <c r="S10" s="13"/>
      <c r="T10" s="11">
        <v>69252</v>
      </c>
      <c r="U10" s="14">
        <f t="shared" si="6"/>
        <v>-4.6281656940811225E-3</v>
      </c>
      <c r="V10" s="14"/>
    </row>
    <row r="11" spans="1:22" x14ac:dyDescent="0.15">
      <c r="A11" s="10">
        <v>2000</v>
      </c>
      <c r="B11" s="11">
        <v>6553</v>
      </c>
      <c r="C11" s="13">
        <f t="shared" si="0"/>
        <v>3.7852391510928098E-2</v>
      </c>
      <c r="D11" s="13"/>
      <c r="E11" s="11">
        <v>7727</v>
      </c>
      <c r="F11" s="13">
        <f t="shared" si="1"/>
        <v>7.0376645379903562E-3</v>
      </c>
      <c r="G11" s="13"/>
      <c r="H11" s="11">
        <v>10154</v>
      </c>
      <c r="I11" s="13">
        <f t="shared" si="2"/>
        <v>-1.1968473289870584E-2</v>
      </c>
      <c r="J11" s="13"/>
      <c r="K11" s="11">
        <v>5458</v>
      </c>
      <c r="L11" s="13">
        <f t="shared" si="3"/>
        <v>-4.7410649161196208E-3</v>
      </c>
      <c r="M11" s="13"/>
      <c r="N11" s="11">
        <v>29893</v>
      </c>
      <c r="O11" s="13">
        <f t="shared" si="4"/>
        <v>4.8742772623369636E-3</v>
      </c>
      <c r="P11" s="13"/>
      <c r="Q11" s="11">
        <v>39649</v>
      </c>
      <c r="R11" s="13">
        <f t="shared" si="5"/>
        <v>3.670514378290806E-3</v>
      </c>
      <c r="S11" s="13"/>
      <c r="T11" s="11">
        <v>69541</v>
      </c>
      <c r="U11" s="14">
        <f t="shared" si="6"/>
        <v>4.173164673944435E-3</v>
      </c>
      <c r="V11" s="14"/>
    </row>
    <row r="12" spans="1:22" x14ac:dyDescent="0.15">
      <c r="A12" s="10">
        <v>2001</v>
      </c>
      <c r="B12" s="11">
        <v>6654</v>
      </c>
      <c r="C12" s="13">
        <f t="shared" si="0"/>
        <v>1.5412788036014039E-2</v>
      </c>
      <c r="D12" s="13"/>
      <c r="E12" s="11">
        <v>7860</v>
      </c>
      <c r="F12" s="13">
        <f t="shared" si="1"/>
        <v>1.7212372201371812E-2</v>
      </c>
      <c r="G12" s="13"/>
      <c r="H12" s="11">
        <v>10269</v>
      </c>
      <c r="I12" s="13">
        <f t="shared" si="2"/>
        <v>1.1325585975970061E-2</v>
      </c>
      <c r="J12" s="13"/>
      <c r="K12" s="11">
        <v>5517</v>
      </c>
      <c r="L12" s="13">
        <f t="shared" si="3"/>
        <v>1.0809820447050202E-2</v>
      </c>
      <c r="M12" s="13"/>
      <c r="N12" s="11">
        <v>30299</v>
      </c>
      <c r="O12" s="13">
        <f t="shared" si="4"/>
        <v>1.3581774997491051E-2</v>
      </c>
      <c r="P12" s="13"/>
      <c r="Q12" s="11">
        <v>40324</v>
      </c>
      <c r="R12" s="13">
        <f t="shared" si="5"/>
        <v>1.702438901359429E-2</v>
      </c>
      <c r="S12" s="13"/>
      <c r="T12" s="11">
        <v>70623</v>
      </c>
      <c r="U12" s="14">
        <f t="shared" si="6"/>
        <v>1.5559166534849945E-2</v>
      </c>
      <c r="V12" s="14"/>
    </row>
    <row r="13" spans="1:22" x14ac:dyDescent="0.15">
      <c r="A13" s="10">
        <v>2002</v>
      </c>
      <c r="B13" s="11">
        <v>6970</v>
      </c>
      <c r="C13" s="13">
        <f t="shared" si="0"/>
        <v>4.7490231439735499E-2</v>
      </c>
      <c r="D13" s="13"/>
      <c r="E13" s="11">
        <v>7939</v>
      </c>
      <c r="F13" s="13">
        <f t="shared" si="1"/>
        <v>1.005089058524173E-2</v>
      </c>
      <c r="G13" s="13"/>
      <c r="H13" s="11">
        <v>10489</v>
      </c>
      <c r="I13" s="13">
        <f t="shared" si="2"/>
        <v>2.1423702405297496E-2</v>
      </c>
      <c r="J13" s="13"/>
      <c r="K13" s="11">
        <v>5599</v>
      </c>
      <c r="L13" s="13">
        <f t="shared" si="3"/>
        <v>1.4863150262823999E-2</v>
      </c>
      <c r="M13" s="13"/>
      <c r="N13" s="11">
        <v>30997</v>
      </c>
      <c r="O13" s="13">
        <f t="shared" si="4"/>
        <v>2.3037063929502624E-2</v>
      </c>
      <c r="P13" s="13"/>
      <c r="Q13" s="11">
        <v>41943</v>
      </c>
      <c r="R13" s="13">
        <f t="shared" si="5"/>
        <v>4.0149786727507193E-2</v>
      </c>
      <c r="S13" s="13"/>
      <c r="T13" s="11">
        <v>72940</v>
      </c>
      <c r="U13" s="14">
        <f t="shared" si="6"/>
        <v>3.2808008722370899E-2</v>
      </c>
      <c r="V13" s="14"/>
    </row>
    <row r="14" spans="1:22" x14ac:dyDescent="0.15">
      <c r="A14" s="10">
        <v>2003</v>
      </c>
      <c r="B14" s="11">
        <v>7213</v>
      </c>
      <c r="C14" s="13">
        <f t="shared" si="0"/>
        <v>3.4863701578192255E-2</v>
      </c>
      <c r="D14" s="13"/>
      <c r="E14" s="11">
        <v>8104</v>
      </c>
      <c r="F14" s="13">
        <f t="shared" si="1"/>
        <v>2.0783473989167401E-2</v>
      </c>
      <c r="G14" s="13"/>
      <c r="H14" s="11">
        <v>10719</v>
      </c>
      <c r="I14" s="13">
        <f t="shared" si="2"/>
        <v>2.1927733816379063E-2</v>
      </c>
      <c r="J14" s="13"/>
      <c r="K14" s="11">
        <v>5868</v>
      </c>
      <c r="L14" s="13">
        <f t="shared" si="3"/>
        <v>4.8044293623861402E-2</v>
      </c>
      <c r="M14" s="13"/>
      <c r="N14" s="11">
        <v>31904</v>
      </c>
      <c r="O14" s="13">
        <f t="shared" si="4"/>
        <v>2.9260896215762815E-2</v>
      </c>
      <c r="P14" s="13"/>
      <c r="Q14" s="11">
        <v>43651</v>
      </c>
      <c r="R14" s="13">
        <f t="shared" si="5"/>
        <v>4.0721932146007681E-2</v>
      </c>
      <c r="S14" s="13"/>
      <c r="T14" s="11">
        <v>75555</v>
      </c>
      <c r="U14" s="14">
        <f t="shared" si="6"/>
        <v>3.5851384699753221E-2</v>
      </c>
      <c r="V14" s="14"/>
    </row>
    <row r="15" spans="1:22" x14ac:dyDescent="0.15">
      <c r="A15" s="10">
        <v>2004</v>
      </c>
      <c r="B15" s="11">
        <v>7540</v>
      </c>
      <c r="C15" s="13">
        <f t="shared" si="0"/>
        <v>4.5334812144738668E-2</v>
      </c>
      <c r="D15" s="13"/>
      <c r="E15" s="11">
        <v>8269</v>
      </c>
      <c r="F15" s="13">
        <f t="shared" si="1"/>
        <v>2.0360315893385984E-2</v>
      </c>
      <c r="G15" s="13"/>
      <c r="H15" s="11">
        <v>11099</v>
      </c>
      <c r="I15" s="13">
        <f t="shared" si="2"/>
        <v>3.5451068196660135E-2</v>
      </c>
      <c r="J15" s="13"/>
      <c r="K15" s="11">
        <v>6134</v>
      </c>
      <c r="L15" s="13">
        <f t="shared" si="3"/>
        <v>4.533060668029993E-2</v>
      </c>
      <c r="M15" s="13"/>
      <c r="N15" s="11">
        <v>33043</v>
      </c>
      <c r="O15" s="13">
        <f t="shared" si="4"/>
        <v>3.5700852557673017E-2</v>
      </c>
      <c r="P15" s="13"/>
      <c r="Q15" s="11">
        <v>45146</v>
      </c>
      <c r="R15" s="13">
        <f t="shared" si="5"/>
        <v>3.4248929005062885E-2</v>
      </c>
      <c r="S15" s="13"/>
      <c r="T15" s="11">
        <v>78189</v>
      </c>
      <c r="U15" s="14">
        <f t="shared" si="6"/>
        <v>3.4862021044272384E-2</v>
      </c>
      <c r="V15" s="14"/>
    </row>
    <row r="16" spans="1:22" x14ac:dyDescent="0.15">
      <c r="A16" s="15">
        <v>2005</v>
      </c>
      <c r="B16" s="16">
        <v>7936</v>
      </c>
      <c r="C16" s="17">
        <f t="shared" si="0"/>
        <v>5.2519893899204244E-2</v>
      </c>
      <c r="D16" s="17"/>
      <c r="E16" s="16">
        <v>8502</v>
      </c>
      <c r="F16" s="17">
        <f t="shared" si="1"/>
        <v>2.8177530535735882E-2</v>
      </c>
      <c r="G16" s="17"/>
      <c r="H16" s="16">
        <v>11469</v>
      </c>
      <c r="I16" s="17">
        <f t="shared" si="2"/>
        <v>3.3336336606901523E-2</v>
      </c>
      <c r="J16" s="17"/>
      <c r="K16" s="16">
        <v>6370</v>
      </c>
      <c r="L16" s="17">
        <f t="shared" si="3"/>
        <v>3.8474078904466906E-2</v>
      </c>
      <c r="M16" s="17"/>
      <c r="N16" s="16">
        <v>34277</v>
      </c>
      <c r="O16" s="17">
        <f t="shared" si="4"/>
        <v>3.7345277365856612E-2</v>
      </c>
      <c r="P16" s="17"/>
      <c r="Q16" s="16">
        <v>46188</v>
      </c>
      <c r="R16" s="17">
        <f t="shared" si="5"/>
        <v>2.3080671598812739E-2</v>
      </c>
      <c r="S16" s="17"/>
      <c r="T16" s="16">
        <v>80464</v>
      </c>
      <c r="U16" s="18">
        <f t="shared" si="6"/>
        <v>2.909616442210541E-2</v>
      </c>
      <c r="V16" s="14"/>
    </row>
    <row r="17" spans="1:22" x14ac:dyDescent="0.15">
      <c r="A17" s="10" t="s">
        <v>8</v>
      </c>
      <c r="B17" s="14">
        <f>B16/T16</f>
        <v>9.8627957844501887E-2</v>
      </c>
      <c r="C17" s="14"/>
      <c r="D17" s="14"/>
      <c r="E17" s="14">
        <f>E16/T16</f>
        <v>0.10566215947504475</v>
      </c>
      <c r="F17" s="14"/>
      <c r="G17" s="14"/>
      <c r="H17" s="14">
        <f>H16/T16</f>
        <v>0.14253579240405648</v>
      </c>
      <c r="I17" s="14"/>
      <c r="J17" s="14"/>
      <c r="K17" s="14">
        <f>K16/T16</f>
        <v>7.9165838138794992E-2</v>
      </c>
      <c r="L17" s="14"/>
      <c r="M17" s="14"/>
      <c r="N17" s="14">
        <f>N16/T16</f>
        <v>0.42599174786239807</v>
      </c>
      <c r="O17" s="14"/>
      <c r="P17" s="14"/>
      <c r="Q17" s="14">
        <f>Q16/T16</f>
        <v>0.57402068005567708</v>
      </c>
      <c r="R17" s="14"/>
      <c r="S17" s="14"/>
      <c r="T17" s="14">
        <f>Q17+N17</f>
        <v>1.0000124279180751</v>
      </c>
      <c r="U17" s="12"/>
      <c r="V17" s="12"/>
    </row>
  </sheetData>
  <mergeCells count="9">
    <mergeCell ref="A2:U2"/>
    <mergeCell ref="N4:O4"/>
    <mergeCell ref="Q4:R4"/>
    <mergeCell ref="T4:U4"/>
    <mergeCell ref="B3:N3"/>
    <mergeCell ref="B4:C4"/>
    <mergeCell ref="E4:F4"/>
    <mergeCell ref="H4:I4"/>
    <mergeCell ref="K4:L4"/>
  </mergeCells>
  <phoneticPr fontId="0" type="noConversion"/>
  <hyperlinks>
    <hyperlink ref="A1" location="Contents!A1" display="&lt;Back to Contents&gt;" xr:uid="{00000000-0004-0000-0200-000000000000}"/>
  </hyperlink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autoPageBreaks="0"/>
  </sheetPr>
  <dimension ref="A1:N66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10" customWidth="1"/>
    <col min="2" max="2" width="12.5" style="2" customWidth="1"/>
    <col min="3" max="3" width="1.6640625" style="2" customWidth="1"/>
    <col min="4" max="4" width="12.5" style="2" customWidth="1"/>
    <col min="5" max="5" width="1.6640625" style="2" customWidth="1"/>
    <col min="6" max="6" width="12.5" style="2" customWidth="1"/>
    <col min="7" max="7" width="1.6640625" style="2" customWidth="1"/>
    <col min="8" max="8" width="12.5" style="2" customWidth="1"/>
    <col min="9" max="9" width="1.6640625" style="2" customWidth="1"/>
    <col min="10" max="10" width="12.5" style="2" customWidth="1"/>
    <col min="11" max="11" width="1.6640625" style="2" customWidth="1"/>
    <col min="12" max="12" width="12.5" style="2" customWidth="1"/>
    <col min="13" max="13" width="1.6640625" style="2" customWidth="1"/>
    <col min="14" max="14" width="12.5" style="2" customWidth="1"/>
    <col min="15" max="16384" width="9.1640625" style="2"/>
  </cols>
  <sheetData>
    <row r="1" spans="1:14" x14ac:dyDescent="0.15">
      <c r="A1" s="1" t="s">
        <v>0</v>
      </c>
    </row>
    <row r="2" spans="1:14" s="5" customFormat="1" x14ac:dyDescent="0.15">
      <c r="A2" s="114" t="s">
        <v>289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14" x14ac:dyDescent="0.15">
      <c r="A3" s="32"/>
      <c r="B3" s="116" t="s">
        <v>9</v>
      </c>
      <c r="C3" s="116"/>
      <c r="D3" s="116"/>
      <c r="E3" s="116"/>
      <c r="F3" s="116"/>
      <c r="G3" s="116"/>
      <c r="H3" s="116"/>
      <c r="I3" s="116"/>
      <c r="J3" s="116"/>
      <c r="K3" s="8"/>
      <c r="L3" s="8" t="s">
        <v>190</v>
      </c>
      <c r="M3" s="8"/>
    </row>
    <row r="4" spans="1:14" ht="28" x14ac:dyDescent="0.15">
      <c r="A4" s="27" t="s">
        <v>28</v>
      </c>
      <c r="B4" s="28" t="s">
        <v>195</v>
      </c>
      <c r="C4" s="28"/>
      <c r="D4" s="28" t="s">
        <v>11</v>
      </c>
      <c r="E4" s="28"/>
      <c r="F4" s="28" t="s">
        <v>196</v>
      </c>
      <c r="G4" s="28"/>
      <c r="H4" s="28" t="s">
        <v>13</v>
      </c>
      <c r="I4" s="28"/>
      <c r="J4" s="28" t="s">
        <v>14</v>
      </c>
      <c r="K4" s="28"/>
      <c r="L4" s="28" t="s">
        <v>93</v>
      </c>
      <c r="M4" s="28"/>
      <c r="N4" s="28" t="s">
        <v>16</v>
      </c>
    </row>
    <row r="5" spans="1:14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ht="14" x14ac:dyDescent="0.15">
      <c r="A6" s="31" t="s">
        <v>32</v>
      </c>
      <c r="B6" s="11">
        <v>0</v>
      </c>
      <c r="C6" s="11"/>
      <c r="D6" s="11">
        <v>3</v>
      </c>
      <c r="E6" s="11"/>
      <c r="F6" s="11">
        <v>18</v>
      </c>
      <c r="G6" s="11"/>
      <c r="H6" s="11">
        <v>2</v>
      </c>
      <c r="I6" s="11"/>
      <c r="J6" s="11">
        <v>22</v>
      </c>
      <c r="K6" s="11"/>
      <c r="L6" s="11">
        <v>6</v>
      </c>
      <c r="M6" s="11"/>
      <c r="N6" s="11">
        <v>29</v>
      </c>
    </row>
    <row r="7" spans="1:14" ht="14" x14ac:dyDescent="0.15">
      <c r="A7" s="31" t="s">
        <v>33</v>
      </c>
      <c r="B7" s="11">
        <v>0</v>
      </c>
      <c r="C7" s="11"/>
      <c r="D7" s="11">
        <v>0</v>
      </c>
      <c r="E7" s="11"/>
      <c r="F7" s="11">
        <v>41</v>
      </c>
      <c r="G7" s="11"/>
      <c r="H7" s="11">
        <v>55</v>
      </c>
      <c r="I7" s="11"/>
      <c r="J7" s="11">
        <v>96</v>
      </c>
      <c r="K7" s="11"/>
      <c r="L7" s="11">
        <v>138</v>
      </c>
      <c r="M7" s="11"/>
      <c r="N7" s="11">
        <v>234</v>
      </c>
    </row>
    <row r="8" spans="1:14" ht="14" x14ac:dyDescent="0.15">
      <c r="A8" s="31" t="s">
        <v>34</v>
      </c>
      <c r="B8" s="11">
        <v>0</v>
      </c>
      <c r="C8" s="11"/>
      <c r="D8" s="11">
        <v>0</v>
      </c>
      <c r="E8" s="11"/>
      <c r="F8" s="11">
        <v>59</v>
      </c>
      <c r="G8" s="11"/>
      <c r="H8" s="11">
        <v>165</v>
      </c>
      <c r="I8" s="11"/>
      <c r="J8" s="11">
        <v>224</v>
      </c>
      <c r="K8" s="11"/>
      <c r="L8" s="11">
        <v>223</v>
      </c>
      <c r="M8" s="11"/>
      <c r="N8" s="11">
        <v>447</v>
      </c>
    </row>
    <row r="9" spans="1:14" ht="14" x14ac:dyDescent="0.15">
      <c r="A9" s="31" t="s">
        <v>35</v>
      </c>
      <c r="B9" s="11">
        <v>0</v>
      </c>
      <c r="C9" s="11"/>
      <c r="D9" s="11">
        <v>1</v>
      </c>
      <c r="E9" s="11"/>
      <c r="F9" s="11">
        <v>58</v>
      </c>
      <c r="G9" s="11"/>
      <c r="H9" s="11">
        <v>74</v>
      </c>
      <c r="I9" s="11"/>
      <c r="J9" s="11">
        <v>133</v>
      </c>
      <c r="K9" s="11"/>
      <c r="L9" s="11">
        <v>73</v>
      </c>
      <c r="M9" s="11"/>
      <c r="N9" s="11">
        <v>206</v>
      </c>
    </row>
    <row r="10" spans="1:14" ht="14" x14ac:dyDescent="0.15">
      <c r="A10" s="31" t="s">
        <v>36</v>
      </c>
      <c r="B10" s="11">
        <v>0</v>
      </c>
      <c r="C10" s="11"/>
      <c r="D10" s="11">
        <v>0</v>
      </c>
      <c r="E10" s="11"/>
      <c r="F10" s="11">
        <v>3</v>
      </c>
      <c r="G10" s="11"/>
      <c r="H10" s="11">
        <v>34</v>
      </c>
      <c r="I10" s="11"/>
      <c r="J10" s="11">
        <v>37</v>
      </c>
      <c r="K10" s="11"/>
      <c r="L10" s="11">
        <v>36</v>
      </c>
      <c r="M10" s="11"/>
      <c r="N10" s="11">
        <v>73</v>
      </c>
    </row>
    <row r="11" spans="1:14" ht="14" x14ac:dyDescent="0.15">
      <c r="A11" s="31" t="s">
        <v>37</v>
      </c>
      <c r="B11" s="11">
        <v>0</v>
      </c>
      <c r="C11" s="11"/>
      <c r="D11" s="11">
        <v>0</v>
      </c>
      <c r="E11" s="11"/>
      <c r="F11" s="11">
        <v>143</v>
      </c>
      <c r="G11" s="11"/>
      <c r="H11" s="11">
        <v>185</v>
      </c>
      <c r="I11" s="11"/>
      <c r="J11" s="11">
        <v>328</v>
      </c>
      <c r="K11" s="11"/>
      <c r="L11" s="11">
        <v>317</v>
      </c>
      <c r="M11" s="11"/>
      <c r="N11" s="11">
        <v>645</v>
      </c>
    </row>
    <row r="12" spans="1:14" ht="14" x14ac:dyDescent="0.15">
      <c r="A12" s="31" t="s">
        <v>38</v>
      </c>
      <c r="B12" s="11">
        <v>0</v>
      </c>
      <c r="C12" s="11"/>
      <c r="D12" s="11">
        <v>0</v>
      </c>
      <c r="E12" s="11"/>
      <c r="F12" s="11">
        <v>0</v>
      </c>
      <c r="G12" s="11"/>
      <c r="H12" s="11">
        <v>187</v>
      </c>
      <c r="I12" s="11"/>
      <c r="J12" s="11">
        <v>187</v>
      </c>
      <c r="K12" s="11"/>
      <c r="L12" s="11">
        <v>90</v>
      </c>
      <c r="M12" s="11"/>
      <c r="N12" s="11">
        <v>277</v>
      </c>
    </row>
    <row r="13" spans="1:14" ht="14" x14ac:dyDescent="0.15">
      <c r="A13" s="31" t="s">
        <v>39</v>
      </c>
      <c r="B13" s="11">
        <v>0</v>
      </c>
      <c r="C13" s="11"/>
      <c r="D13" s="11">
        <v>1</v>
      </c>
      <c r="E13" s="11"/>
      <c r="F13" s="11">
        <v>255</v>
      </c>
      <c r="G13" s="11"/>
      <c r="H13" s="11">
        <v>397</v>
      </c>
      <c r="I13" s="11"/>
      <c r="J13" s="11">
        <v>654</v>
      </c>
      <c r="K13" s="11"/>
      <c r="L13" s="11">
        <v>442</v>
      </c>
      <c r="M13" s="11"/>
      <c r="N13" s="11">
        <v>1095</v>
      </c>
    </row>
    <row r="14" spans="1:14" ht="14" x14ac:dyDescent="0.15">
      <c r="A14" s="31" t="s">
        <v>40</v>
      </c>
      <c r="B14" s="11">
        <v>0</v>
      </c>
      <c r="C14" s="11"/>
      <c r="D14" s="11">
        <v>0</v>
      </c>
      <c r="E14" s="11"/>
      <c r="F14" s="11">
        <v>177</v>
      </c>
      <c r="G14" s="11"/>
      <c r="H14" s="11">
        <v>194</v>
      </c>
      <c r="I14" s="11"/>
      <c r="J14" s="11">
        <v>371</v>
      </c>
      <c r="K14" s="11"/>
      <c r="L14" s="11">
        <v>206</v>
      </c>
      <c r="M14" s="11"/>
      <c r="N14" s="11">
        <v>577</v>
      </c>
    </row>
    <row r="15" spans="1:14" ht="14" x14ac:dyDescent="0.15">
      <c r="A15" s="31" t="s">
        <v>41</v>
      </c>
      <c r="B15" s="11">
        <v>0</v>
      </c>
      <c r="C15" s="11"/>
      <c r="D15" s="11">
        <v>0</v>
      </c>
      <c r="E15" s="11"/>
      <c r="F15" s="11">
        <v>75</v>
      </c>
      <c r="G15" s="11"/>
      <c r="H15" s="11">
        <v>298</v>
      </c>
      <c r="I15" s="11"/>
      <c r="J15" s="11">
        <v>374</v>
      </c>
      <c r="K15" s="11"/>
      <c r="L15" s="11">
        <v>160</v>
      </c>
      <c r="M15" s="11"/>
      <c r="N15" s="11">
        <v>533</v>
      </c>
    </row>
    <row r="16" spans="1:14" ht="14" x14ac:dyDescent="0.15">
      <c r="A16" s="31" t="s">
        <v>42</v>
      </c>
      <c r="B16" s="11">
        <v>0</v>
      </c>
      <c r="C16" s="11"/>
      <c r="D16" s="11">
        <v>0</v>
      </c>
      <c r="E16" s="11"/>
      <c r="F16" s="11">
        <v>26</v>
      </c>
      <c r="G16" s="11"/>
      <c r="H16" s="11">
        <v>233</v>
      </c>
      <c r="I16" s="11"/>
      <c r="J16" s="11">
        <v>259</v>
      </c>
      <c r="K16" s="11"/>
      <c r="L16" s="11">
        <v>42</v>
      </c>
      <c r="M16" s="11"/>
      <c r="N16" s="11">
        <v>301</v>
      </c>
    </row>
    <row r="17" spans="1:14" s="5" customFormat="1" ht="14" x14ac:dyDescent="0.15">
      <c r="A17" s="32" t="s">
        <v>43</v>
      </c>
      <c r="B17" s="33">
        <v>0</v>
      </c>
      <c r="C17" s="33"/>
      <c r="D17" s="33">
        <v>5</v>
      </c>
      <c r="E17" s="33"/>
      <c r="F17" s="33">
        <v>854</v>
      </c>
      <c r="G17" s="33"/>
      <c r="H17" s="33">
        <v>1825</v>
      </c>
      <c r="I17" s="33"/>
      <c r="J17" s="33">
        <v>2684</v>
      </c>
      <c r="K17" s="33"/>
      <c r="L17" s="33">
        <v>1733</v>
      </c>
      <c r="M17" s="33"/>
      <c r="N17" s="33">
        <v>4417</v>
      </c>
    </row>
    <row r="18" spans="1:14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ht="14" x14ac:dyDescent="0.15">
      <c r="A19" s="31" t="s">
        <v>45</v>
      </c>
      <c r="B19" s="11">
        <v>0</v>
      </c>
      <c r="C19" s="11"/>
      <c r="D19" s="11">
        <v>0</v>
      </c>
      <c r="E19" s="11"/>
      <c r="F19" s="11">
        <v>47</v>
      </c>
      <c r="G19" s="11"/>
      <c r="H19" s="11">
        <v>217</v>
      </c>
      <c r="I19" s="11"/>
      <c r="J19" s="11">
        <v>264</v>
      </c>
      <c r="K19" s="11"/>
      <c r="L19" s="11">
        <v>126</v>
      </c>
      <c r="M19" s="11"/>
      <c r="N19" s="11">
        <v>390</v>
      </c>
    </row>
    <row r="20" spans="1:14" ht="14" x14ac:dyDescent="0.15">
      <c r="A20" s="31" t="s">
        <v>46</v>
      </c>
      <c r="B20" s="11">
        <v>0</v>
      </c>
      <c r="C20" s="11"/>
      <c r="D20" s="11">
        <v>0</v>
      </c>
      <c r="E20" s="11"/>
      <c r="F20" s="11">
        <v>47</v>
      </c>
      <c r="G20" s="11"/>
      <c r="H20" s="11">
        <v>263</v>
      </c>
      <c r="I20" s="11"/>
      <c r="J20" s="11">
        <v>310</v>
      </c>
      <c r="K20" s="11"/>
      <c r="L20" s="11">
        <v>192</v>
      </c>
      <c r="M20" s="11"/>
      <c r="N20" s="11">
        <v>502</v>
      </c>
    </row>
    <row r="21" spans="1:14" ht="14" x14ac:dyDescent="0.15">
      <c r="A21" s="31" t="s">
        <v>47</v>
      </c>
      <c r="B21" s="11">
        <v>1</v>
      </c>
      <c r="C21" s="11"/>
      <c r="D21" s="11">
        <v>7</v>
      </c>
      <c r="E21" s="11"/>
      <c r="F21" s="11">
        <v>54</v>
      </c>
      <c r="G21" s="11"/>
      <c r="H21" s="11">
        <v>494</v>
      </c>
      <c r="I21" s="11"/>
      <c r="J21" s="11">
        <v>555</v>
      </c>
      <c r="K21" s="11"/>
      <c r="L21" s="11">
        <v>307</v>
      </c>
      <c r="M21" s="11"/>
      <c r="N21" s="11">
        <v>863</v>
      </c>
    </row>
    <row r="22" spans="1:14" ht="14" x14ac:dyDescent="0.15">
      <c r="A22" s="31" t="s">
        <v>48</v>
      </c>
      <c r="B22" s="11">
        <v>0</v>
      </c>
      <c r="C22" s="11"/>
      <c r="D22" s="11">
        <v>0</v>
      </c>
      <c r="E22" s="11"/>
      <c r="F22" s="11">
        <v>215</v>
      </c>
      <c r="G22" s="11"/>
      <c r="H22" s="11">
        <v>120</v>
      </c>
      <c r="I22" s="11"/>
      <c r="J22" s="11">
        <v>335</v>
      </c>
      <c r="K22" s="11"/>
      <c r="L22" s="11">
        <v>27</v>
      </c>
      <c r="M22" s="11"/>
      <c r="N22" s="11">
        <v>361</v>
      </c>
    </row>
    <row r="23" spans="1:14" ht="14" x14ac:dyDescent="0.15">
      <c r="A23" s="31" t="s">
        <v>49</v>
      </c>
      <c r="B23" s="11">
        <v>0</v>
      </c>
      <c r="C23" s="11"/>
      <c r="D23" s="11">
        <v>2</v>
      </c>
      <c r="E23" s="11"/>
      <c r="F23" s="11">
        <v>90</v>
      </c>
      <c r="G23" s="11"/>
      <c r="H23" s="11">
        <v>62</v>
      </c>
      <c r="I23" s="11"/>
      <c r="J23" s="11">
        <v>154</v>
      </c>
      <c r="K23" s="11"/>
      <c r="L23" s="11">
        <v>63</v>
      </c>
      <c r="M23" s="11"/>
      <c r="N23" s="11">
        <v>217</v>
      </c>
    </row>
    <row r="24" spans="1:14" ht="14" x14ac:dyDescent="0.15">
      <c r="A24" s="31" t="s">
        <v>50</v>
      </c>
      <c r="B24" s="11">
        <v>165</v>
      </c>
      <c r="C24" s="11"/>
      <c r="D24" s="11">
        <v>7</v>
      </c>
      <c r="E24" s="11"/>
      <c r="F24" s="11">
        <v>25</v>
      </c>
      <c r="G24" s="11"/>
      <c r="H24" s="11">
        <v>301</v>
      </c>
      <c r="I24" s="11"/>
      <c r="J24" s="11">
        <v>498</v>
      </c>
      <c r="K24" s="11"/>
      <c r="L24" s="11">
        <v>426</v>
      </c>
      <c r="M24" s="11"/>
      <c r="N24" s="11">
        <v>925</v>
      </c>
    </row>
    <row r="25" spans="1:14" ht="14" x14ac:dyDescent="0.15">
      <c r="A25" s="31" t="s">
        <v>51</v>
      </c>
      <c r="B25" s="11">
        <v>0</v>
      </c>
      <c r="C25" s="11"/>
      <c r="D25" s="11">
        <v>0</v>
      </c>
      <c r="E25" s="11"/>
      <c r="F25" s="11">
        <v>10</v>
      </c>
      <c r="G25" s="11"/>
      <c r="H25" s="11">
        <v>53</v>
      </c>
      <c r="I25" s="11"/>
      <c r="J25" s="11">
        <v>63</v>
      </c>
      <c r="K25" s="11"/>
      <c r="L25" s="11">
        <v>60</v>
      </c>
      <c r="M25" s="11"/>
      <c r="N25" s="11">
        <v>123</v>
      </c>
    </row>
    <row r="26" spans="1:14" ht="14" x14ac:dyDescent="0.15">
      <c r="A26" s="31" t="s">
        <v>52</v>
      </c>
      <c r="B26" s="11">
        <v>1</v>
      </c>
      <c r="C26" s="11"/>
      <c r="D26" s="11">
        <v>31</v>
      </c>
      <c r="E26" s="11"/>
      <c r="F26" s="11">
        <v>110</v>
      </c>
      <c r="G26" s="11"/>
      <c r="H26" s="11">
        <v>84</v>
      </c>
      <c r="I26" s="11"/>
      <c r="J26" s="11">
        <v>225</v>
      </c>
      <c r="K26" s="11"/>
      <c r="L26" s="11">
        <v>52</v>
      </c>
      <c r="M26" s="11"/>
      <c r="N26" s="11">
        <v>278</v>
      </c>
    </row>
    <row r="27" spans="1:14" s="5" customFormat="1" ht="14" x14ac:dyDescent="0.15">
      <c r="A27" s="32" t="s">
        <v>53</v>
      </c>
      <c r="B27" s="33">
        <v>167</v>
      </c>
      <c r="C27" s="33"/>
      <c r="D27" s="33">
        <v>47</v>
      </c>
      <c r="E27" s="33"/>
      <c r="F27" s="33">
        <v>596</v>
      </c>
      <c r="G27" s="33"/>
      <c r="H27" s="33">
        <v>1596</v>
      </c>
      <c r="I27" s="33"/>
      <c r="J27" s="33">
        <v>2405</v>
      </c>
      <c r="K27" s="33"/>
      <c r="L27" s="33">
        <v>1253</v>
      </c>
      <c r="M27" s="33"/>
      <c r="N27" s="33">
        <v>3658</v>
      </c>
    </row>
    <row r="28" spans="1:14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 ht="14" x14ac:dyDescent="0.15">
      <c r="A29" s="31" t="s">
        <v>55</v>
      </c>
      <c r="B29" s="11">
        <v>0</v>
      </c>
      <c r="C29" s="11"/>
      <c r="D29" s="11">
        <v>0</v>
      </c>
      <c r="E29" s="11"/>
      <c r="F29" s="11">
        <v>20</v>
      </c>
      <c r="G29" s="11"/>
      <c r="H29" s="11">
        <v>56</v>
      </c>
      <c r="I29" s="11"/>
      <c r="J29" s="11">
        <v>76</v>
      </c>
      <c r="K29" s="11"/>
      <c r="L29" s="11">
        <v>87</v>
      </c>
      <c r="M29" s="11"/>
      <c r="N29" s="11">
        <v>163</v>
      </c>
    </row>
    <row r="30" spans="1:14" ht="14" x14ac:dyDescent="0.15">
      <c r="A30" s="31" t="s">
        <v>56</v>
      </c>
      <c r="B30" s="11">
        <v>4</v>
      </c>
      <c r="C30" s="11"/>
      <c r="D30" s="11">
        <v>29</v>
      </c>
      <c r="E30" s="11"/>
      <c r="F30" s="11">
        <v>97</v>
      </c>
      <c r="G30" s="11"/>
      <c r="H30" s="11">
        <v>184</v>
      </c>
      <c r="I30" s="11"/>
      <c r="J30" s="11">
        <v>314</v>
      </c>
      <c r="K30" s="11"/>
      <c r="L30" s="11">
        <v>306</v>
      </c>
      <c r="M30" s="11"/>
      <c r="N30" s="11">
        <v>620</v>
      </c>
    </row>
    <row r="31" spans="1:14" ht="14" x14ac:dyDescent="0.15">
      <c r="A31" s="31" t="s">
        <v>57</v>
      </c>
      <c r="B31" s="11">
        <v>0</v>
      </c>
      <c r="C31" s="11"/>
      <c r="D31" s="11">
        <v>0</v>
      </c>
      <c r="E31" s="11"/>
      <c r="F31" s="11">
        <v>9</v>
      </c>
      <c r="G31" s="11"/>
      <c r="H31" s="11">
        <v>47</v>
      </c>
      <c r="I31" s="11"/>
      <c r="J31" s="11">
        <v>57</v>
      </c>
      <c r="K31" s="11"/>
      <c r="L31" s="11">
        <v>57</v>
      </c>
      <c r="M31" s="11"/>
      <c r="N31" s="11">
        <v>114</v>
      </c>
    </row>
    <row r="32" spans="1:14" ht="14" x14ac:dyDescent="0.15">
      <c r="A32" s="31" t="s">
        <v>58</v>
      </c>
      <c r="B32" s="11">
        <v>0</v>
      </c>
      <c r="C32" s="11"/>
      <c r="D32" s="11">
        <v>0</v>
      </c>
      <c r="E32" s="11"/>
      <c r="F32" s="11">
        <v>96</v>
      </c>
      <c r="G32" s="11"/>
      <c r="H32" s="11">
        <v>350</v>
      </c>
      <c r="I32" s="11"/>
      <c r="J32" s="11">
        <v>446</v>
      </c>
      <c r="K32" s="11"/>
      <c r="L32" s="11">
        <v>256</v>
      </c>
      <c r="M32" s="11"/>
      <c r="N32" s="11">
        <v>702</v>
      </c>
    </row>
    <row r="33" spans="1:14" ht="14" x14ac:dyDescent="0.15">
      <c r="A33" s="31" t="s">
        <v>59</v>
      </c>
      <c r="B33" s="11">
        <v>0</v>
      </c>
      <c r="C33" s="11"/>
      <c r="D33" s="11">
        <v>0</v>
      </c>
      <c r="E33" s="11"/>
      <c r="F33" s="11">
        <v>104</v>
      </c>
      <c r="G33" s="11"/>
      <c r="H33" s="11">
        <v>228</v>
      </c>
      <c r="I33" s="11"/>
      <c r="J33" s="11">
        <v>332</v>
      </c>
      <c r="K33" s="11"/>
      <c r="L33" s="11">
        <v>323</v>
      </c>
      <c r="M33" s="11"/>
      <c r="N33" s="11">
        <v>655</v>
      </c>
    </row>
    <row r="34" spans="1:14" ht="14" x14ac:dyDescent="0.15">
      <c r="A34" s="31" t="s">
        <v>60</v>
      </c>
      <c r="B34" s="11">
        <v>0</v>
      </c>
      <c r="C34" s="11"/>
      <c r="D34" s="11">
        <v>0</v>
      </c>
      <c r="E34" s="11"/>
      <c r="F34" s="11">
        <v>7</v>
      </c>
      <c r="G34" s="11"/>
      <c r="H34" s="11">
        <v>132</v>
      </c>
      <c r="I34" s="11"/>
      <c r="J34" s="11">
        <v>139</v>
      </c>
      <c r="K34" s="11"/>
      <c r="L34" s="11">
        <v>35</v>
      </c>
      <c r="M34" s="11"/>
      <c r="N34" s="11">
        <v>174</v>
      </c>
    </row>
    <row r="35" spans="1:14" ht="14" x14ac:dyDescent="0.15">
      <c r="A35" s="31" t="s">
        <v>61</v>
      </c>
      <c r="B35" s="11">
        <v>0</v>
      </c>
      <c r="C35" s="11"/>
      <c r="D35" s="11">
        <v>0</v>
      </c>
      <c r="E35" s="11"/>
      <c r="F35" s="11">
        <v>0</v>
      </c>
      <c r="G35" s="11"/>
      <c r="H35" s="11">
        <v>52</v>
      </c>
      <c r="I35" s="11"/>
      <c r="J35" s="11">
        <v>52</v>
      </c>
      <c r="K35" s="11"/>
      <c r="L35" s="11">
        <v>44</v>
      </c>
      <c r="M35" s="11"/>
      <c r="N35" s="11">
        <v>96</v>
      </c>
    </row>
    <row r="36" spans="1:14" s="5" customFormat="1" ht="14" x14ac:dyDescent="0.15">
      <c r="A36" s="27" t="s">
        <v>62</v>
      </c>
      <c r="B36" s="35">
        <v>4</v>
      </c>
      <c r="C36" s="35"/>
      <c r="D36" s="35">
        <v>29</v>
      </c>
      <c r="E36" s="35"/>
      <c r="F36" s="35">
        <v>333</v>
      </c>
      <c r="G36" s="35"/>
      <c r="H36" s="35">
        <v>1049</v>
      </c>
      <c r="I36" s="35"/>
      <c r="J36" s="35">
        <v>1416</v>
      </c>
      <c r="K36" s="35"/>
      <c r="L36" s="35">
        <v>1108</v>
      </c>
      <c r="M36" s="35"/>
      <c r="N36" s="35">
        <v>2524</v>
      </c>
    </row>
    <row r="37" spans="1:14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spans="1:14" ht="14" x14ac:dyDescent="0.15">
      <c r="A38" s="31" t="s">
        <v>64</v>
      </c>
      <c r="B38" s="11">
        <v>0</v>
      </c>
      <c r="C38" s="11"/>
      <c r="D38" s="11">
        <v>65</v>
      </c>
      <c r="E38" s="11"/>
      <c r="F38" s="11">
        <v>122</v>
      </c>
      <c r="G38" s="11"/>
      <c r="H38" s="11">
        <v>49</v>
      </c>
      <c r="I38" s="11"/>
      <c r="J38" s="11">
        <v>235</v>
      </c>
      <c r="K38" s="11"/>
      <c r="L38" s="11">
        <v>90</v>
      </c>
      <c r="M38" s="11"/>
      <c r="N38" s="11">
        <v>325</v>
      </c>
    </row>
    <row r="39" spans="1:14" ht="14" x14ac:dyDescent="0.15">
      <c r="A39" s="31" t="s">
        <v>65</v>
      </c>
      <c r="B39" s="11">
        <v>0</v>
      </c>
      <c r="C39" s="11"/>
      <c r="D39" s="11">
        <v>0</v>
      </c>
      <c r="E39" s="11"/>
      <c r="F39" s="11">
        <v>56</v>
      </c>
      <c r="G39" s="11"/>
      <c r="H39" s="11">
        <v>145</v>
      </c>
      <c r="I39" s="11"/>
      <c r="J39" s="11">
        <v>200</v>
      </c>
      <c r="K39" s="11"/>
      <c r="L39" s="11">
        <v>68</v>
      </c>
      <c r="M39" s="11"/>
      <c r="N39" s="11">
        <v>269</v>
      </c>
    </row>
    <row r="40" spans="1:14" ht="14" x14ac:dyDescent="0.15">
      <c r="A40" s="31" t="s">
        <v>66</v>
      </c>
      <c r="B40" s="11">
        <v>0</v>
      </c>
      <c r="C40" s="11"/>
      <c r="D40" s="11">
        <v>0</v>
      </c>
      <c r="E40" s="11"/>
      <c r="F40" s="11">
        <v>9</v>
      </c>
      <c r="G40" s="11"/>
      <c r="H40" s="11">
        <v>88</v>
      </c>
      <c r="I40" s="11"/>
      <c r="J40" s="11">
        <v>97</v>
      </c>
      <c r="K40" s="11"/>
      <c r="L40" s="11">
        <v>81</v>
      </c>
      <c r="M40" s="11"/>
      <c r="N40" s="11">
        <v>178</v>
      </c>
    </row>
    <row r="41" spans="1:14" ht="14" x14ac:dyDescent="0.15">
      <c r="A41" s="31" t="s">
        <v>67</v>
      </c>
      <c r="B41" s="11">
        <v>0</v>
      </c>
      <c r="C41" s="11"/>
      <c r="D41" s="11">
        <v>0</v>
      </c>
      <c r="E41" s="11"/>
      <c r="F41" s="11">
        <v>0</v>
      </c>
      <c r="G41" s="11"/>
      <c r="H41" s="11">
        <v>0</v>
      </c>
      <c r="I41" s="11"/>
      <c r="J41" s="11">
        <v>0</v>
      </c>
      <c r="K41" s="11"/>
      <c r="L41" s="11">
        <v>8</v>
      </c>
      <c r="M41" s="11"/>
      <c r="N41" s="11">
        <v>8</v>
      </c>
    </row>
    <row r="42" spans="1:14" ht="14" x14ac:dyDescent="0.15">
      <c r="A42" s="31" t="s">
        <v>68</v>
      </c>
      <c r="B42" s="11">
        <v>0</v>
      </c>
      <c r="C42" s="11"/>
      <c r="D42" s="11">
        <v>0</v>
      </c>
      <c r="E42" s="11"/>
      <c r="F42" s="11">
        <v>6</v>
      </c>
      <c r="G42" s="11"/>
      <c r="H42" s="11">
        <v>69</v>
      </c>
      <c r="I42" s="11"/>
      <c r="J42" s="11">
        <v>75</v>
      </c>
      <c r="K42" s="11"/>
      <c r="L42" s="11">
        <v>183</v>
      </c>
      <c r="M42" s="11"/>
      <c r="N42" s="11">
        <v>259</v>
      </c>
    </row>
    <row r="43" spans="1:14" s="5" customFormat="1" ht="14" x14ac:dyDescent="0.15">
      <c r="A43" s="32" t="s">
        <v>69</v>
      </c>
      <c r="B43" s="33">
        <v>0</v>
      </c>
      <c r="C43" s="33"/>
      <c r="D43" s="33">
        <v>65</v>
      </c>
      <c r="E43" s="33"/>
      <c r="F43" s="33">
        <v>193</v>
      </c>
      <c r="G43" s="33"/>
      <c r="H43" s="33">
        <v>351</v>
      </c>
      <c r="I43" s="33"/>
      <c r="J43" s="33">
        <v>608</v>
      </c>
      <c r="K43" s="33"/>
      <c r="L43" s="33">
        <v>430</v>
      </c>
      <c r="M43" s="33"/>
      <c r="N43" s="33">
        <v>1038</v>
      </c>
    </row>
    <row r="44" spans="1:14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14" ht="14" x14ac:dyDescent="0.15">
      <c r="A45" s="31" t="s">
        <v>71</v>
      </c>
      <c r="B45" s="11">
        <v>0</v>
      </c>
      <c r="C45" s="11"/>
      <c r="D45" s="11">
        <v>0</v>
      </c>
      <c r="E45" s="11"/>
      <c r="F45" s="11">
        <v>12</v>
      </c>
      <c r="G45" s="11"/>
      <c r="H45" s="11">
        <v>85</v>
      </c>
      <c r="I45" s="11"/>
      <c r="J45" s="11">
        <v>97</v>
      </c>
      <c r="K45" s="11"/>
      <c r="L45" s="11">
        <v>86</v>
      </c>
      <c r="M45" s="11"/>
      <c r="N45" s="11">
        <v>183</v>
      </c>
    </row>
    <row r="46" spans="1:14" ht="14" x14ac:dyDescent="0.15">
      <c r="A46" s="31" t="s">
        <v>72</v>
      </c>
      <c r="B46" s="11">
        <v>0</v>
      </c>
      <c r="C46" s="11"/>
      <c r="D46" s="11">
        <v>0</v>
      </c>
      <c r="E46" s="11"/>
      <c r="F46" s="11">
        <v>40</v>
      </c>
      <c r="G46" s="11"/>
      <c r="H46" s="11">
        <v>133</v>
      </c>
      <c r="I46" s="11"/>
      <c r="J46" s="11">
        <v>174</v>
      </c>
      <c r="K46" s="11"/>
      <c r="L46" s="11">
        <v>212</v>
      </c>
      <c r="M46" s="11"/>
      <c r="N46" s="11">
        <v>386</v>
      </c>
    </row>
    <row r="47" spans="1:14" ht="14" x14ac:dyDescent="0.15">
      <c r="A47" s="31" t="s">
        <v>73</v>
      </c>
      <c r="B47" s="11">
        <v>0</v>
      </c>
      <c r="C47" s="11"/>
      <c r="D47" s="11">
        <v>0</v>
      </c>
      <c r="E47" s="11"/>
      <c r="F47" s="11">
        <v>1</v>
      </c>
      <c r="G47" s="11"/>
      <c r="H47" s="11">
        <v>244</v>
      </c>
      <c r="I47" s="11"/>
      <c r="J47" s="11">
        <v>245</v>
      </c>
      <c r="K47" s="11"/>
      <c r="L47" s="11">
        <v>97</v>
      </c>
      <c r="M47" s="11"/>
      <c r="N47" s="11">
        <v>343</v>
      </c>
    </row>
    <row r="48" spans="1:14" s="5" customFormat="1" ht="14" x14ac:dyDescent="0.15">
      <c r="A48" s="32" t="s">
        <v>74</v>
      </c>
      <c r="B48" s="33">
        <v>0</v>
      </c>
      <c r="C48" s="33"/>
      <c r="D48" s="33">
        <v>0</v>
      </c>
      <c r="E48" s="33"/>
      <c r="F48" s="33">
        <v>53</v>
      </c>
      <c r="G48" s="33"/>
      <c r="H48" s="33">
        <v>463</v>
      </c>
      <c r="I48" s="33"/>
      <c r="J48" s="33">
        <v>516</v>
      </c>
      <c r="K48" s="33"/>
      <c r="L48" s="33">
        <v>395</v>
      </c>
      <c r="M48" s="33"/>
      <c r="N48" s="33">
        <v>911</v>
      </c>
    </row>
    <row r="49" spans="1:14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</row>
    <row r="50" spans="1:14" ht="14" x14ac:dyDescent="0.15">
      <c r="A50" s="31" t="s">
        <v>76</v>
      </c>
      <c r="B50" s="11">
        <v>0</v>
      </c>
      <c r="C50" s="11"/>
      <c r="D50" s="11">
        <v>0</v>
      </c>
      <c r="E50" s="11"/>
      <c r="F50" s="11">
        <v>5</v>
      </c>
      <c r="G50" s="11"/>
      <c r="H50" s="11">
        <v>1</v>
      </c>
      <c r="I50" s="11"/>
      <c r="J50" s="11">
        <v>6</v>
      </c>
      <c r="K50" s="11"/>
      <c r="L50" s="11">
        <v>0</v>
      </c>
      <c r="M50" s="11"/>
      <c r="N50" s="11">
        <v>6</v>
      </c>
    </row>
    <row r="51" spans="1:14" ht="14" x14ac:dyDescent="0.15">
      <c r="A51" s="31" t="s">
        <v>77</v>
      </c>
      <c r="B51" s="11">
        <v>2</v>
      </c>
      <c r="C51" s="11"/>
      <c r="D51" s="11">
        <v>6</v>
      </c>
      <c r="E51" s="11"/>
      <c r="F51" s="11">
        <v>12</v>
      </c>
      <c r="G51" s="11"/>
      <c r="H51" s="11">
        <v>68</v>
      </c>
      <c r="I51" s="11"/>
      <c r="J51" s="11">
        <v>88</v>
      </c>
      <c r="K51" s="11"/>
      <c r="L51" s="11">
        <v>162</v>
      </c>
      <c r="M51" s="11"/>
      <c r="N51" s="11">
        <v>251</v>
      </c>
    </row>
    <row r="52" spans="1:14" s="5" customFormat="1" ht="14" x14ac:dyDescent="0.15">
      <c r="A52" s="32" t="s">
        <v>78</v>
      </c>
      <c r="B52" s="33">
        <v>2</v>
      </c>
      <c r="C52" s="33"/>
      <c r="D52" s="33">
        <v>6</v>
      </c>
      <c r="E52" s="33"/>
      <c r="F52" s="33">
        <v>17</v>
      </c>
      <c r="G52" s="33"/>
      <c r="H52" s="33">
        <v>70</v>
      </c>
      <c r="I52" s="33"/>
      <c r="J52" s="33">
        <v>94</v>
      </c>
      <c r="K52" s="33"/>
      <c r="L52" s="33">
        <v>162</v>
      </c>
      <c r="M52" s="33"/>
      <c r="N52" s="33">
        <v>257</v>
      </c>
    </row>
    <row r="53" spans="1:14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</row>
    <row r="54" spans="1:14" ht="14" x14ac:dyDescent="0.15">
      <c r="A54" s="31" t="s">
        <v>81</v>
      </c>
      <c r="B54" s="11">
        <v>0</v>
      </c>
      <c r="C54" s="11"/>
      <c r="D54" s="11">
        <v>0</v>
      </c>
      <c r="E54" s="11"/>
      <c r="F54" s="11">
        <v>15</v>
      </c>
      <c r="G54" s="11"/>
      <c r="H54" s="11">
        <v>24</v>
      </c>
      <c r="I54" s="11"/>
      <c r="J54" s="11">
        <v>39</v>
      </c>
      <c r="K54" s="11"/>
      <c r="L54" s="11">
        <v>16</v>
      </c>
      <c r="M54" s="11"/>
      <c r="N54" s="11">
        <v>55</v>
      </c>
    </row>
    <row r="55" spans="1:14" s="5" customFormat="1" ht="14" x14ac:dyDescent="0.15">
      <c r="A55" s="32" t="s">
        <v>82</v>
      </c>
      <c r="B55" s="33">
        <v>0</v>
      </c>
      <c r="C55" s="33"/>
      <c r="D55" s="33">
        <v>0</v>
      </c>
      <c r="E55" s="33"/>
      <c r="F55" s="33">
        <v>15</v>
      </c>
      <c r="G55" s="33"/>
      <c r="H55" s="33">
        <v>24</v>
      </c>
      <c r="I55" s="33"/>
      <c r="J55" s="33">
        <v>39</v>
      </c>
      <c r="K55" s="33"/>
      <c r="L55" s="33">
        <v>16</v>
      </c>
      <c r="M55" s="33"/>
      <c r="N55" s="33">
        <v>55</v>
      </c>
    </row>
    <row r="56" spans="1:14" s="5" customFormat="1" x14ac:dyDescent="0.15">
      <c r="A56" s="29" t="s">
        <v>83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spans="1:14" ht="14" x14ac:dyDescent="0.15">
      <c r="A57" s="31" t="s">
        <v>84</v>
      </c>
      <c r="B57" s="11">
        <v>0</v>
      </c>
      <c r="C57" s="11"/>
      <c r="D57" s="11">
        <v>0</v>
      </c>
      <c r="E57" s="11"/>
      <c r="F57" s="11">
        <v>2</v>
      </c>
      <c r="G57" s="11"/>
      <c r="H57" s="11">
        <v>12</v>
      </c>
      <c r="I57" s="11"/>
      <c r="J57" s="11">
        <v>14</v>
      </c>
      <c r="K57" s="11"/>
      <c r="L57" s="11">
        <v>1</v>
      </c>
      <c r="M57" s="11"/>
      <c r="N57" s="11">
        <v>15</v>
      </c>
    </row>
    <row r="58" spans="1:14" ht="14" x14ac:dyDescent="0.15">
      <c r="A58" s="31" t="s">
        <v>85</v>
      </c>
      <c r="B58" s="11">
        <v>0</v>
      </c>
      <c r="C58" s="11"/>
      <c r="D58" s="11">
        <v>0</v>
      </c>
      <c r="E58" s="11"/>
      <c r="F58" s="11">
        <v>0</v>
      </c>
      <c r="G58" s="11"/>
      <c r="H58" s="11">
        <v>73</v>
      </c>
      <c r="I58" s="11"/>
      <c r="J58" s="11">
        <v>73</v>
      </c>
      <c r="K58" s="11"/>
      <c r="L58" s="11">
        <v>226</v>
      </c>
      <c r="M58" s="11"/>
      <c r="N58" s="11">
        <v>300</v>
      </c>
    </row>
    <row r="59" spans="1:14" ht="14" x14ac:dyDescent="0.15">
      <c r="A59" s="31" t="s">
        <v>86</v>
      </c>
      <c r="B59" s="11">
        <v>0</v>
      </c>
      <c r="C59" s="11"/>
      <c r="D59" s="11">
        <v>0</v>
      </c>
      <c r="E59" s="11"/>
      <c r="F59" s="11">
        <v>15</v>
      </c>
      <c r="G59" s="11"/>
      <c r="H59" s="11">
        <v>58</v>
      </c>
      <c r="I59" s="11"/>
      <c r="J59" s="11">
        <v>73</v>
      </c>
      <c r="K59" s="11"/>
      <c r="L59" s="11">
        <v>85</v>
      </c>
      <c r="M59" s="11"/>
      <c r="N59" s="11">
        <v>158</v>
      </c>
    </row>
    <row r="60" spans="1:14" s="5" customFormat="1" ht="14" x14ac:dyDescent="0.15">
      <c r="A60" s="32" t="s">
        <v>87</v>
      </c>
      <c r="B60" s="33">
        <v>0</v>
      </c>
      <c r="C60" s="33"/>
      <c r="D60" s="33">
        <v>0</v>
      </c>
      <c r="E60" s="33"/>
      <c r="F60" s="33">
        <v>17</v>
      </c>
      <c r="G60" s="33"/>
      <c r="H60" s="33">
        <v>143</v>
      </c>
      <c r="I60" s="33"/>
      <c r="J60" s="33">
        <v>160</v>
      </c>
      <c r="K60" s="33"/>
      <c r="L60" s="33">
        <v>312</v>
      </c>
      <c r="M60" s="33"/>
      <c r="N60" s="33">
        <v>472</v>
      </c>
    </row>
    <row r="61" spans="1:14" s="5" customFormat="1" x14ac:dyDescent="0.15">
      <c r="A61" s="29" t="s">
        <v>88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</row>
    <row r="62" spans="1:14" ht="14" x14ac:dyDescent="0.15">
      <c r="A62" s="31" t="s">
        <v>89</v>
      </c>
      <c r="B62" s="11">
        <v>0</v>
      </c>
      <c r="C62" s="11"/>
      <c r="D62" s="11">
        <v>0</v>
      </c>
      <c r="E62" s="11"/>
      <c r="F62" s="11">
        <v>54</v>
      </c>
      <c r="G62" s="11"/>
      <c r="H62" s="11">
        <v>149</v>
      </c>
      <c r="I62" s="11"/>
      <c r="J62" s="11">
        <v>203</v>
      </c>
      <c r="K62" s="11"/>
      <c r="L62" s="11">
        <v>17</v>
      </c>
      <c r="M62" s="11"/>
      <c r="N62" s="11">
        <v>220</v>
      </c>
    </row>
    <row r="63" spans="1:14" s="5" customFormat="1" ht="14" x14ac:dyDescent="0.15">
      <c r="A63" s="32" t="s">
        <v>90</v>
      </c>
      <c r="B63" s="33">
        <v>0</v>
      </c>
      <c r="C63" s="33"/>
      <c r="D63" s="33">
        <v>0</v>
      </c>
      <c r="E63" s="33"/>
      <c r="F63" s="33">
        <v>54</v>
      </c>
      <c r="G63" s="33"/>
      <c r="H63" s="33">
        <v>149</v>
      </c>
      <c r="I63" s="33"/>
      <c r="J63" s="33">
        <v>203</v>
      </c>
      <c r="K63" s="33"/>
      <c r="L63" s="33">
        <v>17</v>
      </c>
      <c r="M63" s="33"/>
      <c r="N63" s="33">
        <v>220</v>
      </c>
    </row>
    <row r="64" spans="1:14" s="5" customFormat="1" x14ac:dyDescent="0.15">
      <c r="A64" s="36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 spans="1:14" s="5" customFormat="1" ht="14" x14ac:dyDescent="0.15">
      <c r="A65" s="27" t="s">
        <v>4</v>
      </c>
      <c r="B65" s="35">
        <v>174</v>
      </c>
      <c r="C65" s="35"/>
      <c r="D65" s="35">
        <v>152</v>
      </c>
      <c r="E65" s="35"/>
      <c r="F65" s="35">
        <v>2141</v>
      </c>
      <c r="G65" s="35"/>
      <c r="H65" s="35">
        <v>5669</v>
      </c>
      <c r="I65" s="35"/>
      <c r="J65" s="35">
        <v>8136</v>
      </c>
      <c r="K65" s="35"/>
      <c r="L65" s="35">
        <v>5427</v>
      </c>
      <c r="M65" s="35"/>
      <c r="N65" s="35">
        <v>13563</v>
      </c>
    </row>
    <row r="66" spans="1:14" x14ac:dyDescent="0.15">
      <c r="A66" s="10" t="s">
        <v>100</v>
      </c>
      <c r="B66" s="37">
        <f>B65/N65</f>
        <v>1.2829020128290201E-2</v>
      </c>
      <c r="C66" s="37"/>
      <c r="D66" s="37">
        <f>D65/N65</f>
        <v>1.12069601120696E-2</v>
      </c>
      <c r="E66" s="37"/>
      <c r="F66" s="37">
        <f>F65/N65</f>
        <v>0.15785593157855932</v>
      </c>
      <c r="G66" s="37"/>
      <c r="H66" s="37">
        <f>H65/N65</f>
        <v>0.41797537417975372</v>
      </c>
      <c r="I66" s="37"/>
      <c r="J66" s="37">
        <f>J65/N65</f>
        <v>0.59986728599867289</v>
      </c>
      <c r="K66" s="37"/>
      <c r="L66" s="37">
        <f>L65/N65</f>
        <v>0.40013271400132716</v>
      </c>
      <c r="M66" s="37"/>
      <c r="N66" s="37">
        <f>SUM(J66:M66)</f>
        <v>1</v>
      </c>
    </row>
  </sheetData>
  <mergeCells count="2">
    <mergeCell ref="A2:N2"/>
    <mergeCell ref="B3:J3"/>
  </mergeCells>
  <phoneticPr fontId="0" type="noConversion"/>
  <hyperlinks>
    <hyperlink ref="A1" location="Contents!A1" display="&lt;Back to Contents&gt;" xr:uid="{00000000-0004-0000-1D00-000000000000}"/>
  </hyperlinks>
  <pageMargins left="0.74803149606299213" right="0.74803149606299213" top="0.98425196850393704" bottom="0.98425196850393704" header="0.51181102362204722" footer="0.51181102362204722"/>
  <pageSetup paperSize="9" scale="93" fitToHeight="2" orientation="landscape" r:id="rId1"/>
  <headerFooter alignWithMargins="0"/>
  <rowBreaks count="1" manualBreakCount="1">
    <brk id="36" max="1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autoPageBreaks="0"/>
  </sheetPr>
  <dimension ref="A1:T67"/>
  <sheetViews>
    <sheetView showGridLines="0" topLeftCell="A34" zoomScaleNormal="100" workbookViewId="0">
      <selection activeCell="F8" sqref="F8"/>
    </sheetView>
  </sheetViews>
  <sheetFormatPr baseColWidth="10" defaultColWidth="9.1640625" defaultRowHeight="13" x14ac:dyDescent="0.15"/>
  <cols>
    <col min="1" max="1" width="30.6640625" style="10" bestFit="1" customWidth="1"/>
    <col min="2" max="2" width="8" style="2" bestFit="1" customWidth="1"/>
    <col min="3" max="3" width="7.6640625" style="2" bestFit="1" customWidth="1"/>
    <col min="4" max="4" width="8.33203125" style="2" bestFit="1" customWidth="1"/>
    <col min="5" max="5" width="1.6640625" style="2" customWidth="1"/>
    <col min="6" max="7" width="7.6640625" style="2" bestFit="1" customWidth="1"/>
    <col min="8" max="8" width="8.5" style="2" bestFit="1" customWidth="1"/>
    <col min="9" max="9" width="1.6640625" style="2" customWidth="1"/>
    <col min="10" max="10" width="8.5" style="2" bestFit="1" customWidth="1"/>
    <col min="11" max="11" width="8.33203125" style="2" customWidth="1"/>
    <col min="12" max="12" width="8.5" style="2" bestFit="1" customWidth="1"/>
    <col min="13" max="13" width="1.6640625" style="2" customWidth="1"/>
    <col min="14" max="14" width="8.5" style="2" bestFit="1" customWidth="1"/>
    <col min="15" max="15" width="8.33203125" style="2" bestFit="1" customWidth="1"/>
    <col min="16" max="16" width="9.1640625" style="2" bestFit="1"/>
    <col min="17" max="17" width="1.6640625" style="2" customWidth="1"/>
    <col min="18" max="18" width="9" style="2" bestFit="1" customWidth="1"/>
    <col min="19" max="19" width="9.1640625" style="2" bestFit="1"/>
    <col min="20" max="20" width="9.83203125" style="2" bestFit="1" customWidth="1"/>
    <col min="21" max="16384" width="9.1640625" style="2"/>
  </cols>
  <sheetData>
    <row r="1" spans="1:20" x14ac:dyDescent="0.15">
      <c r="A1" s="1" t="s">
        <v>0</v>
      </c>
    </row>
    <row r="2" spans="1:20" s="5" customFormat="1" x14ac:dyDescent="0.15">
      <c r="A2" s="114" t="s">
        <v>290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ht="20.25" customHeight="1" x14ac:dyDescent="0.15">
      <c r="B3" s="116" t="s">
        <v>17</v>
      </c>
      <c r="C3" s="116"/>
      <c r="D3" s="116"/>
      <c r="E3" s="8"/>
      <c r="F3" s="116" t="s">
        <v>18</v>
      </c>
      <c r="G3" s="116"/>
      <c r="H3" s="116"/>
      <c r="I3" s="8"/>
      <c r="J3" s="116" t="s">
        <v>19</v>
      </c>
      <c r="K3" s="116"/>
      <c r="L3" s="116"/>
      <c r="M3" s="8"/>
      <c r="N3" s="116" t="s">
        <v>20</v>
      </c>
      <c r="O3" s="116"/>
      <c r="P3" s="116"/>
      <c r="Q3" s="8"/>
      <c r="R3" s="116" t="s">
        <v>16</v>
      </c>
      <c r="S3" s="116"/>
      <c r="T3" s="116"/>
    </row>
    <row r="4" spans="1:20" ht="20.25" customHeight="1" x14ac:dyDescent="0.15">
      <c r="A4" s="27" t="s">
        <v>28</v>
      </c>
      <c r="B4" s="28" t="s">
        <v>29</v>
      </c>
      <c r="C4" s="28" t="s">
        <v>30</v>
      </c>
      <c r="D4" s="28" t="s">
        <v>97</v>
      </c>
      <c r="E4" s="28"/>
      <c r="F4" s="28" t="s">
        <v>29</v>
      </c>
      <c r="G4" s="28" t="s">
        <v>30</v>
      </c>
      <c r="H4" s="28" t="s">
        <v>97</v>
      </c>
      <c r="I4" s="28"/>
      <c r="J4" s="28" t="s">
        <v>29</v>
      </c>
      <c r="K4" s="28" t="s">
        <v>30</v>
      </c>
      <c r="L4" s="28" t="s">
        <v>97</v>
      </c>
      <c r="M4" s="28"/>
      <c r="N4" s="28" t="s">
        <v>29</v>
      </c>
      <c r="O4" s="28" t="s">
        <v>30</v>
      </c>
      <c r="P4" s="28" t="s">
        <v>97</v>
      </c>
      <c r="Q4" s="28"/>
      <c r="R4" s="28" t="s">
        <v>29</v>
      </c>
      <c r="S4" s="28" t="s">
        <v>30</v>
      </c>
      <c r="T4" s="28" t="s">
        <v>97</v>
      </c>
    </row>
    <row r="5" spans="1:20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ht="14" x14ac:dyDescent="0.15">
      <c r="A6" s="31" t="s">
        <v>32</v>
      </c>
      <c r="B6" s="11">
        <v>48</v>
      </c>
      <c r="C6" s="11">
        <v>33</v>
      </c>
      <c r="D6" s="11">
        <v>81</v>
      </c>
      <c r="E6" s="11"/>
      <c r="F6" s="11">
        <v>0</v>
      </c>
      <c r="G6" s="11">
        <v>0</v>
      </c>
      <c r="H6" s="11">
        <v>0</v>
      </c>
      <c r="I6" s="11"/>
      <c r="J6" s="11">
        <v>2</v>
      </c>
      <c r="K6" s="11">
        <v>0</v>
      </c>
      <c r="L6" s="11">
        <v>2</v>
      </c>
      <c r="M6" s="11"/>
      <c r="N6" s="11">
        <v>34</v>
      </c>
      <c r="O6" s="11">
        <v>48</v>
      </c>
      <c r="P6" s="11">
        <v>82</v>
      </c>
      <c r="Q6" s="11"/>
      <c r="R6" s="11">
        <v>84</v>
      </c>
      <c r="S6" s="11">
        <v>81</v>
      </c>
      <c r="T6" s="11">
        <v>165</v>
      </c>
    </row>
    <row r="7" spans="1:20" ht="14" x14ac:dyDescent="0.15">
      <c r="A7" s="31" t="s">
        <v>33</v>
      </c>
      <c r="B7" s="11">
        <v>90</v>
      </c>
      <c r="C7" s="11">
        <v>91</v>
      </c>
      <c r="D7" s="11">
        <v>181</v>
      </c>
      <c r="E7" s="11"/>
      <c r="F7" s="11">
        <v>13</v>
      </c>
      <c r="G7" s="11">
        <v>8</v>
      </c>
      <c r="H7" s="11">
        <v>21</v>
      </c>
      <c r="I7" s="11"/>
      <c r="J7" s="11">
        <v>262</v>
      </c>
      <c r="K7" s="11">
        <v>171</v>
      </c>
      <c r="L7" s="11">
        <v>433</v>
      </c>
      <c r="M7" s="11"/>
      <c r="N7" s="11">
        <v>404</v>
      </c>
      <c r="O7" s="11">
        <v>702</v>
      </c>
      <c r="P7" s="11">
        <v>1106</v>
      </c>
      <c r="Q7" s="11"/>
      <c r="R7" s="11">
        <v>770</v>
      </c>
      <c r="S7" s="11">
        <v>972</v>
      </c>
      <c r="T7" s="11">
        <v>1742</v>
      </c>
    </row>
    <row r="8" spans="1:20" ht="14" x14ac:dyDescent="0.15">
      <c r="A8" s="31" t="s">
        <v>34</v>
      </c>
      <c r="B8" s="11">
        <v>97</v>
      </c>
      <c r="C8" s="11">
        <v>96</v>
      </c>
      <c r="D8" s="11">
        <v>194</v>
      </c>
      <c r="E8" s="11"/>
      <c r="F8" s="11">
        <v>62</v>
      </c>
      <c r="G8" s="11">
        <v>79</v>
      </c>
      <c r="H8" s="11">
        <v>141</v>
      </c>
      <c r="I8" s="11"/>
      <c r="J8" s="11">
        <v>380</v>
      </c>
      <c r="K8" s="11">
        <v>263</v>
      </c>
      <c r="L8" s="11">
        <v>643</v>
      </c>
      <c r="M8" s="11"/>
      <c r="N8" s="11">
        <v>405</v>
      </c>
      <c r="O8" s="11">
        <v>640</v>
      </c>
      <c r="P8" s="11">
        <v>1045</v>
      </c>
      <c r="Q8" s="11"/>
      <c r="R8" s="11">
        <v>944</v>
      </c>
      <c r="S8" s="11">
        <v>1079</v>
      </c>
      <c r="T8" s="11">
        <v>2023</v>
      </c>
    </row>
    <row r="9" spans="1:20" ht="14" x14ac:dyDescent="0.15">
      <c r="A9" s="31" t="s">
        <v>35</v>
      </c>
      <c r="B9" s="11">
        <v>57</v>
      </c>
      <c r="C9" s="11">
        <v>76</v>
      </c>
      <c r="D9" s="11">
        <v>133</v>
      </c>
      <c r="E9" s="11"/>
      <c r="F9" s="11">
        <v>8</v>
      </c>
      <c r="G9" s="11">
        <v>5</v>
      </c>
      <c r="H9" s="11">
        <v>13</v>
      </c>
      <c r="I9" s="11"/>
      <c r="J9" s="11">
        <v>145</v>
      </c>
      <c r="K9" s="11">
        <v>109</v>
      </c>
      <c r="L9" s="11">
        <v>253</v>
      </c>
      <c r="M9" s="11"/>
      <c r="N9" s="11">
        <v>181</v>
      </c>
      <c r="O9" s="11">
        <v>297</v>
      </c>
      <c r="P9" s="11">
        <v>478</v>
      </c>
      <c r="Q9" s="11"/>
      <c r="R9" s="11">
        <v>391</v>
      </c>
      <c r="S9" s="11">
        <v>487</v>
      </c>
      <c r="T9" s="11">
        <v>878</v>
      </c>
    </row>
    <row r="10" spans="1:20" ht="14" x14ac:dyDescent="0.15">
      <c r="A10" s="31" t="s">
        <v>36</v>
      </c>
      <c r="B10" s="11">
        <v>14</v>
      </c>
      <c r="C10" s="11">
        <v>16</v>
      </c>
      <c r="D10" s="11">
        <v>30</v>
      </c>
      <c r="E10" s="11"/>
      <c r="F10" s="11">
        <v>24</v>
      </c>
      <c r="G10" s="11">
        <v>24</v>
      </c>
      <c r="H10" s="11">
        <v>48</v>
      </c>
      <c r="I10" s="11"/>
      <c r="J10" s="11">
        <v>267</v>
      </c>
      <c r="K10" s="11">
        <v>169</v>
      </c>
      <c r="L10" s="11">
        <v>436</v>
      </c>
      <c r="M10" s="11"/>
      <c r="N10" s="11">
        <v>348</v>
      </c>
      <c r="O10" s="11">
        <v>415</v>
      </c>
      <c r="P10" s="11">
        <v>762</v>
      </c>
      <c r="Q10" s="11"/>
      <c r="R10" s="11">
        <v>653</v>
      </c>
      <c r="S10" s="11">
        <v>624</v>
      </c>
      <c r="T10" s="11">
        <v>1277</v>
      </c>
    </row>
    <row r="11" spans="1:20" ht="14" x14ac:dyDescent="0.15">
      <c r="A11" s="31" t="s">
        <v>37</v>
      </c>
      <c r="B11" s="11">
        <v>196</v>
      </c>
      <c r="C11" s="11">
        <v>147</v>
      </c>
      <c r="D11" s="11">
        <v>343</v>
      </c>
      <c r="E11" s="11"/>
      <c r="F11" s="11">
        <v>288</v>
      </c>
      <c r="G11" s="11">
        <v>285</v>
      </c>
      <c r="H11" s="11">
        <v>573</v>
      </c>
      <c r="I11" s="11"/>
      <c r="J11" s="11">
        <v>981</v>
      </c>
      <c r="K11" s="11">
        <v>422</v>
      </c>
      <c r="L11" s="11">
        <v>1403</v>
      </c>
      <c r="M11" s="11"/>
      <c r="N11" s="11">
        <v>1157</v>
      </c>
      <c r="O11" s="11">
        <v>1427</v>
      </c>
      <c r="P11" s="11">
        <v>2583</v>
      </c>
      <c r="Q11" s="11"/>
      <c r="R11" s="11">
        <v>2621</v>
      </c>
      <c r="S11" s="11">
        <v>2281</v>
      </c>
      <c r="T11" s="11">
        <v>4903</v>
      </c>
    </row>
    <row r="12" spans="1:20" ht="14" x14ac:dyDescent="0.15">
      <c r="A12" s="31" t="s">
        <v>38</v>
      </c>
      <c r="B12" s="11">
        <v>93</v>
      </c>
      <c r="C12" s="11">
        <v>89</v>
      </c>
      <c r="D12" s="11">
        <v>182</v>
      </c>
      <c r="E12" s="11"/>
      <c r="F12" s="11">
        <v>101</v>
      </c>
      <c r="G12" s="11">
        <v>130</v>
      </c>
      <c r="H12" s="11">
        <v>230</v>
      </c>
      <c r="I12" s="11"/>
      <c r="J12" s="11">
        <v>455</v>
      </c>
      <c r="K12" s="11">
        <v>234</v>
      </c>
      <c r="L12" s="11">
        <v>689</v>
      </c>
      <c r="M12" s="11"/>
      <c r="N12" s="11">
        <v>496</v>
      </c>
      <c r="O12" s="11">
        <v>885</v>
      </c>
      <c r="P12" s="11">
        <v>1381</v>
      </c>
      <c r="Q12" s="11"/>
      <c r="R12" s="11">
        <v>1144</v>
      </c>
      <c r="S12" s="11">
        <v>1338</v>
      </c>
      <c r="T12" s="11">
        <v>2482</v>
      </c>
    </row>
    <row r="13" spans="1:20" ht="14" x14ac:dyDescent="0.15">
      <c r="A13" s="31" t="s">
        <v>39</v>
      </c>
      <c r="B13" s="11">
        <v>268</v>
      </c>
      <c r="C13" s="11">
        <v>265</v>
      </c>
      <c r="D13" s="11">
        <v>533</v>
      </c>
      <c r="E13" s="11"/>
      <c r="F13" s="11">
        <v>418</v>
      </c>
      <c r="G13" s="11">
        <v>422</v>
      </c>
      <c r="H13" s="11">
        <v>840</v>
      </c>
      <c r="I13" s="11"/>
      <c r="J13" s="11">
        <v>937</v>
      </c>
      <c r="K13" s="11">
        <v>630</v>
      </c>
      <c r="L13" s="11">
        <v>1567</v>
      </c>
      <c r="M13" s="11"/>
      <c r="N13" s="11">
        <v>1468</v>
      </c>
      <c r="O13" s="11">
        <v>1904</v>
      </c>
      <c r="P13" s="11">
        <v>3372</v>
      </c>
      <c r="Q13" s="11"/>
      <c r="R13" s="11">
        <v>3090</v>
      </c>
      <c r="S13" s="11">
        <v>3222</v>
      </c>
      <c r="T13" s="11">
        <v>6312</v>
      </c>
    </row>
    <row r="14" spans="1:20" ht="14" x14ac:dyDescent="0.15">
      <c r="A14" s="31" t="s">
        <v>40</v>
      </c>
      <c r="B14" s="11">
        <v>214</v>
      </c>
      <c r="C14" s="11">
        <v>157</v>
      </c>
      <c r="D14" s="11">
        <v>371</v>
      </c>
      <c r="E14" s="11"/>
      <c r="F14" s="11">
        <v>55</v>
      </c>
      <c r="G14" s="11">
        <v>37</v>
      </c>
      <c r="H14" s="11">
        <v>92</v>
      </c>
      <c r="I14" s="11"/>
      <c r="J14" s="11">
        <v>472</v>
      </c>
      <c r="K14" s="11">
        <v>297</v>
      </c>
      <c r="L14" s="11">
        <v>769</v>
      </c>
      <c r="M14" s="11"/>
      <c r="N14" s="11">
        <v>630</v>
      </c>
      <c r="O14" s="11">
        <v>750</v>
      </c>
      <c r="P14" s="11">
        <v>1380</v>
      </c>
      <c r="Q14" s="11"/>
      <c r="R14" s="11">
        <v>1372</v>
      </c>
      <c r="S14" s="11">
        <v>1240</v>
      </c>
      <c r="T14" s="11">
        <v>2611</v>
      </c>
    </row>
    <row r="15" spans="1:20" ht="14" x14ac:dyDescent="0.15">
      <c r="A15" s="31" t="s">
        <v>41</v>
      </c>
      <c r="B15" s="11">
        <v>168</v>
      </c>
      <c r="C15" s="11">
        <v>241</v>
      </c>
      <c r="D15" s="11">
        <v>409</v>
      </c>
      <c r="E15" s="11"/>
      <c r="F15" s="11">
        <v>3</v>
      </c>
      <c r="G15" s="11">
        <v>10</v>
      </c>
      <c r="H15" s="11">
        <v>13</v>
      </c>
      <c r="I15" s="11"/>
      <c r="J15" s="11">
        <v>422</v>
      </c>
      <c r="K15" s="11">
        <v>327</v>
      </c>
      <c r="L15" s="11">
        <v>749</v>
      </c>
      <c r="M15" s="11"/>
      <c r="N15" s="11">
        <v>532</v>
      </c>
      <c r="O15" s="11">
        <v>901</v>
      </c>
      <c r="P15" s="11">
        <v>1434</v>
      </c>
      <c r="Q15" s="11"/>
      <c r="R15" s="11">
        <v>1126</v>
      </c>
      <c r="S15" s="11">
        <v>1479</v>
      </c>
      <c r="T15" s="11">
        <v>2605</v>
      </c>
    </row>
    <row r="16" spans="1:20" ht="14" x14ac:dyDescent="0.15">
      <c r="A16" s="31" t="s">
        <v>42</v>
      </c>
      <c r="B16" s="11">
        <v>102</v>
      </c>
      <c r="C16" s="11">
        <v>115</v>
      </c>
      <c r="D16" s="11">
        <v>216</v>
      </c>
      <c r="E16" s="11"/>
      <c r="F16" s="11">
        <v>87</v>
      </c>
      <c r="G16" s="11">
        <v>38</v>
      </c>
      <c r="H16" s="11">
        <v>125</v>
      </c>
      <c r="I16" s="11"/>
      <c r="J16" s="11">
        <v>353</v>
      </c>
      <c r="K16" s="11">
        <v>184</v>
      </c>
      <c r="L16" s="11">
        <v>537</v>
      </c>
      <c r="M16" s="11"/>
      <c r="N16" s="11">
        <v>367</v>
      </c>
      <c r="O16" s="11">
        <v>476</v>
      </c>
      <c r="P16" s="11">
        <v>842</v>
      </c>
      <c r="Q16" s="11"/>
      <c r="R16" s="11">
        <v>908</v>
      </c>
      <c r="S16" s="11">
        <v>813</v>
      </c>
      <c r="T16" s="11">
        <v>1721</v>
      </c>
    </row>
    <row r="17" spans="1:20" s="5" customFormat="1" ht="14" x14ac:dyDescent="0.15">
      <c r="A17" s="32" t="s">
        <v>43</v>
      </c>
      <c r="B17" s="33">
        <v>1347</v>
      </c>
      <c r="C17" s="33">
        <v>1327</v>
      </c>
      <c r="D17" s="33">
        <v>2674</v>
      </c>
      <c r="E17" s="33"/>
      <c r="F17" s="33">
        <v>1059</v>
      </c>
      <c r="G17" s="33">
        <v>1037</v>
      </c>
      <c r="H17" s="33">
        <v>2096</v>
      </c>
      <c r="I17" s="33"/>
      <c r="J17" s="33">
        <v>4676</v>
      </c>
      <c r="K17" s="33">
        <v>2806</v>
      </c>
      <c r="L17" s="33">
        <v>7482</v>
      </c>
      <c r="M17" s="33"/>
      <c r="N17" s="33">
        <v>6021</v>
      </c>
      <c r="O17" s="33">
        <v>8445</v>
      </c>
      <c r="P17" s="33">
        <v>14467</v>
      </c>
      <c r="Q17" s="33"/>
      <c r="R17" s="33">
        <v>13103</v>
      </c>
      <c r="S17" s="33">
        <v>13615</v>
      </c>
      <c r="T17" s="33">
        <v>26718</v>
      </c>
    </row>
    <row r="18" spans="1:20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4" x14ac:dyDescent="0.15">
      <c r="A19" s="31" t="s">
        <v>45</v>
      </c>
      <c r="B19" s="11">
        <v>86</v>
      </c>
      <c r="C19" s="11">
        <v>112</v>
      </c>
      <c r="D19" s="11">
        <v>198</v>
      </c>
      <c r="E19" s="11"/>
      <c r="F19" s="11">
        <v>76</v>
      </c>
      <c r="G19" s="11">
        <v>100</v>
      </c>
      <c r="H19" s="11">
        <v>177</v>
      </c>
      <c r="I19" s="11"/>
      <c r="J19" s="11">
        <v>410</v>
      </c>
      <c r="K19" s="11">
        <v>314</v>
      </c>
      <c r="L19" s="11">
        <v>724</v>
      </c>
      <c r="M19" s="11"/>
      <c r="N19" s="11">
        <v>491</v>
      </c>
      <c r="O19" s="11">
        <v>912</v>
      </c>
      <c r="P19" s="11">
        <v>1403</v>
      </c>
      <c r="Q19" s="11"/>
      <c r="R19" s="11">
        <v>1064</v>
      </c>
      <c r="S19" s="11">
        <v>1439</v>
      </c>
      <c r="T19" s="11">
        <v>2502</v>
      </c>
    </row>
    <row r="20" spans="1:20" ht="14" x14ac:dyDescent="0.15">
      <c r="A20" s="31" t="s">
        <v>46</v>
      </c>
      <c r="B20" s="11">
        <v>129</v>
      </c>
      <c r="C20" s="11">
        <v>164</v>
      </c>
      <c r="D20" s="11">
        <v>293</v>
      </c>
      <c r="E20" s="11"/>
      <c r="F20" s="11">
        <v>83</v>
      </c>
      <c r="G20" s="11">
        <v>114</v>
      </c>
      <c r="H20" s="11">
        <v>197</v>
      </c>
      <c r="I20" s="11"/>
      <c r="J20" s="11">
        <v>470</v>
      </c>
      <c r="K20" s="11">
        <v>379</v>
      </c>
      <c r="L20" s="11">
        <v>849</v>
      </c>
      <c r="M20" s="11"/>
      <c r="N20" s="11">
        <v>513</v>
      </c>
      <c r="O20" s="11">
        <v>931</v>
      </c>
      <c r="P20" s="11">
        <v>1444</v>
      </c>
      <c r="Q20" s="11"/>
      <c r="R20" s="11">
        <v>1195</v>
      </c>
      <c r="S20" s="11">
        <v>1588</v>
      </c>
      <c r="T20" s="11">
        <v>2783</v>
      </c>
    </row>
    <row r="21" spans="1:20" ht="14" x14ac:dyDescent="0.15">
      <c r="A21" s="31" t="s">
        <v>47</v>
      </c>
      <c r="B21" s="11">
        <v>234</v>
      </c>
      <c r="C21" s="11">
        <v>185</v>
      </c>
      <c r="D21" s="11">
        <v>419</v>
      </c>
      <c r="E21" s="11"/>
      <c r="F21" s="11">
        <v>506</v>
      </c>
      <c r="G21" s="11">
        <v>544</v>
      </c>
      <c r="H21" s="11">
        <v>1050</v>
      </c>
      <c r="I21" s="11"/>
      <c r="J21" s="11">
        <v>971</v>
      </c>
      <c r="K21" s="11">
        <v>542</v>
      </c>
      <c r="L21" s="11">
        <v>1512</v>
      </c>
      <c r="M21" s="11"/>
      <c r="N21" s="11">
        <v>1149</v>
      </c>
      <c r="O21" s="11">
        <v>1827</v>
      </c>
      <c r="P21" s="11">
        <v>2976</v>
      </c>
      <c r="Q21" s="11"/>
      <c r="R21" s="11">
        <v>2860</v>
      </c>
      <c r="S21" s="11">
        <v>3098</v>
      </c>
      <c r="T21" s="11">
        <v>5958</v>
      </c>
    </row>
    <row r="22" spans="1:20" ht="14" x14ac:dyDescent="0.15">
      <c r="A22" s="31" t="s">
        <v>48</v>
      </c>
      <c r="B22" s="11">
        <v>202</v>
      </c>
      <c r="C22" s="11">
        <v>133</v>
      </c>
      <c r="D22" s="11">
        <v>336</v>
      </c>
      <c r="E22" s="11"/>
      <c r="F22" s="11">
        <v>92</v>
      </c>
      <c r="G22" s="11">
        <v>36</v>
      </c>
      <c r="H22" s="11">
        <v>128</v>
      </c>
      <c r="I22" s="11"/>
      <c r="J22" s="11">
        <v>598</v>
      </c>
      <c r="K22" s="11">
        <v>340</v>
      </c>
      <c r="L22" s="11">
        <v>938</v>
      </c>
      <c r="M22" s="11"/>
      <c r="N22" s="11">
        <v>621</v>
      </c>
      <c r="O22" s="11">
        <v>824</v>
      </c>
      <c r="P22" s="11">
        <v>1446</v>
      </c>
      <c r="Q22" s="11"/>
      <c r="R22" s="11">
        <v>1514</v>
      </c>
      <c r="S22" s="11">
        <v>1334</v>
      </c>
      <c r="T22" s="11">
        <v>2847</v>
      </c>
    </row>
    <row r="23" spans="1:20" ht="14" x14ac:dyDescent="0.15">
      <c r="A23" s="31" t="s">
        <v>49</v>
      </c>
      <c r="B23" s="11">
        <v>121</v>
      </c>
      <c r="C23" s="11">
        <v>61</v>
      </c>
      <c r="D23" s="11">
        <v>182</v>
      </c>
      <c r="E23" s="11"/>
      <c r="F23" s="11">
        <v>78</v>
      </c>
      <c r="G23" s="11">
        <v>18</v>
      </c>
      <c r="H23" s="11">
        <v>96</v>
      </c>
      <c r="I23" s="11"/>
      <c r="J23" s="11">
        <v>215</v>
      </c>
      <c r="K23" s="11">
        <v>118</v>
      </c>
      <c r="L23" s="11">
        <v>333</v>
      </c>
      <c r="M23" s="11"/>
      <c r="N23" s="11">
        <v>234</v>
      </c>
      <c r="O23" s="11">
        <v>313</v>
      </c>
      <c r="P23" s="11">
        <v>547</v>
      </c>
      <c r="Q23" s="11"/>
      <c r="R23" s="11">
        <v>648</v>
      </c>
      <c r="S23" s="11">
        <v>509</v>
      </c>
      <c r="T23" s="11">
        <v>1157</v>
      </c>
    </row>
    <row r="24" spans="1:20" ht="14" x14ac:dyDescent="0.15">
      <c r="A24" s="31" t="s">
        <v>50</v>
      </c>
      <c r="B24" s="11">
        <v>273</v>
      </c>
      <c r="C24" s="11">
        <v>230</v>
      </c>
      <c r="D24" s="11">
        <v>503</v>
      </c>
      <c r="E24" s="11"/>
      <c r="F24" s="11">
        <v>552</v>
      </c>
      <c r="G24" s="11">
        <v>616</v>
      </c>
      <c r="H24" s="11">
        <v>1168</v>
      </c>
      <c r="I24" s="11"/>
      <c r="J24" s="11">
        <v>927</v>
      </c>
      <c r="K24" s="11">
        <v>485</v>
      </c>
      <c r="L24" s="11">
        <v>1412</v>
      </c>
      <c r="M24" s="11"/>
      <c r="N24" s="11">
        <v>1211</v>
      </c>
      <c r="O24" s="11">
        <v>1955</v>
      </c>
      <c r="P24" s="11">
        <v>3166</v>
      </c>
      <c r="Q24" s="11"/>
      <c r="R24" s="11">
        <v>2963</v>
      </c>
      <c r="S24" s="11">
        <v>3287</v>
      </c>
      <c r="T24" s="11">
        <v>6250</v>
      </c>
    </row>
    <row r="25" spans="1:20" ht="14" x14ac:dyDescent="0.15">
      <c r="A25" s="31" t="s">
        <v>51</v>
      </c>
      <c r="B25" s="11">
        <v>57</v>
      </c>
      <c r="C25" s="11">
        <v>44</v>
      </c>
      <c r="D25" s="11">
        <v>101</v>
      </c>
      <c r="E25" s="11"/>
      <c r="F25" s="11">
        <v>14</v>
      </c>
      <c r="G25" s="11">
        <v>9</v>
      </c>
      <c r="H25" s="11">
        <v>23</v>
      </c>
      <c r="I25" s="11"/>
      <c r="J25" s="11">
        <v>73</v>
      </c>
      <c r="K25" s="11">
        <v>63</v>
      </c>
      <c r="L25" s="11">
        <v>137</v>
      </c>
      <c r="M25" s="11"/>
      <c r="N25" s="11">
        <v>121</v>
      </c>
      <c r="O25" s="11">
        <v>214</v>
      </c>
      <c r="P25" s="11">
        <v>335</v>
      </c>
      <c r="Q25" s="11"/>
      <c r="R25" s="11">
        <v>266</v>
      </c>
      <c r="S25" s="11">
        <v>330</v>
      </c>
      <c r="T25" s="11">
        <v>596</v>
      </c>
    </row>
    <row r="26" spans="1:20" ht="14" x14ac:dyDescent="0.15">
      <c r="A26" s="31" t="s">
        <v>52</v>
      </c>
      <c r="B26" s="11">
        <v>120</v>
      </c>
      <c r="C26" s="11">
        <v>125</v>
      </c>
      <c r="D26" s="11">
        <v>244</v>
      </c>
      <c r="E26" s="11"/>
      <c r="F26" s="11">
        <v>10</v>
      </c>
      <c r="G26" s="11">
        <v>14</v>
      </c>
      <c r="H26" s="11">
        <v>23</v>
      </c>
      <c r="I26" s="11"/>
      <c r="J26" s="11">
        <v>342</v>
      </c>
      <c r="K26" s="11">
        <v>176</v>
      </c>
      <c r="L26" s="11">
        <v>518</v>
      </c>
      <c r="M26" s="11"/>
      <c r="N26" s="11">
        <v>262</v>
      </c>
      <c r="O26" s="11">
        <v>467</v>
      </c>
      <c r="P26" s="11">
        <v>729</v>
      </c>
      <c r="Q26" s="11"/>
      <c r="R26" s="11">
        <v>733</v>
      </c>
      <c r="S26" s="11">
        <v>781</v>
      </c>
      <c r="T26" s="11">
        <v>1515</v>
      </c>
    </row>
    <row r="27" spans="1:20" s="5" customFormat="1" ht="14" x14ac:dyDescent="0.15">
      <c r="A27" s="32" t="s">
        <v>53</v>
      </c>
      <c r="B27" s="33">
        <v>1223</v>
      </c>
      <c r="C27" s="33">
        <v>1054</v>
      </c>
      <c r="D27" s="33">
        <v>2277</v>
      </c>
      <c r="E27" s="33"/>
      <c r="F27" s="33">
        <v>1411</v>
      </c>
      <c r="G27" s="33">
        <v>1451</v>
      </c>
      <c r="H27" s="33">
        <v>2862</v>
      </c>
      <c r="I27" s="33"/>
      <c r="J27" s="33">
        <v>4006</v>
      </c>
      <c r="K27" s="33">
        <v>2417</v>
      </c>
      <c r="L27" s="33">
        <v>6423</v>
      </c>
      <c r="M27" s="33"/>
      <c r="N27" s="33">
        <v>4603</v>
      </c>
      <c r="O27" s="33">
        <v>7444</v>
      </c>
      <c r="P27" s="33">
        <v>12047</v>
      </c>
      <c r="Q27" s="33"/>
      <c r="R27" s="33">
        <v>11242</v>
      </c>
      <c r="S27" s="33">
        <v>12365</v>
      </c>
      <c r="T27" s="33">
        <v>23608</v>
      </c>
    </row>
    <row r="28" spans="1:20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4" x14ac:dyDescent="0.15">
      <c r="A29" s="31" t="s">
        <v>55</v>
      </c>
      <c r="B29" s="11">
        <v>39</v>
      </c>
      <c r="C29" s="11">
        <v>57</v>
      </c>
      <c r="D29" s="11">
        <v>96</v>
      </c>
      <c r="E29" s="11"/>
      <c r="F29" s="11">
        <v>42</v>
      </c>
      <c r="G29" s="11">
        <v>40</v>
      </c>
      <c r="H29" s="11">
        <v>82</v>
      </c>
      <c r="I29" s="11"/>
      <c r="J29" s="11">
        <v>192</v>
      </c>
      <c r="K29" s="11">
        <v>117</v>
      </c>
      <c r="L29" s="11">
        <v>309</v>
      </c>
      <c r="M29" s="11"/>
      <c r="N29" s="11">
        <v>278</v>
      </c>
      <c r="O29" s="11">
        <v>538</v>
      </c>
      <c r="P29" s="11">
        <v>816</v>
      </c>
      <c r="Q29" s="11"/>
      <c r="R29" s="11">
        <v>552</v>
      </c>
      <c r="S29" s="11">
        <v>751</v>
      </c>
      <c r="T29" s="11">
        <v>1303</v>
      </c>
    </row>
    <row r="30" spans="1:20" ht="14" x14ac:dyDescent="0.15">
      <c r="A30" s="31" t="s">
        <v>56</v>
      </c>
      <c r="B30" s="11">
        <v>145</v>
      </c>
      <c r="C30" s="11">
        <v>166</v>
      </c>
      <c r="D30" s="11">
        <v>311</v>
      </c>
      <c r="E30" s="11"/>
      <c r="F30" s="11">
        <v>123</v>
      </c>
      <c r="G30" s="11">
        <v>156</v>
      </c>
      <c r="H30" s="11">
        <v>278</v>
      </c>
      <c r="I30" s="11"/>
      <c r="J30" s="11">
        <v>537</v>
      </c>
      <c r="K30" s="11">
        <v>348</v>
      </c>
      <c r="L30" s="11">
        <v>886</v>
      </c>
      <c r="M30" s="11"/>
      <c r="N30" s="11">
        <v>622</v>
      </c>
      <c r="O30" s="11">
        <v>1157</v>
      </c>
      <c r="P30" s="11">
        <v>1780</v>
      </c>
      <c r="Q30" s="11"/>
      <c r="R30" s="11">
        <v>1427</v>
      </c>
      <c r="S30" s="11">
        <v>1827</v>
      </c>
      <c r="T30" s="11">
        <v>3254</v>
      </c>
    </row>
    <row r="31" spans="1:20" ht="14" x14ac:dyDescent="0.15">
      <c r="A31" s="31" t="s">
        <v>57</v>
      </c>
      <c r="B31" s="11">
        <v>23</v>
      </c>
      <c r="C31" s="11">
        <v>35</v>
      </c>
      <c r="D31" s="11">
        <v>57</v>
      </c>
      <c r="E31" s="11"/>
      <c r="F31" s="11">
        <v>85</v>
      </c>
      <c r="G31" s="11">
        <v>64</v>
      </c>
      <c r="H31" s="11">
        <v>149</v>
      </c>
      <c r="I31" s="11"/>
      <c r="J31" s="11">
        <v>284</v>
      </c>
      <c r="K31" s="11">
        <v>169</v>
      </c>
      <c r="L31" s="11">
        <v>453</v>
      </c>
      <c r="M31" s="11"/>
      <c r="N31" s="11">
        <v>301</v>
      </c>
      <c r="O31" s="11">
        <v>500</v>
      </c>
      <c r="P31" s="11">
        <v>801</v>
      </c>
      <c r="Q31" s="11"/>
      <c r="R31" s="11">
        <v>692</v>
      </c>
      <c r="S31" s="11">
        <v>768</v>
      </c>
      <c r="T31" s="11">
        <v>1461</v>
      </c>
    </row>
    <row r="32" spans="1:20" ht="14" x14ac:dyDescent="0.15">
      <c r="A32" s="31" t="s">
        <v>58</v>
      </c>
      <c r="B32" s="11">
        <v>211</v>
      </c>
      <c r="C32" s="11">
        <v>243</v>
      </c>
      <c r="D32" s="11">
        <v>454</v>
      </c>
      <c r="E32" s="11"/>
      <c r="F32" s="11">
        <v>123</v>
      </c>
      <c r="G32" s="11">
        <v>124</v>
      </c>
      <c r="H32" s="11">
        <v>247</v>
      </c>
      <c r="I32" s="11"/>
      <c r="J32" s="11">
        <v>470</v>
      </c>
      <c r="K32" s="11">
        <v>325</v>
      </c>
      <c r="L32" s="11">
        <v>794</v>
      </c>
      <c r="M32" s="11"/>
      <c r="N32" s="11">
        <v>833</v>
      </c>
      <c r="O32" s="11">
        <v>1189</v>
      </c>
      <c r="P32" s="11">
        <v>2022</v>
      </c>
      <c r="Q32" s="11"/>
      <c r="R32" s="11">
        <v>1636</v>
      </c>
      <c r="S32" s="11">
        <v>1881</v>
      </c>
      <c r="T32" s="11">
        <v>3517</v>
      </c>
    </row>
    <row r="33" spans="1:20" ht="14" x14ac:dyDescent="0.15">
      <c r="A33" s="31" t="s">
        <v>59</v>
      </c>
      <c r="B33" s="11">
        <v>129</v>
      </c>
      <c r="C33" s="11">
        <v>141</v>
      </c>
      <c r="D33" s="11">
        <v>270</v>
      </c>
      <c r="E33" s="11"/>
      <c r="F33" s="11">
        <v>703</v>
      </c>
      <c r="G33" s="11">
        <v>664</v>
      </c>
      <c r="H33" s="11">
        <v>1367</v>
      </c>
      <c r="I33" s="11"/>
      <c r="J33" s="11">
        <v>836</v>
      </c>
      <c r="K33" s="11">
        <v>438</v>
      </c>
      <c r="L33" s="11">
        <v>1273</v>
      </c>
      <c r="M33" s="11"/>
      <c r="N33" s="11">
        <v>1206</v>
      </c>
      <c r="O33" s="11">
        <v>1620</v>
      </c>
      <c r="P33" s="11">
        <v>2826</v>
      </c>
      <c r="Q33" s="11"/>
      <c r="R33" s="11">
        <v>2873</v>
      </c>
      <c r="S33" s="11">
        <v>2863</v>
      </c>
      <c r="T33" s="11">
        <v>5736</v>
      </c>
    </row>
    <row r="34" spans="1:20" ht="14" x14ac:dyDescent="0.15">
      <c r="A34" s="31" t="s">
        <v>60</v>
      </c>
      <c r="B34" s="11">
        <v>71</v>
      </c>
      <c r="C34" s="11">
        <v>122</v>
      </c>
      <c r="D34" s="11">
        <v>193</v>
      </c>
      <c r="E34" s="11"/>
      <c r="F34" s="11">
        <v>12</v>
      </c>
      <c r="G34" s="11">
        <v>5</v>
      </c>
      <c r="H34" s="11">
        <v>17</v>
      </c>
      <c r="I34" s="11"/>
      <c r="J34" s="11">
        <v>238</v>
      </c>
      <c r="K34" s="11">
        <v>131</v>
      </c>
      <c r="L34" s="11">
        <v>370</v>
      </c>
      <c r="M34" s="11"/>
      <c r="N34" s="11">
        <v>296</v>
      </c>
      <c r="O34" s="11">
        <v>489</v>
      </c>
      <c r="P34" s="11">
        <v>786</v>
      </c>
      <c r="Q34" s="11"/>
      <c r="R34" s="11">
        <v>618</v>
      </c>
      <c r="S34" s="11">
        <v>747</v>
      </c>
      <c r="T34" s="11">
        <v>1365</v>
      </c>
    </row>
    <row r="35" spans="1:20" ht="14" x14ac:dyDescent="0.15">
      <c r="A35" s="31" t="s">
        <v>61</v>
      </c>
      <c r="B35" s="11">
        <v>23</v>
      </c>
      <c r="C35" s="11">
        <v>29</v>
      </c>
      <c r="D35" s="11">
        <v>52</v>
      </c>
      <c r="E35" s="11"/>
      <c r="F35" s="11">
        <v>0</v>
      </c>
      <c r="G35" s="11">
        <v>0</v>
      </c>
      <c r="H35" s="11">
        <v>0</v>
      </c>
      <c r="I35" s="11"/>
      <c r="J35" s="11">
        <v>54</v>
      </c>
      <c r="K35" s="11">
        <v>46</v>
      </c>
      <c r="L35" s="11">
        <v>101</v>
      </c>
      <c r="M35" s="11"/>
      <c r="N35" s="11">
        <v>82</v>
      </c>
      <c r="O35" s="11">
        <v>161</v>
      </c>
      <c r="P35" s="11">
        <v>243</v>
      </c>
      <c r="Q35" s="11"/>
      <c r="R35" s="11">
        <v>159</v>
      </c>
      <c r="S35" s="11">
        <v>236</v>
      </c>
      <c r="T35" s="11">
        <v>395</v>
      </c>
    </row>
    <row r="36" spans="1:20" s="5" customFormat="1" ht="14" x14ac:dyDescent="0.15">
      <c r="A36" s="27" t="s">
        <v>62</v>
      </c>
      <c r="B36" s="35">
        <v>641</v>
      </c>
      <c r="C36" s="35">
        <v>792</v>
      </c>
      <c r="D36" s="35">
        <v>1433</v>
      </c>
      <c r="E36" s="35"/>
      <c r="F36" s="35">
        <v>1088</v>
      </c>
      <c r="G36" s="35">
        <v>1052</v>
      </c>
      <c r="H36" s="35">
        <v>2140</v>
      </c>
      <c r="I36" s="35"/>
      <c r="J36" s="35">
        <v>2611</v>
      </c>
      <c r="K36" s="35">
        <v>1574</v>
      </c>
      <c r="L36" s="35">
        <v>4185</v>
      </c>
      <c r="M36" s="35"/>
      <c r="N36" s="35">
        <v>3618</v>
      </c>
      <c r="O36" s="35">
        <v>5656</v>
      </c>
      <c r="P36" s="35">
        <v>9274</v>
      </c>
      <c r="Q36" s="35"/>
      <c r="R36" s="35">
        <v>7958</v>
      </c>
      <c r="S36" s="35">
        <v>9074</v>
      </c>
      <c r="T36" s="35">
        <v>17032</v>
      </c>
    </row>
    <row r="37" spans="1:20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1:20" ht="14" x14ac:dyDescent="0.15">
      <c r="A38" s="31" t="s">
        <v>64</v>
      </c>
      <c r="B38" s="11">
        <v>164</v>
      </c>
      <c r="C38" s="11">
        <v>176</v>
      </c>
      <c r="D38" s="11">
        <v>340</v>
      </c>
      <c r="E38" s="11"/>
      <c r="F38" s="11">
        <v>105</v>
      </c>
      <c r="G38" s="11">
        <v>52</v>
      </c>
      <c r="H38" s="11">
        <v>157</v>
      </c>
      <c r="I38" s="11"/>
      <c r="J38" s="11">
        <v>498</v>
      </c>
      <c r="K38" s="11">
        <v>271</v>
      </c>
      <c r="L38" s="11">
        <v>769</v>
      </c>
      <c r="M38" s="11"/>
      <c r="N38" s="11">
        <v>668</v>
      </c>
      <c r="O38" s="11">
        <v>968</v>
      </c>
      <c r="P38" s="11">
        <v>1636</v>
      </c>
      <c r="Q38" s="11"/>
      <c r="R38" s="11">
        <v>1435</v>
      </c>
      <c r="S38" s="11">
        <v>1467</v>
      </c>
      <c r="T38" s="11">
        <v>2902</v>
      </c>
    </row>
    <row r="39" spans="1:20" ht="14" x14ac:dyDescent="0.15">
      <c r="A39" s="31" t="s">
        <v>65</v>
      </c>
      <c r="B39" s="11">
        <v>89</v>
      </c>
      <c r="C39" s="11">
        <v>119</v>
      </c>
      <c r="D39" s="11">
        <v>208</v>
      </c>
      <c r="E39" s="11"/>
      <c r="F39" s="11">
        <v>18</v>
      </c>
      <c r="G39" s="11">
        <v>29</v>
      </c>
      <c r="H39" s="11">
        <v>47</v>
      </c>
      <c r="I39" s="11"/>
      <c r="J39" s="11">
        <v>263</v>
      </c>
      <c r="K39" s="11">
        <v>222</v>
      </c>
      <c r="L39" s="11">
        <v>485</v>
      </c>
      <c r="M39" s="11"/>
      <c r="N39" s="11">
        <v>373</v>
      </c>
      <c r="O39" s="11">
        <v>661</v>
      </c>
      <c r="P39" s="11">
        <v>1033</v>
      </c>
      <c r="Q39" s="11"/>
      <c r="R39" s="11">
        <v>743</v>
      </c>
      <c r="S39" s="11">
        <v>1030</v>
      </c>
      <c r="T39" s="11">
        <v>1774</v>
      </c>
    </row>
    <row r="40" spans="1:20" ht="14" x14ac:dyDescent="0.15">
      <c r="A40" s="31" t="s">
        <v>66</v>
      </c>
      <c r="B40" s="11">
        <v>44</v>
      </c>
      <c r="C40" s="11">
        <v>72</v>
      </c>
      <c r="D40" s="11">
        <v>116</v>
      </c>
      <c r="E40" s="11"/>
      <c r="F40" s="11">
        <v>70</v>
      </c>
      <c r="G40" s="11">
        <v>61</v>
      </c>
      <c r="H40" s="11">
        <v>131</v>
      </c>
      <c r="I40" s="11"/>
      <c r="J40" s="11">
        <v>235</v>
      </c>
      <c r="K40" s="11">
        <v>122</v>
      </c>
      <c r="L40" s="11">
        <v>357</v>
      </c>
      <c r="M40" s="11"/>
      <c r="N40" s="11">
        <v>289</v>
      </c>
      <c r="O40" s="11">
        <v>443</v>
      </c>
      <c r="P40" s="11">
        <v>731</v>
      </c>
      <c r="Q40" s="11"/>
      <c r="R40" s="11">
        <v>637</v>
      </c>
      <c r="S40" s="11">
        <v>698</v>
      </c>
      <c r="T40" s="11">
        <v>1335</v>
      </c>
    </row>
    <row r="41" spans="1:20" ht="14" x14ac:dyDescent="0.15">
      <c r="A41" s="31" t="s">
        <v>67</v>
      </c>
      <c r="B41" s="11">
        <v>23</v>
      </c>
      <c r="C41" s="11">
        <v>31</v>
      </c>
      <c r="D41" s="11">
        <v>54</v>
      </c>
      <c r="E41" s="11"/>
      <c r="F41" s="11">
        <v>0</v>
      </c>
      <c r="G41" s="11">
        <v>1</v>
      </c>
      <c r="H41" s="11">
        <v>1</v>
      </c>
      <c r="I41" s="11"/>
      <c r="J41" s="11">
        <v>16</v>
      </c>
      <c r="K41" s="11">
        <v>15</v>
      </c>
      <c r="L41" s="11">
        <v>31</v>
      </c>
      <c r="M41" s="11"/>
      <c r="N41" s="11">
        <v>25</v>
      </c>
      <c r="O41" s="11">
        <v>92</v>
      </c>
      <c r="P41" s="11">
        <v>117</v>
      </c>
      <c r="Q41" s="11"/>
      <c r="R41" s="11">
        <v>64</v>
      </c>
      <c r="S41" s="11">
        <v>139</v>
      </c>
      <c r="T41" s="11">
        <v>203</v>
      </c>
    </row>
    <row r="42" spans="1:20" ht="14" x14ac:dyDescent="0.15">
      <c r="A42" s="31" t="s">
        <v>68</v>
      </c>
      <c r="B42" s="11">
        <v>42</v>
      </c>
      <c r="C42" s="11">
        <v>32</v>
      </c>
      <c r="D42" s="11">
        <v>74</v>
      </c>
      <c r="E42" s="11"/>
      <c r="F42" s="11">
        <v>262</v>
      </c>
      <c r="G42" s="11">
        <v>281</v>
      </c>
      <c r="H42" s="11">
        <v>543</v>
      </c>
      <c r="I42" s="11"/>
      <c r="J42" s="11">
        <v>570</v>
      </c>
      <c r="K42" s="11">
        <v>237</v>
      </c>
      <c r="L42" s="11">
        <v>807</v>
      </c>
      <c r="M42" s="11"/>
      <c r="N42" s="11">
        <v>633</v>
      </c>
      <c r="O42" s="11">
        <v>953</v>
      </c>
      <c r="P42" s="11">
        <v>1586</v>
      </c>
      <c r="Q42" s="11"/>
      <c r="R42" s="11">
        <v>1507</v>
      </c>
      <c r="S42" s="11">
        <v>1502</v>
      </c>
      <c r="T42" s="11">
        <v>3009</v>
      </c>
    </row>
    <row r="43" spans="1:20" s="5" customFormat="1" ht="14" x14ac:dyDescent="0.15">
      <c r="A43" s="32" t="s">
        <v>69</v>
      </c>
      <c r="B43" s="33">
        <v>362</v>
      </c>
      <c r="C43" s="33">
        <v>430</v>
      </c>
      <c r="D43" s="33">
        <v>792</v>
      </c>
      <c r="E43" s="33"/>
      <c r="F43" s="33">
        <v>454</v>
      </c>
      <c r="G43" s="33">
        <v>423</v>
      </c>
      <c r="H43" s="33">
        <v>878</v>
      </c>
      <c r="I43" s="33"/>
      <c r="J43" s="33">
        <v>1582</v>
      </c>
      <c r="K43" s="33">
        <v>867</v>
      </c>
      <c r="L43" s="33">
        <v>2449</v>
      </c>
      <c r="M43" s="33"/>
      <c r="N43" s="33">
        <v>1988</v>
      </c>
      <c r="O43" s="33">
        <v>3116</v>
      </c>
      <c r="P43" s="33">
        <v>5104</v>
      </c>
      <c r="Q43" s="33"/>
      <c r="R43" s="33">
        <v>4386</v>
      </c>
      <c r="S43" s="33">
        <v>4836</v>
      </c>
      <c r="T43" s="33">
        <v>9223</v>
      </c>
    </row>
    <row r="44" spans="1:20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1:20" ht="14" x14ac:dyDescent="0.15">
      <c r="A45" s="31" t="s">
        <v>71</v>
      </c>
      <c r="B45" s="11">
        <v>43</v>
      </c>
      <c r="C45" s="11">
        <v>57</v>
      </c>
      <c r="D45" s="11">
        <v>101</v>
      </c>
      <c r="E45" s="11"/>
      <c r="F45" s="11">
        <v>73</v>
      </c>
      <c r="G45" s="11">
        <v>117</v>
      </c>
      <c r="H45" s="11">
        <v>189</v>
      </c>
      <c r="I45" s="11"/>
      <c r="J45" s="11">
        <v>266</v>
      </c>
      <c r="K45" s="11">
        <v>207</v>
      </c>
      <c r="L45" s="11">
        <v>473</v>
      </c>
      <c r="M45" s="11"/>
      <c r="N45" s="11">
        <v>287</v>
      </c>
      <c r="O45" s="11">
        <v>546</v>
      </c>
      <c r="P45" s="11">
        <v>833</v>
      </c>
      <c r="Q45" s="11"/>
      <c r="R45" s="11">
        <v>669</v>
      </c>
      <c r="S45" s="11">
        <v>926</v>
      </c>
      <c r="T45" s="11">
        <v>1596</v>
      </c>
    </row>
    <row r="46" spans="1:20" ht="14" x14ac:dyDescent="0.15">
      <c r="A46" s="31" t="s">
        <v>72</v>
      </c>
      <c r="B46" s="11">
        <v>96</v>
      </c>
      <c r="C46" s="11">
        <v>80</v>
      </c>
      <c r="D46" s="11">
        <v>176</v>
      </c>
      <c r="E46" s="11"/>
      <c r="F46" s="11">
        <v>323</v>
      </c>
      <c r="G46" s="11">
        <v>303</v>
      </c>
      <c r="H46" s="11">
        <v>626</v>
      </c>
      <c r="I46" s="11"/>
      <c r="J46" s="11">
        <v>481</v>
      </c>
      <c r="K46" s="11">
        <v>188</v>
      </c>
      <c r="L46" s="11">
        <v>669</v>
      </c>
      <c r="M46" s="11"/>
      <c r="N46" s="11">
        <v>403</v>
      </c>
      <c r="O46" s="11">
        <v>692</v>
      </c>
      <c r="P46" s="11">
        <v>1096</v>
      </c>
      <c r="Q46" s="11"/>
      <c r="R46" s="11">
        <v>1303</v>
      </c>
      <c r="S46" s="11">
        <v>1263</v>
      </c>
      <c r="T46" s="11">
        <v>2566</v>
      </c>
    </row>
    <row r="47" spans="1:20" ht="14" x14ac:dyDescent="0.15">
      <c r="A47" s="31" t="s">
        <v>73</v>
      </c>
      <c r="B47" s="11">
        <v>103</v>
      </c>
      <c r="C47" s="11">
        <v>105</v>
      </c>
      <c r="D47" s="11">
        <v>209</v>
      </c>
      <c r="E47" s="11"/>
      <c r="F47" s="11">
        <v>149</v>
      </c>
      <c r="G47" s="11">
        <v>85</v>
      </c>
      <c r="H47" s="11">
        <v>234</v>
      </c>
      <c r="I47" s="11"/>
      <c r="J47" s="11">
        <v>381</v>
      </c>
      <c r="K47" s="11">
        <v>329</v>
      </c>
      <c r="L47" s="11">
        <v>710</v>
      </c>
      <c r="M47" s="11"/>
      <c r="N47" s="11">
        <v>466</v>
      </c>
      <c r="O47" s="11">
        <v>810</v>
      </c>
      <c r="P47" s="11">
        <v>1276</v>
      </c>
      <c r="Q47" s="11"/>
      <c r="R47" s="11">
        <v>1100</v>
      </c>
      <c r="S47" s="11">
        <v>1328</v>
      </c>
      <c r="T47" s="11">
        <v>2428</v>
      </c>
    </row>
    <row r="48" spans="1:20" s="5" customFormat="1" ht="14" x14ac:dyDescent="0.15">
      <c r="A48" s="32" t="s">
        <v>74</v>
      </c>
      <c r="B48" s="33">
        <v>243</v>
      </c>
      <c r="C48" s="33">
        <v>242</v>
      </c>
      <c r="D48" s="33">
        <v>485</v>
      </c>
      <c r="E48" s="33"/>
      <c r="F48" s="33">
        <v>545</v>
      </c>
      <c r="G48" s="33">
        <v>504</v>
      </c>
      <c r="H48" s="33">
        <v>1049</v>
      </c>
      <c r="I48" s="33"/>
      <c r="J48" s="33">
        <v>1128</v>
      </c>
      <c r="K48" s="33">
        <v>724</v>
      </c>
      <c r="L48" s="33">
        <v>1852</v>
      </c>
      <c r="M48" s="33"/>
      <c r="N48" s="33">
        <v>1156</v>
      </c>
      <c r="O48" s="33">
        <v>2048</v>
      </c>
      <c r="P48" s="33">
        <v>3205</v>
      </c>
      <c r="Q48" s="33"/>
      <c r="R48" s="33">
        <v>3072</v>
      </c>
      <c r="S48" s="33">
        <v>3518</v>
      </c>
      <c r="T48" s="33">
        <v>6590</v>
      </c>
    </row>
    <row r="49" spans="1:20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1:20" ht="14" x14ac:dyDescent="0.15">
      <c r="A50" s="31" t="s">
        <v>76</v>
      </c>
      <c r="B50" s="11">
        <v>54</v>
      </c>
      <c r="C50" s="11">
        <v>10</v>
      </c>
      <c r="D50" s="11">
        <v>64</v>
      </c>
      <c r="E50" s="11"/>
      <c r="F50" s="11">
        <v>3</v>
      </c>
      <c r="G50" s="11">
        <v>1</v>
      </c>
      <c r="H50" s="11">
        <v>4</v>
      </c>
      <c r="I50" s="11"/>
      <c r="J50" s="11">
        <v>10</v>
      </c>
      <c r="K50" s="11">
        <v>8</v>
      </c>
      <c r="L50" s="11">
        <v>18</v>
      </c>
      <c r="M50" s="11"/>
      <c r="N50" s="11">
        <v>73</v>
      </c>
      <c r="O50" s="11">
        <v>37</v>
      </c>
      <c r="P50" s="11">
        <v>110</v>
      </c>
      <c r="Q50" s="11"/>
      <c r="R50" s="11">
        <v>140</v>
      </c>
      <c r="S50" s="11">
        <v>56</v>
      </c>
      <c r="T50" s="11">
        <v>196</v>
      </c>
    </row>
    <row r="51" spans="1:20" ht="14" x14ac:dyDescent="0.15">
      <c r="A51" s="31" t="s">
        <v>77</v>
      </c>
      <c r="B51" s="11">
        <v>35</v>
      </c>
      <c r="C51" s="11">
        <v>26</v>
      </c>
      <c r="D51" s="11">
        <v>62</v>
      </c>
      <c r="E51" s="11"/>
      <c r="F51" s="11">
        <v>147</v>
      </c>
      <c r="G51" s="11">
        <v>86</v>
      </c>
      <c r="H51" s="11">
        <v>232</v>
      </c>
      <c r="I51" s="11"/>
      <c r="J51" s="11">
        <v>300</v>
      </c>
      <c r="K51" s="11">
        <v>182</v>
      </c>
      <c r="L51" s="11">
        <v>482</v>
      </c>
      <c r="M51" s="11"/>
      <c r="N51" s="11">
        <v>409</v>
      </c>
      <c r="O51" s="11">
        <v>616</v>
      </c>
      <c r="P51" s="11">
        <v>1024</v>
      </c>
      <c r="Q51" s="11"/>
      <c r="R51" s="11">
        <v>891</v>
      </c>
      <c r="S51" s="11">
        <v>910</v>
      </c>
      <c r="T51" s="11">
        <v>1800</v>
      </c>
    </row>
    <row r="52" spans="1:20" s="5" customFormat="1" ht="14" x14ac:dyDescent="0.15">
      <c r="A52" s="32" t="s">
        <v>78</v>
      </c>
      <c r="B52" s="33">
        <v>89</v>
      </c>
      <c r="C52" s="33">
        <v>37</v>
      </c>
      <c r="D52" s="33">
        <v>126</v>
      </c>
      <c r="E52" s="33"/>
      <c r="F52" s="33">
        <v>150</v>
      </c>
      <c r="G52" s="33">
        <v>87</v>
      </c>
      <c r="H52" s="33">
        <v>236</v>
      </c>
      <c r="I52" s="33"/>
      <c r="J52" s="33">
        <v>310</v>
      </c>
      <c r="K52" s="33">
        <v>190</v>
      </c>
      <c r="L52" s="33">
        <v>500</v>
      </c>
      <c r="M52" s="33"/>
      <c r="N52" s="33">
        <v>482</v>
      </c>
      <c r="O52" s="33">
        <v>653</v>
      </c>
      <c r="P52" s="33">
        <v>1134</v>
      </c>
      <c r="Q52" s="33"/>
      <c r="R52" s="33">
        <v>1030</v>
      </c>
      <c r="S52" s="33">
        <v>966</v>
      </c>
      <c r="T52" s="33">
        <v>1997</v>
      </c>
    </row>
    <row r="53" spans="1:20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1:20" ht="14" x14ac:dyDescent="0.15">
      <c r="A54" s="31" t="s">
        <v>80</v>
      </c>
      <c r="B54" s="11">
        <v>0</v>
      </c>
      <c r="C54" s="11">
        <v>0</v>
      </c>
      <c r="D54" s="11">
        <v>0</v>
      </c>
      <c r="E54" s="11"/>
      <c r="F54" s="11">
        <v>0</v>
      </c>
      <c r="G54" s="11">
        <v>0</v>
      </c>
      <c r="H54" s="11">
        <v>0</v>
      </c>
      <c r="I54" s="11"/>
      <c r="J54" s="11">
        <v>19</v>
      </c>
      <c r="K54" s="11">
        <v>27</v>
      </c>
      <c r="L54" s="11">
        <v>46</v>
      </c>
      <c r="M54" s="11"/>
      <c r="N54" s="11">
        <v>22</v>
      </c>
      <c r="O54" s="11">
        <v>33</v>
      </c>
      <c r="P54" s="11">
        <v>55</v>
      </c>
      <c r="Q54" s="11"/>
      <c r="R54" s="11">
        <v>41</v>
      </c>
      <c r="S54" s="11">
        <v>60</v>
      </c>
      <c r="T54" s="11">
        <v>101</v>
      </c>
    </row>
    <row r="55" spans="1:20" ht="14" x14ac:dyDescent="0.15">
      <c r="A55" s="31" t="s">
        <v>81</v>
      </c>
      <c r="B55" s="11">
        <v>21</v>
      </c>
      <c r="C55" s="11">
        <v>21</v>
      </c>
      <c r="D55" s="11">
        <v>43</v>
      </c>
      <c r="E55" s="11"/>
      <c r="F55" s="11">
        <v>18</v>
      </c>
      <c r="G55" s="11">
        <v>15</v>
      </c>
      <c r="H55" s="11">
        <v>33</v>
      </c>
      <c r="I55" s="11"/>
      <c r="J55" s="11">
        <v>65</v>
      </c>
      <c r="K55" s="11">
        <v>54</v>
      </c>
      <c r="L55" s="11">
        <v>120</v>
      </c>
      <c r="M55" s="11"/>
      <c r="N55" s="11">
        <v>65</v>
      </c>
      <c r="O55" s="11">
        <v>135</v>
      </c>
      <c r="P55" s="11">
        <v>201</v>
      </c>
      <c r="Q55" s="11"/>
      <c r="R55" s="11">
        <v>170</v>
      </c>
      <c r="S55" s="11">
        <v>225</v>
      </c>
      <c r="T55" s="11">
        <v>396</v>
      </c>
    </row>
    <row r="56" spans="1:20" s="5" customFormat="1" ht="14" x14ac:dyDescent="0.15">
      <c r="A56" s="32" t="s">
        <v>82</v>
      </c>
      <c r="B56" s="33">
        <v>21</v>
      </c>
      <c r="C56" s="33">
        <v>21</v>
      </c>
      <c r="D56" s="33">
        <v>43</v>
      </c>
      <c r="E56" s="33"/>
      <c r="F56" s="33">
        <v>18</v>
      </c>
      <c r="G56" s="33">
        <v>15</v>
      </c>
      <c r="H56" s="33">
        <v>33</v>
      </c>
      <c r="I56" s="33"/>
      <c r="J56" s="33">
        <v>84</v>
      </c>
      <c r="K56" s="33">
        <v>81</v>
      </c>
      <c r="L56" s="33">
        <v>166</v>
      </c>
      <c r="M56" s="33"/>
      <c r="N56" s="33">
        <v>87</v>
      </c>
      <c r="O56" s="33">
        <v>168</v>
      </c>
      <c r="P56" s="33">
        <v>256</v>
      </c>
      <c r="Q56" s="33"/>
      <c r="R56" s="33">
        <v>211</v>
      </c>
      <c r="S56" s="33">
        <v>285</v>
      </c>
      <c r="T56" s="33">
        <v>497</v>
      </c>
    </row>
    <row r="57" spans="1:20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spans="1:20" ht="14" x14ac:dyDescent="0.15">
      <c r="A58" s="31" t="s">
        <v>84</v>
      </c>
      <c r="B58" s="11">
        <v>7</v>
      </c>
      <c r="C58" s="11">
        <v>6</v>
      </c>
      <c r="D58" s="11">
        <v>13</v>
      </c>
      <c r="E58" s="11"/>
      <c r="F58" s="11">
        <v>17</v>
      </c>
      <c r="G58" s="11">
        <v>4</v>
      </c>
      <c r="H58" s="11">
        <v>21</v>
      </c>
      <c r="I58" s="11"/>
      <c r="J58" s="11">
        <v>134</v>
      </c>
      <c r="K58" s="11">
        <v>31</v>
      </c>
      <c r="L58" s="11">
        <v>165</v>
      </c>
      <c r="M58" s="11"/>
      <c r="N58" s="11">
        <v>110</v>
      </c>
      <c r="O58" s="11">
        <v>78</v>
      </c>
      <c r="P58" s="11">
        <v>187</v>
      </c>
      <c r="Q58" s="11"/>
      <c r="R58" s="11">
        <v>269</v>
      </c>
      <c r="S58" s="11">
        <v>119</v>
      </c>
      <c r="T58" s="11">
        <v>387</v>
      </c>
    </row>
    <row r="59" spans="1:20" ht="14" x14ac:dyDescent="0.15">
      <c r="A59" s="31" t="s">
        <v>85</v>
      </c>
      <c r="B59" s="11">
        <v>35</v>
      </c>
      <c r="C59" s="11">
        <v>38</v>
      </c>
      <c r="D59" s="11">
        <v>73</v>
      </c>
      <c r="E59" s="11"/>
      <c r="F59" s="11">
        <v>992</v>
      </c>
      <c r="G59" s="11">
        <v>630</v>
      </c>
      <c r="H59" s="11">
        <v>1622</v>
      </c>
      <c r="I59" s="11"/>
      <c r="J59" s="11">
        <v>364</v>
      </c>
      <c r="K59" s="11">
        <v>161</v>
      </c>
      <c r="L59" s="11">
        <v>526</v>
      </c>
      <c r="M59" s="11"/>
      <c r="N59" s="11">
        <v>616</v>
      </c>
      <c r="O59" s="11">
        <v>850</v>
      </c>
      <c r="P59" s="11">
        <v>1466</v>
      </c>
      <c r="Q59" s="11"/>
      <c r="R59" s="11">
        <v>2007</v>
      </c>
      <c r="S59" s="11">
        <v>1680</v>
      </c>
      <c r="T59" s="11">
        <v>3686</v>
      </c>
    </row>
    <row r="60" spans="1:20" ht="14" x14ac:dyDescent="0.15">
      <c r="A60" s="31" t="s">
        <v>86</v>
      </c>
      <c r="B60" s="11">
        <v>45</v>
      </c>
      <c r="C60" s="11">
        <v>66</v>
      </c>
      <c r="D60" s="11">
        <v>111</v>
      </c>
      <c r="E60" s="11"/>
      <c r="F60" s="11">
        <v>1</v>
      </c>
      <c r="G60" s="11">
        <v>3</v>
      </c>
      <c r="H60" s="11">
        <v>4</v>
      </c>
      <c r="I60" s="11"/>
      <c r="J60" s="11">
        <v>160</v>
      </c>
      <c r="K60" s="11">
        <v>129</v>
      </c>
      <c r="L60" s="11">
        <v>289</v>
      </c>
      <c r="M60" s="11"/>
      <c r="N60" s="11">
        <v>230</v>
      </c>
      <c r="O60" s="11">
        <v>326</v>
      </c>
      <c r="P60" s="11">
        <v>556</v>
      </c>
      <c r="Q60" s="11"/>
      <c r="R60" s="11">
        <v>436</v>
      </c>
      <c r="S60" s="11">
        <v>524</v>
      </c>
      <c r="T60" s="11">
        <v>960</v>
      </c>
    </row>
    <row r="61" spans="1:20" s="5" customFormat="1" ht="14" x14ac:dyDescent="0.15">
      <c r="A61" s="32" t="s">
        <v>87</v>
      </c>
      <c r="B61" s="33">
        <v>87</v>
      </c>
      <c r="C61" s="33">
        <v>110</v>
      </c>
      <c r="D61" s="33">
        <v>198</v>
      </c>
      <c r="E61" s="33"/>
      <c r="F61" s="33">
        <v>1010</v>
      </c>
      <c r="G61" s="33">
        <v>636</v>
      </c>
      <c r="H61" s="33">
        <v>1647</v>
      </c>
      <c r="I61" s="33"/>
      <c r="J61" s="33">
        <v>659</v>
      </c>
      <c r="K61" s="33">
        <v>321</v>
      </c>
      <c r="L61" s="33">
        <v>980</v>
      </c>
      <c r="M61" s="33"/>
      <c r="N61" s="33">
        <v>955</v>
      </c>
      <c r="O61" s="33">
        <v>1254</v>
      </c>
      <c r="P61" s="33">
        <v>2209</v>
      </c>
      <c r="Q61" s="33"/>
      <c r="R61" s="33">
        <v>2712</v>
      </c>
      <c r="S61" s="33">
        <v>2322</v>
      </c>
      <c r="T61" s="33">
        <v>5034</v>
      </c>
    </row>
    <row r="62" spans="1:20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spans="1:20" ht="14" x14ac:dyDescent="0.15">
      <c r="A63" s="31" t="s">
        <v>89</v>
      </c>
      <c r="B63" s="11">
        <v>60</v>
      </c>
      <c r="C63" s="11">
        <v>143</v>
      </c>
      <c r="D63" s="11">
        <v>202</v>
      </c>
      <c r="E63" s="11"/>
      <c r="F63" s="11">
        <v>4</v>
      </c>
      <c r="G63" s="11">
        <v>8</v>
      </c>
      <c r="H63" s="11">
        <v>12</v>
      </c>
      <c r="I63" s="11"/>
      <c r="J63" s="11">
        <v>159</v>
      </c>
      <c r="K63" s="11">
        <v>185</v>
      </c>
      <c r="L63" s="11">
        <v>344</v>
      </c>
      <c r="M63" s="11"/>
      <c r="N63" s="11">
        <v>149</v>
      </c>
      <c r="O63" s="11">
        <v>335</v>
      </c>
      <c r="P63" s="11">
        <v>485</v>
      </c>
      <c r="Q63" s="11"/>
      <c r="R63" s="11">
        <v>372</v>
      </c>
      <c r="S63" s="11">
        <v>670</v>
      </c>
      <c r="T63" s="11">
        <v>1043</v>
      </c>
    </row>
    <row r="64" spans="1:20" s="5" customFormat="1" ht="14" x14ac:dyDescent="0.15">
      <c r="A64" s="32" t="s">
        <v>90</v>
      </c>
      <c r="B64" s="33">
        <v>60</v>
      </c>
      <c r="C64" s="33">
        <v>143</v>
      </c>
      <c r="D64" s="33">
        <v>202</v>
      </c>
      <c r="E64" s="33"/>
      <c r="F64" s="33">
        <v>4</v>
      </c>
      <c r="G64" s="33">
        <v>8</v>
      </c>
      <c r="H64" s="33">
        <v>12</v>
      </c>
      <c r="I64" s="33"/>
      <c r="J64" s="33">
        <v>159</v>
      </c>
      <c r="K64" s="33">
        <v>185</v>
      </c>
      <c r="L64" s="33">
        <v>344</v>
      </c>
      <c r="M64" s="33"/>
      <c r="N64" s="33">
        <v>149</v>
      </c>
      <c r="O64" s="33">
        <v>335</v>
      </c>
      <c r="P64" s="33">
        <v>485</v>
      </c>
      <c r="Q64" s="33"/>
      <c r="R64" s="33">
        <v>372</v>
      </c>
      <c r="S64" s="33">
        <v>670</v>
      </c>
      <c r="T64" s="33">
        <v>1043</v>
      </c>
    </row>
    <row r="65" spans="1:20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1:20" s="5" customFormat="1" ht="14" x14ac:dyDescent="0.15">
      <c r="A66" s="27" t="s">
        <v>4</v>
      </c>
      <c r="B66" s="35">
        <v>4077</v>
      </c>
      <c r="C66" s="35">
        <v>4163</v>
      </c>
      <c r="D66" s="35">
        <v>8240</v>
      </c>
      <c r="E66" s="35"/>
      <c r="F66" s="35">
        <v>5739</v>
      </c>
      <c r="G66" s="35">
        <v>5212</v>
      </c>
      <c r="H66" s="35">
        <v>10951</v>
      </c>
      <c r="I66" s="35"/>
      <c r="J66" s="35">
        <v>15215</v>
      </c>
      <c r="K66" s="35">
        <v>9166</v>
      </c>
      <c r="L66" s="35">
        <v>24381</v>
      </c>
      <c r="M66" s="35"/>
      <c r="N66" s="35">
        <v>19060</v>
      </c>
      <c r="O66" s="35">
        <v>29119</v>
      </c>
      <c r="P66" s="35">
        <v>48179</v>
      </c>
      <c r="Q66" s="35"/>
      <c r="R66" s="35">
        <v>44092</v>
      </c>
      <c r="S66" s="35">
        <v>47660</v>
      </c>
      <c r="T66" s="35">
        <v>91752</v>
      </c>
    </row>
    <row r="67" spans="1:20" x14ac:dyDescent="0.15">
      <c r="A67" s="10" t="s">
        <v>100</v>
      </c>
      <c r="B67" s="37">
        <f>B66/T66</f>
        <v>4.4434998692126602E-2</v>
      </c>
      <c r="C67" s="37">
        <f>C66/T66</f>
        <v>4.5372307960589414E-2</v>
      </c>
      <c r="D67" s="37">
        <f>D66/T66</f>
        <v>8.9807306652716024E-2</v>
      </c>
      <c r="E67" s="37"/>
      <c r="F67" s="37">
        <f>F66/T66</f>
        <v>6.2549045252419569E-2</v>
      </c>
      <c r="G67" s="37">
        <f>G66/T66</f>
        <v>5.6805301246839308E-2</v>
      </c>
      <c r="H67" s="37">
        <f>H66/T66</f>
        <v>0.11935434649925887</v>
      </c>
      <c r="I67" s="37"/>
      <c r="J67" s="37">
        <f>J66/T66</f>
        <v>0.16582744790304299</v>
      </c>
      <c r="K67" s="37">
        <f>K66/T66</f>
        <v>9.9899729706164439E-2</v>
      </c>
      <c r="L67" s="37">
        <f>L66/T66</f>
        <v>0.26572717760920744</v>
      </c>
      <c r="M67" s="37"/>
      <c r="N67" s="37">
        <f>N66/T66</f>
        <v>0.20773389135931641</v>
      </c>
      <c r="O67" s="37">
        <f>O66/T66</f>
        <v>0.31736637893451913</v>
      </c>
      <c r="P67" s="37">
        <f>P66/T66</f>
        <v>0.52510027029383555</v>
      </c>
      <c r="Q67" s="37"/>
      <c r="R67" s="37">
        <f>R66/T66</f>
        <v>0.48055628215188767</v>
      </c>
      <c r="S67" s="37">
        <f>S66/T66</f>
        <v>0.51944371784811227</v>
      </c>
      <c r="T67" s="37">
        <f>SUM(R67:S67)</f>
        <v>1</v>
      </c>
    </row>
  </sheetData>
  <mergeCells count="6">
    <mergeCell ref="A2:T2"/>
    <mergeCell ref="N3:P3"/>
    <mergeCell ref="R3:T3"/>
    <mergeCell ref="B3:D3"/>
    <mergeCell ref="F3:H3"/>
    <mergeCell ref="J3:L3"/>
  </mergeCells>
  <phoneticPr fontId="0" type="noConversion"/>
  <hyperlinks>
    <hyperlink ref="A1" location="Contents!A1" display="&lt;Back to Contents&gt;" xr:uid="{00000000-0004-0000-1E00-000000000000}"/>
  </hyperlinks>
  <pageMargins left="0.74803149606299213" right="0.74803149606299213" top="0.98425196850393704" bottom="0.98425196850393704" header="0.51181102362204722" footer="0.51181102362204722"/>
  <pageSetup paperSize="9" scale="76" fitToHeight="2" orientation="landscape" r:id="rId1"/>
  <headerFooter alignWithMargins="0"/>
  <rowBreaks count="1" manualBreakCount="1">
    <brk id="36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autoPageBreaks="0"/>
  </sheetPr>
  <dimension ref="A1:U66"/>
  <sheetViews>
    <sheetView showGridLines="0" zoomScaleNormal="100" workbookViewId="0">
      <selection activeCell="T4" sqref="T4"/>
    </sheetView>
  </sheetViews>
  <sheetFormatPr baseColWidth="10" defaultColWidth="9.1640625" defaultRowHeight="13" x14ac:dyDescent="0.15"/>
  <cols>
    <col min="1" max="1" width="24.33203125" style="10" bestFit="1" customWidth="1"/>
    <col min="2" max="2" width="8" style="2" bestFit="1" customWidth="1"/>
    <col min="3" max="3" width="7.5" style="2" bestFit="1" customWidth="1"/>
    <col min="4" max="4" width="8.33203125" style="2" bestFit="1" customWidth="1"/>
    <col min="5" max="5" width="1.6640625" style="2" customWidth="1"/>
    <col min="6" max="6" width="5.5" style="2" bestFit="1" customWidth="1"/>
    <col min="7" max="7" width="6.5" style="2" bestFit="1" customWidth="1"/>
    <col min="8" max="8" width="6.33203125" style="2" bestFit="1" customWidth="1"/>
    <col min="9" max="9" width="1.6640625" style="2" customWidth="1"/>
    <col min="10" max="10" width="4.83203125" style="2" bestFit="1" customWidth="1"/>
    <col min="11" max="11" width="6.5" style="2" bestFit="1" customWidth="1"/>
    <col min="12" max="12" width="4.83203125" style="2" bestFit="1" customWidth="1"/>
    <col min="13" max="13" width="1.6640625" style="2" customWidth="1"/>
    <col min="14" max="14" width="6.1640625" style="2" bestFit="1" customWidth="1"/>
    <col min="15" max="15" width="7.5" style="2" bestFit="1" customWidth="1"/>
    <col min="16" max="16" width="8" style="2" bestFit="1" customWidth="1"/>
    <col min="17" max="17" width="1.6640625" style="2" customWidth="1"/>
    <col min="18" max="18" width="8" style="2" bestFit="1" customWidth="1"/>
    <col min="19" max="20" width="8.33203125" style="2" bestFit="1" customWidth="1"/>
    <col min="21" max="16384" width="9.1640625" style="2"/>
  </cols>
  <sheetData>
    <row r="1" spans="1:20" x14ac:dyDescent="0.15">
      <c r="A1" s="1" t="s">
        <v>0</v>
      </c>
    </row>
    <row r="2" spans="1:20" s="5" customFormat="1" x14ac:dyDescent="0.15">
      <c r="A2" s="114" t="s">
        <v>291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ht="26.25" customHeight="1" x14ac:dyDescent="0.15">
      <c r="A3" s="32"/>
      <c r="B3" s="116" t="s">
        <v>17</v>
      </c>
      <c r="C3" s="116"/>
      <c r="D3" s="116"/>
      <c r="E3" s="8"/>
      <c r="F3" s="116" t="s">
        <v>18</v>
      </c>
      <c r="G3" s="116"/>
      <c r="H3" s="116"/>
      <c r="I3" s="8"/>
      <c r="J3" s="116" t="s">
        <v>19</v>
      </c>
      <c r="K3" s="116"/>
      <c r="L3" s="116"/>
      <c r="M3" s="8"/>
      <c r="N3" s="116" t="s">
        <v>20</v>
      </c>
      <c r="O3" s="116"/>
      <c r="P3" s="116"/>
      <c r="Q3" s="8"/>
      <c r="R3" s="116" t="s">
        <v>16</v>
      </c>
      <c r="S3" s="116"/>
      <c r="T3" s="116"/>
    </row>
    <row r="4" spans="1:20" ht="20.25" customHeight="1" x14ac:dyDescent="0.15">
      <c r="A4" s="27" t="s">
        <v>28</v>
      </c>
      <c r="B4" s="28" t="s">
        <v>29</v>
      </c>
      <c r="C4" s="28" t="s">
        <v>30</v>
      </c>
      <c r="D4" s="28" t="s">
        <v>97</v>
      </c>
      <c r="E4" s="28"/>
      <c r="F4" s="28" t="s">
        <v>29</v>
      </c>
      <c r="G4" s="28" t="s">
        <v>30</v>
      </c>
      <c r="H4" s="28" t="s">
        <v>97</v>
      </c>
      <c r="I4" s="28"/>
      <c r="J4" s="28" t="s">
        <v>29</v>
      </c>
      <c r="K4" s="28" t="s">
        <v>30</v>
      </c>
      <c r="L4" s="28" t="s">
        <v>97</v>
      </c>
      <c r="M4" s="28"/>
      <c r="N4" s="28" t="s">
        <v>29</v>
      </c>
      <c r="O4" s="28" t="s">
        <v>30</v>
      </c>
      <c r="P4" s="28" t="s">
        <v>97</v>
      </c>
      <c r="Q4" s="28"/>
      <c r="R4" s="28" t="s">
        <v>29</v>
      </c>
      <c r="S4" s="28" t="s">
        <v>30</v>
      </c>
      <c r="T4" s="28" t="s">
        <v>97</v>
      </c>
    </row>
    <row r="5" spans="1:20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ht="14" x14ac:dyDescent="0.15">
      <c r="A6" s="31" t="s">
        <v>32</v>
      </c>
      <c r="B6" s="11">
        <v>8</v>
      </c>
      <c r="C6" s="11">
        <v>13</v>
      </c>
      <c r="D6" s="11">
        <v>20</v>
      </c>
      <c r="E6" s="11"/>
      <c r="F6" s="11">
        <v>0</v>
      </c>
      <c r="G6" s="11">
        <v>0</v>
      </c>
      <c r="H6" s="11">
        <v>0</v>
      </c>
      <c r="I6" s="11"/>
      <c r="J6" s="11">
        <v>0</v>
      </c>
      <c r="K6" s="11">
        <v>0</v>
      </c>
      <c r="L6" s="11">
        <v>0</v>
      </c>
      <c r="M6" s="11"/>
      <c r="N6" s="11">
        <v>3</v>
      </c>
      <c r="O6" s="11">
        <v>5</v>
      </c>
      <c r="P6" s="11">
        <v>8</v>
      </c>
      <c r="Q6" s="11"/>
      <c r="R6" s="11">
        <v>11</v>
      </c>
      <c r="S6" s="11">
        <v>18</v>
      </c>
      <c r="T6" s="11">
        <v>29</v>
      </c>
    </row>
    <row r="7" spans="1:20" ht="14" x14ac:dyDescent="0.15">
      <c r="A7" s="31" t="s">
        <v>33</v>
      </c>
      <c r="B7" s="11">
        <v>40</v>
      </c>
      <c r="C7" s="11">
        <v>56</v>
      </c>
      <c r="D7" s="11">
        <v>96</v>
      </c>
      <c r="E7" s="11"/>
      <c r="F7" s="11">
        <v>0</v>
      </c>
      <c r="G7" s="11">
        <v>0</v>
      </c>
      <c r="H7" s="11">
        <v>0</v>
      </c>
      <c r="I7" s="11"/>
      <c r="J7" s="11">
        <v>0</v>
      </c>
      <c r="K7" s="11">
        <v>0</v>
      </c>
      <c r="L7" s="11">
        <v>0</v>
      </c>
      <c r="M7" s="11"/>
      <c r="N7" s="11">
        <v>41</v>
      </c>
      <c r="O7" s="11">
        <v>97</v>
      </c>
      <c r="P7" s="11">
        <v>138</v>
      </c>
      <c r="Q7" s="11"/>
      <c r="R7" s="11">
        <v>81</v>
      </c>
      <c r="S7" s="11">
        <v>152</v>
      </c>
      <c r="T7" s="11">
        <v>234</v>
      </c>
    </row>
    <row r="8" spans="1:20" ht="14" x14ac:dyDescent="0.15">
      <c r="A8" s="31" t="s">
        <v>34</v>
      </c>
      <c r="B8" s="11">
        <v>94</v>
      </c>
      <c r="C8" s="11">
        <v>88</v>
      </c>
      <c r="D8" s="11">
        <v>183</v>
      </c>
      <c r="E8" s="11"/>
      <c r="F8" s="11">
        <v>7</v>
      </c>
      <c r="G8" s="11">
        <v>15</v>
      </c>
      <c r="H8" s="11">
        <v>22</v>
      </c>
      <c r="I8" s="11"/>
      <c r="J8" s="11">
        <v>0</v>
      </c>
      <c r="K8" s="11">
        <v>0</v>
      </c>
      <c r="L8" s="11">
        <v>0</v>
      </c>
      <c r="M8" s="11"/>
      <c r="N8" s="11">
        <v>86</v>
      </c>
      <c r="O8" s="11">
        <v>155</v>
      </c>
      <c r="P8" s="11">
        <v>242</v>
      </c>
      <c r="Q8" s="11"/>
      <c r="R8" s="11">
        <v>187</v>
      </c>
      <c r="S8" s="11">
        <v>259</v>
      </c>
      <c r="T8" s="11">
        <v>447</v>
      </c>
    </row>
    <row r="9" spans="1:20" ht="14" x14ac:dyDescent="0.15">
      <c r="A9" s="31" t="s">
        <v>35</v>
      </c>
      <c r="B9" s="11">
        <v>57</v>
      </c>
      <c r="C9" s="11">
        <v>76</v>
      </c>
      <c r="D9" s="11">
        <v>133</v>
      </c>
      <c r="E9" s="11"/>
      <c r="F9" s="11">
        <v>0</v>
      </c>
      <c r="G9" s="11">
        <v>0</v>
      </c>
      <c r="H9" s="11">
        <v>0</v>
      </c>
      <c r="I9" s="11"/>
      <c r="J9" s="11">
        <v>0</v>
      </c>
      <c r="K9" s="11">
        <v>0</v>
      </c>
      <c r="L9" s="11">
        <v>0</v>
      </c>
      <c r="M9" s="11"/>
      <c r="N9" s="11">
        <v>27</v>
      </c>
      <c r="O9" s="11">
        <v>46</v>
      </c>
      <c r="P9" s="11">
        <v>73</v>
      </c>
      <c r="Q9" s="11"/>
      <c r="R9" s="11">
        <v>84</v>
      </c>
      <c r="S9" s="11">
        <v>122</v>
      </c>
      <c r="T9" s="11">
        <v>206</v>
      </c>
    </row>
    <row r="10" spans="1:20" ht="14" x14ac:dyDescent="0.15">
      <c r="A10" s="31" t="s">
        <v>36</v>
      </c>
      <c r="B10" s="11">
        <v>14</v>
      </c>
      <c r="C10" s="11">
        <v>16</v>
      </c>
      <c r="D10" s="11">
        <v>30</v>
      </c>
      <c r="E10" s="11"/>
      <c r="F10" s="11">
        <v>0</v>
      </c>
      <c r="G10" s="11">
        <v>0</v>
      </c>
      <c r="H10" s="11">
        <v>0</v>
      </c>
      <c r="I10" s="11"/>
      <c r="J10" s="11">
        <v>3</v>
      </c>
      <c r="K10" s="11">
        <v>4</v>
      </c>
      <c r="L10" s="11">
        <v>7</v>
      </c>
      <c r="M10" s="11"/>
      <c r="N10" s="11">
        <v>18</v>
      </c>
      <c r="O10" s="11">
        <v>18</v>
      </c>
      <c r="P10" s="11">
        <v>36</v>
      </c>
      <c r="Q10" s="11"/>
      <c r="R10" s="11">
        <v>35</v>
      </c>
      <c r="S10" s="11">
        <v>38</v>
      </c>
      <c r="T10" s="11">
        <v>73</v>
      </c>
    </row>
    <row r="11" spans="1:20" ht="14" x14ac:dyDescent="0.15">
      <c r="A11" s="31" t="s">
        <v>37</v>
      </c>
      <c r="B11" s="11">
        <v>162</v>
      </c>
      <c r="C11" s="11">
        <v>135</v>
      </c>
      <c r="D11" s="11">
        <v>297</v>
      </c>
      <c r="E11" s="11"/>
      <c r="F11" s="11">
        <v>1</v>
      </c>
      <c r="G11" s="11">
        <v>3</v>
      </c>
      <c r="H11" s="11">
        <v>4</v>
      </c>
      <c r="I11" s="11"/>
      <c r="J11" s="11">
        <v>0</v>
      </c>
      <c r="K11" s="11">
        <v>0</v>
      </c>
      <c r="L11" s="11">
        <v>0</v>
      </c>
      <c r="M11" s="11"/>
      <c r="N11" s="11">
        <v>163</v>
      </c>
      <c r="O11" s="11">
        <v>182</v>
      </c>
      <c r="P11" s="11">
        <v>344</v>
      </c>
      <c r="Q11" s="11"/>
      <c r="R11" s="11">
        <v>326</v>
      </c>
      <c r="S11" s="11">
        <v>319</v>
      </c>
      <c r="T11" s="11">
        <v>645</v>
      </c>
    </row>
    <row r="12" spans="1:20" ht="14" x14ac:dyDescent="0.15">
      <c r="A12" s="31" t="s">
        <v>38</v>
      </c>
      <c r="B12" s="11">
        <v>85</v>
      </c>
      <c r="C12" s="11">
        <v>79</v>
      </c>
      <c r="D12" s="11">
        <v>164</v>
      </c>
      <c r="E12" s="11"/>
      <c r="F12" s="11">
        <v>5</v>
      </c>
      <c r="G12" s="11">
        <v>10</v>
      </c>
      <c r="H12" s="11">
        <v>15</v>
      </c>
      <c r="I12" s="11"/>
      <c r="J12" s="11">
        <v>2</v>
      </c>
      <c r="K12" s="11">
        <v>4</v>
      </c>
      <c r="L12" s="11">
        <v>5</v>
      </c>
      <c r="M12" s="11"/>
      <c r="N12" s="11">
        <v>40</v>
      </c>
      <c r="O12" s="11">
        <v>52</v>
      </c>
      <c r="P12" s="11">
        <v>93</v>
      </c>
      <c r="Q12" s="11"/>
      <c r="R12" s="11">
        <v>132</v>
      </c>
      <c r="S12" s="11">
        <v>145</v>
      </c>
      <c r="T12" s="11">
        <v>277</v>
      </c>
    </row>
    <row r="13" spans="1:20" ht="14" x14ac:dyDescent="0.15">
      <c r="A13" s="31" t="s">
        <v>39</v>
      </c>
      <c r="B13" s="11">
        <v>268</v>
      </c>
      <c r="C13" s="11">
        <v>265</v>
      </c>
      <c r="D13" s="11">
        <v>533</v>
      </c>
      <c r="E13" s="11"/>
      <c r="F13" s="11">
        <v>34</v>
      </c>
      <c r="G13" s="11">
        <v>48</v>
      </c>
      <c r="H13" s="11">
        <v>82</v>
      </c>
      <c r="I13" s="11"/>
      <c r="J13" s="11">
        <v>0</v>
      </c>
      <c r="K13" s="11">
        <v>0</v>
      </c>
      <c r="L13" s="11">
        <v>0</v>
      </c>
      <c r="M13" s="11"/>
      <c r="N13" s="11">
        <v>188</v>
      </c>
      <c r="O13" s="11">
        <v>292</v>
      </c>
      <c r="P13" s="11">
        <v>480</v>
      </c>
      <c r="Q13" s="11"/>
      <c r="R13" s="11">
        <v>490</v>
      </c>
      <c r="S13" s="11">
        <v>605</v>
      </c>
      <c r="T13" s="11">
        <v>1095</v>
      </c>
    </row>
    <row r="14" spans="1:20" ht="14" x14ac:dyDescent="0.15">
      <c r="A14" s="31" t="s">
        <v>40</v>
      </c>
      <c r="B14" s="11">
        <v>214</v>
      </c>
      <c r="C14" s="11">
        <v>157</v>
      </c>
      <c r="D14" s="11">
        <v>371</v>
      </c>
      <c r="E14" s="11"/>
      <c r="F14" s="11">
        <v>0</v>
      </c>
      <c r="G14" s="11">
        <v>0</v>
      </c>
      <c r="H14" s="11">
        <v>0</v>
      </c>
      <c r="I14" s="11"/>
      <c r="J14" s="11">
        <v>0</v>
      </c>
      <c r="K14" s="11">
        <v>0</v>
      </c>
      <c r="L14" s="11">
        <v>0</v>
      </c>
      <c r="M14" s="11"/>
      <c r="N14" s="11">
        <v>91</v>
      </c>
      <c r="O14" s="11">
        <v>115</v>
      </c>
      <c r="P14" s="11">
        <v>206</v>
      </c>
      <c r="Q14" s="11"/>
      <c r="R14" s="11">
        <v>305</v>
      </c>
      <c r="S14" s="11">
        <v>272</v>
      </c>
      <c r="T14" s="11">
        <v>577</v>
      </c>
    </row>
    <row r="15" spans="1:20" ht="14" x14ac:dyDescent="0.15">
      <c r="A15" s="31" t="s">
        <v>41</v>
      </c>
      <c r="B15" s="11">
        <v>152</v>
      </c>
      <c r="C15" s="11">
        <v>221</v>
      </c>
      <c r="D15" s="11">
        <v>374</v>
      </c>
      <c r="E15" s="11"/>
      <c r="F15" s="11">
        <v>0</v>
      </c>
      <c r="G15" s="11">
        <v>0</v>
      </c>
      <c r="H15" s="11">
        <v>0</v>
      </c>
      <c r="I15" s="11"/>
      <c r="J15" s="11">
        <v>0</v>
      </c>
      <c r="K15" s="11">
        <v>0</v>
      </c>
      <c r="L15" s="11">
        <v>0</v>
      </c>
      <c r="M15" s="11"/>
      <c r="N15" s="11">
        <v>56</v>
      </c>
      <c r="O15" s="11">
        <v>104</v>
      </c>
      <c r="P15" s="11">
        <v>160</v>
      </c>
      <c r="Q15" s="11"/>
      <c r="R15" s="11">
        <v>208</v>
      </c>
      <c r="S15" s="11">
        <v>325</v>
      </c>
      <c r="T15" s="11">
        <v>533</v>
      </c>
    </row>
    <row r="16" spans="1:20" ht="14" x14ac:dyDescent="0.15">
      <c r="A16" s="31" t="s">
        <v>42</v>
      </c>
      <c r="B16" s="11">
        <v>87</v>
      </c>
      <c r="C16" s="11">
        <v>108</v>
      </c>
      <c r="D16" s="11">
        <v>195</v>
      </c>
      <c r="E16" s="11"/>
      <c r="F16" s="11">
        <v>0</v>
      </c>
      <c r="G16" s="11">
        <v>0</v>
      </c>
      <c r="H16" s="11">
        <v>0</v>
      </c>
      <c r="I16" s="11"/>
      <c r="J16" s="11">
        <v>0</v>
      </c>
      <c r="K16" s="11">
        <v>0</v>
      </c>
      <c r="L16" s="11">
        <v>0</v>
      </c>
      <c r="M16" s="11"/>
      <c r="N16" s="11">
        <v>43</v>
      </c>
      <c r="O16" s="11">
        <v>63</v>
      </c>
      <c r="P16" s="11">
        <v>106</v>
      </c>
      <c r="Q16" s="11"/>
      <c r="R16" s="11">
        <v>130</v>
      </c>
      <c r="S16" s="11">
        <v>171</v>
      </c>
      <c r="T16" s="11">
        <v>301</v>
      </c>
    </row>
    <row r="17" spans="1:20" s="5" customFormat="1" ht="14" x14ac:dyDescent="0.15">
      <c r="A17" s="32" t="s">
        <v>43</v>
      </c>
      <c r="B17" s="33">
        <v>1180</v>
      </c>
      <c r="C17" s="33">
        <v>1214</v>
      </c>
      <c r="D17" s="33">
        <v>2395</v>
      </c>
      <c r="E17" s="33"/>
      <c r="F17" s="33">
        <v>47</v>
      </c>
      <c r="G17" s="33">
        <v>77</v>
      </c>
      <c r="H17" s="33">
        <v>124</v>
      </c>
      <c r="I17" s="33"/>
      <c r="J17" s="33">
        <v>5</v>
      </c>
      <c r="K17" s="33">
        <v>7</v>
      </c>
      <c r="L17" s="33">
        <v>12</v>
      </c>
      <c r="M17" s="33"/>
      <c r="N17" s="33">
        <v>757</v>
      </c>
      <c r="O17" s="33">
        <v>1129</v>
      </c>
      <c r="P17" s="33">
        <v>1886</v>
      </c>
      <c r="Q17" s="33"/>
      <c r="R17" s="33">
        <v>1990</v>
      </c>
      <c r="S17" s="33">
        <v>2427</v>
      </c>
      <c r="T17" s="33">
        <v>4417</v>
      </c>
    </row>
    <row r="18" spans="1:20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4" x14ac:dyDescent="0.15">
      <c r="A19" s="31" t="s">
        <v>45</v>
      </c>
      <c r="B19" s="11">
        <v>86</v>
      </c>
      <c r="C19" s="11">
        <v>112</v>
      </c>
      <c r="D19" s="11">
        <v>198</v>
      </c>
      <c r="E19" s="11"/>
      <c r="F19" s="11">
        <v>18</v>
      </c>
      <c r="G19" s="11">
        <v>35</v>
      </c>
      <c r="H19" s="11">
        <v>53</v>
      </c>
      <c r="I19" s="11"/>
      <c r="J19" s="11">
        <v>0</v>
      </c>
      <c r="K19" s="11">
        <v>0</v>
      </c>
      <c r="L19" s="11">
        <v>0</v>
      </c>
      <c r="M19" s="11"/>
      <c r="N19" s="11">
        <v>43</v>
      </c>
      <c r="O19" s="11">
        <v>96</v>
      </c>
      <c r="P19" s="11">
        <v>139</v>
      </c>
      <c r="Q19" s="11"/>
      <c r="R19" s="11">
        <v>146</v>
      </c>
      <c r="S19" s="11">
        <v>243</v>
      </c>
      <c r="T19" s="11">
        <v>390</v>
      </c>
    </row>
    <row r="20" spans="1:20" ht="14" x14ac:dyDescent="0.15">
      <c r="A20" s="31" t="s">
        <v>46</v>
      </c>
      <c r="B20" s="11">
        <v>119</v>
      </c>
      <c r="C20" s="11">
        <v>138</v>
      </c>
      <c r="D20" s="11">
        <v>257</v>
      </c>
      <c r="E20" s="11"/>
      <c r="F20" s="11">
        <v>13</v>
      </c>
      <c r="G20" s="11">
        <v>31</v>
      </c>
      <c r="H20" s="11">
        <v>44</v>
      </c>
      <c r="I20" s="11"/>
      <c r="J20" s="11">
        <v>0</v>
      </c>
      <c r="K20" s="11">
        <v>0</v>
      </c>
      <c r="L20" s="11">
        <v>0</v>
      </c>
      <c r="M20" s="11"/>
      <c r="N20" s="11">
        <v>80</v>
      </c>
      <c r="O20" s="11">
        <v>121</v>
      </c>
      <c r="P20" s="11">
        <v>201</v>
      </c>
      <c r="Q20" s="11"/>
      <c r="R20" s="11">
        <v>213</v>
      </c>
      <c r="S20" s="11">
        <v>289</v>
      </c>
      <c r="T20" s="11">
        <v>502</v>
      </c>
    </row>
    <row r="21" spans="1:20" ht="14" x14ac:dyDescent="0.15">
      <c r="A21" s="31" t="s">
        <v>47</v>
      </c>
      <c r="B21" s="11">
        <v>234</v>
      </c>
      <c r="C21" s="11">
        <v>185</v>
      </c>
      <c r="D21" s="11">
        <v>419</v>
      </c>
      <c r="E21" s="11"/>
      <c r="F21" s="11">
        <v>59</v>
      </c>
      <c r="G21" s="11">
        <v>77</v>
      </c>
      <c r="H21" s="11">
        <v>136</v>
      </c>
      <c r="I21" s="11"/>
      <c r="J21" s="11">
        <v>0</v>
      </c>
      <c r="K21" s="11">
        <v>0</v>
      </c>
      <c r="L21" s="11">
        <v>0</v>
      </c>
      <c r="M21" s="11"/>
      <c r="N21" s="11">
        <v>127</v>
      </c>
      <c r="O21" s="11">
        <v>180</v>
      </c>
      <c r="P21" s="11">
        <v>307</v>
      </c>
      <c r="Q21" s="11"/>
      <c r="R21" s="11">
        <v>420</v>
      </c>
      <c r="S21" s="11">
        <v>442</v>
      </c>
      <c r="T21" s="11">
        <v>863</v>
      </c>
    </row>
    <row r="22" spans="1:20" ht="14" x14ac:dyDescent="0.15">
      <c r="A22" s="31" t="s">
        <v>48</v>
      </c>
      <c r="B22" s="11">
        <v>201</v>
      </c>
      <c r="C22" s="11">
        <v>133</v>
      </c>
      <c r="D22" s="11">
        <v>335</v>
      </c>
      <c r="E22" s="11"/>
      <c r="F22" s="11">
        <v>0</v>
      </c>
      <c r="G22" s="11">
        <v>0</v>
      </c>
      <c r="H22" s="11">
        <v>0</v>
      </c>
      <c r="I22" s="11"/>
      <c r="J22" s="11">
        <v>0</v>
      </c>
      <c r="K22" s="11">
        <v>0</v>
      </c>
      <c r="L22" s="11">
        <v>0</v>
      </c>
      <c r="M22" s="11"/>
      <c r="N22" s="11">
        <v>13</v>
      </c>
      <c r="O22" s="11">
        <v>13</v>
      </c>
      <c r="P22" s="11">
        <v>27</v>
      </c>
      <c r="Q22" s="11"/>
      <c r="R22" s="11">
        <v>215</v>
      </c>
      <c r="S22" s="11">
        <v>146</v>
      </c>
      <c r="T22" s="11">
        <v>361</v>
      </c>
    </row>
    <row r="23" spans="1:20" ht="14" x14ac:dyDescent="0.15">
      <c r="A23" s="31" t="s">
        <v>49</v>
      </c>
      <c r="B23" s="11">
        <v>101</v>
      </c>
      <c r="C23" s="11">
        <v>53</v>
      </c>
      <c r="D23" s="11">
        <v>154</v>
      </c>
      <c r="E23" s="11"/>
      <c r="F23" s="11">
        <v>0</v>
      </c>
      <c r="G23" s="11">
        <v>0</v>
      </c>
      <c r="H23" s="11">
        <v>0</v>
      </c>
      <c r="I23" s="11"/>
      <c r="J23" s="11">
        <v>0</v>
      </c>
      <c r="K23" s="11">
        <v>0</v>
      </c>
      <c r="L23" s="11">
        <v>0</v>
      </c>
      <c r="M23" s="11"/>
      <c r="N23" s="11">
        <v>25</v>
      </c>
      <c r="O23" s="11">
        <v>39</v>
      </c>
      <c r="P23" s="11">
        <v>63</v>
      </c>
      <c r="Q23" s="11"/>
      <c r="R23" s="11">
        <v>125</v>
      </c>
      <c r="S23" s="11">
        <v>92</v>
      </c>
      <c r="T23" s="11">
        <v>217</v>
      </c>
    </row>
    <row r="24" spans="1:20" ht="14" x14ac:dyDescent="0.15">
      <c r="A24" s="31" t="s">
        <v>50</v>
      </c>
      <c r="B24" s="11">
        <v>231</v>
      </c>
      <c r="C24" s="11">
        <v>195</v>
      </c>
      <c r="D24" s="11">
        <v>426</v>
      </c>
      <c r="E24" s="11"/>
      <c r="F24" s="11">
        <v>58</v>
      </c>
      <c r="G24" s="11">
        <v>80</v>
      </c>
      <c r="H24" s="11">
        <v>139</v>
      </c>
      <c r="I24" s="11"/>
      <c r="J24" s="11">
        <v>0</v>
      </c>
      <c r="K24" s="11">
        <v>0</v>
      </c>
      <c r="L24" s="11">
        <v>0</v>
      </c>
      <c r="M24" s="11"/>
      <c r="N24" s="11">
        <v>144</v>
      </c>
      <c r="O24" s="11">
        <v>217</v>
      </c>
      <c r="P24" s="11">
        <v>360</v>
      </c>
      <c r="Q24" s="11"/>
      <c r="R24" s="11">
        <v>433</v>
      </c>
      <c r="S24" s="11">
        <v>492</v>
      </c>
      <c r="T24" s="11">
        <v>925</v>
      </c>
    </row>
    <row r="25" spans="1:20" ht="14" x14ac:dyDescent="0.15">
      <c r="A25" s="31" t="s">
        <v>51</v>
      </c>
      <c r="B25" s="11">
        <v>25</v>
      </c>
      <c r="C25" s="11">
        <v>28</v>
      </c>
      <c r="D25" s="11">
        <v>52</v>
      </c>
      <c r="E25" s="11"/>
      <c r="F25" s="11">
        <v>6</v>
      </c>
      <c r="G25" s="11">
        <v>4</v>
      </c>
      <c r="H25" s="11">
        <v>10</v>
      </c>
      <c r="I25" s="11"/>
      <c r="J25" s="11">
        <v>0</v>
      </c>
      <c r="K25" s="11">
        <v>0</v>
      </c>
      <c r="L25" s="11">
        <v>0</v>
      </c>
      <c r="M25" s="11"/>
      <c r="N25" s="11">
        <v>21</v>
      </c>
      <c r="O25" s="11">
        <v>38</v>
      </c>
      <c r="P25" s="11">
        <v>60</v>
      </c>
      <c r="Q25" s="11"/>
      <c r="R25" s="11">
        <v>52</v>
      </c>
      <c r="S25" s="11">
        <v>70</v>
      </c>
      <c r="T25" s="11">
        <v>123</v>
      </c>
    </row>
    <row r="26" spans="1:20" ht="14" x14ac:dyDescent="0.15">
      <c r="A26" s="31" t="s">
        <v>52</v>
      </c>
      <c r="B26" s="11">
        <v>92</v>
      </c>
      <c r="C26" s="11">
        <v>101</v>
      </c>
      <c r="D26" s="11">
        <v>194</v>
      </c>
      <c r="E26" s="11"/>
      <c r="F26" s="11">
        <v>0</v>
      </c>
      <c r="G26" s="11">
        <v>0</v>
      </c>
      <c r="H26" s="11">
        <v>0</v>
      </c>
      <c r="I26" s="11"/>
      <c r="J26" s="11">
        <v>21</v>
      </c>
      <c r="K26" s="11">
        <v>11</v>
      </c>
      <c r="L26" s="11">
        <v>32</v>
      </c>
      <c r="M26" s="11"/>
      <c r="N26" s="11">
        <v>19</v>
      </c>
      <c r="O26" s="11">
        <v>33</v>
      </c>
      <c r="P26" s="11">
        <v>52</v>
      </c>
      <c r="Q26" s="11"/>
      <c r="R26" s="11">
        <v>132</v>
      </c>
      <c r="S26" s="11">
        <v>146</v>
      </c>
      <c r="T26" s="11">
        <v>278</v>
      </c>
    </row>
    <row r="27" spans="1:20" s="5" customFormat="1" ht="14" x14ac:dyDescent="0.15">
      <c r="A27" s="32" t="s">
        <v>53</v>
      </c>
      <c r="B27" s="33">
        <v>1089</v>
      </c>
      <c r="C27" s="33">
        <v>946</v>
      </c>
      <c r="D27" s="33">
        <v>2035</v>
      </c>
      <c r="E27" s="33"/>
      <c r="F27" s="33">
        <v>155</v>
      </c>
      <c r="G27" s="33">
        <v>228</v>
      </c>
      <c r="H27" s="33">
        <v>383</v>
      </c>
      <c r="I27" s="33"/>
      <c r="J27" s="33">
        <v>21</v>
      </c>
      <c r="K27" s="33">
        <v>11</v>
      </c>
      <c r="L27" s="33">
        <v>32</v>
      </c>
      <c r="M27" s="33"/>
      <c r="N27" s="33">
        <v>472</v>
      </c>
      <c r="O27" s="33">
        <v>737</v>
      </c>
      <c r="P27" s="33">
        <v>1209</v>
      </c>
      <c r="Q27" s="33"/>
      <c r="R27" s="33">
        <v>1737</v>
      </c>
      <c r="S27" s="33">
        <v>1922</v>
      </c>
      <c r="T27" s="33">
        <v>3658</v>
      </c>
    </row>
    <row r="28" spans="1:20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4" x14ac:dyDescent="0.15">
      <c r="A29" s="31" t="s">
        <v>55</v>
      </c>
      <c r="B29" s="11">
        <v>31</v>
      </c>
      <c r="C29" s="11">
        <v>44</v>
      </c>
      <c r="D29" s="11">
        <v>75</v>
      </c>
      <c r="E29" s="11"/>
      <c r="F29" s="11">
        <v>9</v>
      </c>
      <c r="G29" s="11">
        <v>11</v>
      </c>
      <c r="H29" s="11">
        <v>21</v>
      </c>
      <c r="I29" s="11"/>
      <c r="J29" s="11">
        <v>0</v>
      </c>
      <c r="K29" s="11">
        <v>0</v>
      </c>
      <c r="L29" s="11">
        <v>0</v>
      </c>
      <c r="M29" s="11"/>
      <c r="N29" s="11">
        <v>14</v>
      </c>
      <c r="O29" s="11">
        <v>53</v>
      </c>
      <c r="P29" s="11">
        <v>67</v>
      </c>
      <c r="Q29" s="11"/>
      <c r="R29" s="11">
        <v>55</v>
      </c>
      <c r="S29" s="11">
        <v>108</v>
      </c>
      <c r="T29" s="11">
        <v>163</v>
      </c>
    </row>
    <row r="30" spans="1:20" ht="14" x14ac:dyDescent="0.15">
      <c r="A30" s="31" t="s">
        <v>56</v>
      </c>
      <c r="B30" s="11">
        <v>145</v>
      </c>
      <c r="C30" s="11">
        <v>166</v>
      </c>
      <c r="D30" s="11">
        <v>311</v>
      </c>
      <c r="E30" s="11"/>
      <c r="F30" s="11">
        <v>30</v>
      </c>
      <c r="G30" s="11">
        <v>44</v>
      </c>
      <c r="H30" s="11">
        <v>74</v>
      </c>
      <c r="I30" s="11"/>
      <c r="J30" s="11">
        <v>0</v>
      </c>
      <c r="K30" s="11">
        <v>0</v>
      </c>
      <c r="L30" s="11">
        <v>0</v>
      </c>
      <c r="M30" s="11"/>
      <c r="N30" s="11">
        <v>76</v>
      </c>
      <c r="O30" s="11">
        <v>160</v>
      </c>
      <c r="P30" s="11">
        <v>235</v>
      </c>
      <c r="Q30" s="11"/>
      <c r="R30" s="11">
        <v>251</v>
      </c>
      <c r="S30" s="11">
        <v>369</v>
      </c>
      <c r="T30" s="11">
        <v>620</v>
      </c>
    </row>
    <row r="31" spans="1:20" ht="14" x14ac:dyDescent="0.15">
      <c r="A31" s="31" t="s">
        <v>57</v>
      </c>
      <c r="B31" s="11">
        <v>20</v>
      </c>
      <c r="C31" s="11">
        <v>33</v>
      </c>
      <c r="D31" s="11">
        <v>52</v>
      </c>
      <c r="E31" s="11"/>
      <c r="F31" s="11">
        <v>7</v>
      </c>
      <c r="G31" s="11">
        <v>16</v>
      </c>
      <c r="H31" s="11">
        <v>24</v>
      </c>
      <c r="I31" s="11"/>
      <c r="J31" s="11">
        <v>0</v>
      </c>
      <c r="K31" s="11">
        <v>0</v>
      </c>
      <c r="L31" s="11">
        <v>0</v>
      </c>
      <c r="M31" s="11"/>
      <c r="N31" s="11">
        <v>11</v>
      </c>
      <c r="O31" s="11">
        <v>28</v>
      </c>
      <c r="P31" s="11">
        <v>38</v>
      </c>
      <c r="Q31" s="11"/>
      <c r="R31" s="11">
        <v>38</v>
      </c>
      <c r="S31" s="11">
        <v>77</v>
      </c>
      <c r="T31" s="11">
        <v>114</v>
      </c>
    </row>
    <row r="32" spans="1:20" ht="14" x14ac:dyDescent="0.15">
      <c r="A32" s="31" t="s">
        <v>58</v>
      </c>
      <c r="B32" s="11">
        <v>204</v>
      </c>
      <c r="C32" s="11">
        <v>236</v>
      </c>
      <c r="D32" s="11">
        <v>440</v>
      </c>
      <c r="E32" s="11"/>
      <c r="F32" s="11">
        <v>18</v>
      </c>
      <c r="G32" s="11">
        <v>29</v>
      </c>
      <c r="H32" s="11">
        <v>47</v>
      </c>
      <c r="I32" s="11"/>
      <c r="J32" s="11">
        <v>0</v>
      </c>
      <c r="K32" s="11">
        <v>0</v>
      </c>
      <c r="L32" s="11">
        <v>0</v>
      </c>
      <c r="M32" s="11"/>
      <c r="N32" s="11">
        <v>86</v>
      </c>
      <c r="O32" s="11">
        <v>129</v>
      </c>
      <c r="P32" s="11">
        <v>215</v>
      </c>
      <c r="Q32" s="11"/>
      <c r="R32" s="11">
        <v>307</v>
      </c>
      <c r="S32" s="11">
        <v>394</v>
      </c>
      <c r="T32" s="11">
        <v>702</v>
      </c>
    </row>
    <row r="33" spans="1:21" ht="14" x14ac:dyDescent="0.15">
      <c r="A33" s="31" t="s">
        <v>59</v>
      </c>
      <c r="B33" s="11">
        <v>129</v>
      </c>
      <c r="C33" s="11">
        <v>141</v>
      </c>
      <c r="D33" s="11">
        <v>270</v>
      </c>
      <c r="E33" s="11"/>
      <c r="F33" s="11">
        <v>35</v>
      </c>
      <c r="G33" s="11">
        <v>71</v>
      </c>
      <c r="H33" s="11">
        <v>107</v>
      </c>
      <c r="I33" s="11"/>
      <c r="J33" s="11">
        <v>0</v>
      </c>
      <c r="K33" s="11">
        <v>0</v>
      </c>
      <c r="L33" s="11">
        <v>0</v>
      </c>
      <c r="M33" s="11"/>
      <c r="N33" s="11">
        <v>102</v>
      </c>
      <c r="O33" s="11">
        <v>177</v>
      </c>
      <c r="P33" s="11">
        <v>279</v>
      </c>
      <c r="Q33" s="11"/>
      <c r="R33" s="11">
        <v>266</v>
      </c>
      <c r="S33" s="11">
        <v>389</v>
      </c>
      <c r="T33" s="11">
        <v>655</v>
      </c>
    </row>
    <row r="34" spans="1:21" ht="14" x14ac:dyDescent="0.15">
      <c r="A34" s="31" t="s">
        <v>60</v>
      </c>
      <c r="B34" s="11">
        <v>45</v>
      </c>
      <c r="C34" s="11">
        <v>94</v>
      </c>
      <c r="D34" s="11">
        <v>139</v>
      </c>
      <c r="E34" s="11"/>
      <c r="F34" s="11">
        <v>0</v>
      </c>
      <c r="G34" s="11">
        <v>0</v>
      </c>
      <c r="H34" s="11">
        <v>0</v>
      </c>
      <c r="I34" s="11"/>
      <c r="J34" s="11">
        <v>0</v>
      </c>
      <c r="K34" s="11">
        <v>0</v>
      </c>
      <c r="L34" s="11">
        <v>0</v>
      </c>
      <c r="M34" s="11"/>
      <c r="N34" s="11">
        <v>13</v>
      </c>
      <c r="O34" s="11">
        <v>22</v>
      </c>
      <c r="P34" s="11">
        <v>35</v>
      </c>
      <c r="Q34" s="11"/>
      <c r="R34" s="11">
        <v>58</v>
      </c>
      <c r="S34" s="11">
        <v>116</v>
      </c>
      <c r="T34" s="11">
        <v>174</v>
      </c>
    </row>
    <row r="35" spans="1:21" ht="14" x14ac:dyDescent="0.15">
      <c r="A35" s="31" t="s">
        <v>61</v>
      </c>
      <c r="B35" s="11">
        <v>23</v>
      </c>
      <c r="C35" s="11">
        <v>29</v>
      </c>
      <c r="D35" s="11">
        <v>52</v>
      </c>
      <c r="E35" s="11"/>
      <c r="F35" s="11">
        <v>0</v>
      </c>
      <c r="G35" s="11">
        <v>0</v>
      </c>
      <c r="H35" s="11">
        <v>0</v>
      </c>
      <c r="I35" s="11"/>
      <c r="J35" s="11">
        <v>0</v>
      </c>
      <c r="K35" s="11">
        <v>0</v>
      </c>
      <c r="L35" s="11">
        <v>0</v>
      </c>
      <c r="M35" s="11"/>
      <c r="N35" s="11">
        <v>12</v>
      </c>
      <c r="O35" s="11">
        <v>33</v>
      </c>
      <c r="P35" s="11">
        <v>44</v>
      </c>
      <c r="Q35" s="11"/>
      <c r="R35" s="11">
        <v>35</v>
      </c>
      <c r="S35" s="11">
        <v>61</v>
      </c>
      <c r="T35" s="11">
        <v>96</v>
      </c>
    </row>
    <row r="36" spans="1:21" s="5" customFormat="1" ht="14" x14ac:dyDescent="0.15">
      <c r="A36" s="27" t="s">
        <v>62</v>
      </c>
      <c r="B36" s="35">
        <v>597</v>
      </c>
      <c r="C36" s="35">
        <v>742</v>
      </c>
      <c r="D36" s="35">
        <v>1339</v>
      </c>
      <c r="E36" s="35"/>
      <c r="F36" s="35">
        <v>100</v>
      </c>
      <c r="G36" s="35">
        <v>172</v>
      </c>
      <c r="H36" s="35">
        <v>272</v>
      </c>
      <c r="I36" s="35"/>
      <c r="J36" s="35">
        <v>0</v>
      </c>
      <c r="K36" s="35">
        <v>0</v>
      </c>
      <c r="L36" s="35">
        <v>0</v>
      </c>
      <c r="M36" s="35"/>
      <c r="N36" s="35">
        <v>313</v>
      </c>
      <c r="O36" s="35">
        <v>600</v>
      </c>
      <c r="P36" s="35">
        <v>913</v>
      </c>
      <c r="Q36" s="35"/>
      <c r="R36" s="35">
        <v>1010</v>
      </c>
      <c r="S36" s="35">
        <v>1514</v>
      </c>
      <c r="T36" s="35">
        <v>2524</v>
      </c>
      <c r="U36" s="99"/>
    </row>
    <row r="37" spans="1:21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1:21" ht="14" x14ac:dyDescent="0.15">
      <c r="A38" s="31" t="s">
        <v>64</v>
      </c>
      <c r="B38" s="11">
        <v>105</v>
      </c>
      <c r="C38" s="11">
        <v>130</v>
      </c>
      <c r="D38" s="11">
        <v>235</v>
      </c>
      <c r="E38" s="11"/>
      <c r="F38" s="11">
        <v>0</v>
      </c>
      <c r="G38" s="11">
        <v>0</v>
      </c>
      <c r="H38" s="11">
        <v>0</v>
      </c>
      <c r="I38" s="11"/>
      <c r="J38" s="11">
        <v>0</v>
      </c>
      <c r="K38" s="11">
        <v>0</v>
      </c>
      <c r="L38" s="11">
        <v>0</v>
      </c>
      <c r="M38" s="11"/>
      <c r="N38" s="11">
        <v>38</v>
      </c>
      <c r="O38" s="11">
        <v>52</v>
      </c>
      <c r="P38" s="11">
        <v>90</v>
      </c>
      <c r="Q38" s="11"/>
      <c r="R38" s="11">
        <v>143</v>
      </c>
      <c r="S38" s="11">
        <v>182</v>
      </c>
      <c r="T38" s="11">
        <v>325</v>
      </c>
    </row>
    <row r="39" spans="1:21" ht="14" x14ac:dyDescent="0.15">
      <c r="A39" s="31" t="s">
        <v>65</v>
      </c>
      <c r="B39" s="11">
        <v>84</v>
      </c>
      <c r="C39" s="11">
        <v>114</v>
      </c>
      <c r="D39" s="11">
        <v>198</v>
      </c>
      <c r="E39" s="11"/>
      <c r="F39" s="11">
        <v>1</v>
      </c>
      <c r="G39" s="11">
        <v>1</v>
      </c>
      <c r="H39" s="11">
        <v>2</v>
      </c>
      <c r="I39" s="11"/>
      <c r="J39" s="11">
        <v>0</v>
      </c>
      <c r="K39" s="11">
        <v>0</v>
      </c>
      <c r="L39" s="11">
        <v>0</v>
      </c>
      <c r="M39" s="11"/>
      <c r="N39" s="11">
        <v>21</v>
      </c>
      <c r="O39" s="11">
        <v>47</v>
      </c>
      <c r="P39" s="11">
        <v>69</v>
      </c>
      <c r="Q39" s="11"/>
      <c r="R39" s="11">
        <v>106</v>
      </c>
      <c r="S39" s="11">
        <v>163</v>
      </c>
      <c r="T39" s="11">
        <v>269</v>
      </c>
    </row>
    <row r="40" spans="1:21" ht="14" x14ac:dyDescent="0.15">
      <c r="A40" s="31" t="s">
        <v>66</v>
      </c>
      <c r="B40" s="11">
        <v>37</v>
      </c>
      <c r="C40" s="11">
        <v>60</v>
      </c>
      <c r="D40" s="11">
        <v>97</v>
      </c>
      <c r="E40" s="11"/>
      <c r="F40" s="11">
        <v>9</v>
      </c>
      <c r="G40" s="11">
        <v>14</v>
      </c>
      <c r="H40" s="11">
        <v>22</v>
      </c>
      <c r="I40" s="11"/>
      <c r="J40" s="11">
        <v>0</v>
      </c>
      <c r="K40" s="11">
        <v>0</v>
      </c>
      <c r="L40" s="11">
        <v>0</v>
      </c>
      <c r="M40" s="11"/>
      <c r="N40" s="11">
        <v>17</v>
      </c>
      <c r="O40" s="11">
        <v>41</v>
      </c>
      <c r="P40" s="11">
        <v>59</v>
      </c>
      <c r="Q40" s="11"/>
      <c r="R40" s="11">
        <v>63</v>
      </c>
      <c r="S40" s="11">
        <v>115</v>
      </c>
      <c r="T40" s="11">
        <v>178</v>
      </c>
    </row>
    <row r="41" spans="1:21" ht="14" x14ac:dyDescent="0.15">
      <c r="A41" s="31" t="s">
        <v>67</v>
      </c>
      <c r="B41" s="11">
        <v>0</v>
      </c>
      <c r="C41" s="11">
        <v>0</v>
      </c>
      <c r="D41" s="11">
        <v>0</v>
      </c>
      <c r="E41" s="11"/>
      <c r="F41" s="11">
        <v>0</v>
      </c>
      <c r="G41" s="11">
        <v>0</v>
      </c>
      <c r="H41" s="11">
        <v>0</v>
      </c>
      <c r="I41" s="11"/>
      <c r="J41" s="11">
        <v>0</v>
      </c>
      <c r="K41" s="11">
        <v>0</v>
      </c>
      <c r="L41" s="11">
        <v>0</v>
      </c>
      <c r="M41" s="11"/>
      <c r="N41" s="11">
        <v>2</v>
      </c>
      <c r="O41" s="11">
        <v>6</v>
      </c>
      <c r="P41" s="11">
        <v>8</v>
      </c>
      <c r="Q41" s="11"/>
      <c r="R41" s="11">
        <v>2</v>
      </c>
      <c r="S41" s="11">
        <v>6</v>
      </c>
      <c r="T41" s="11">
        <v>8</v>
      </c>
    </row>
    <row r="42" spans="1:21" ht="14" x14ac:dyDescent="0.15">
      <c r="A42" s="31" t="s">
        <v>68</v>
      </c>
      <c r="B42" s="11">
        <v>42</v>
      </c>
      <c r="C42" s="11">
        <v>32</v>
      </c>
      <c r="D42" s="11">
        <v>74</v>
      </c>
      <c r="E42" s="11"/>
      <c r="F42" s="11">
        <v>0</v>
      </c>
      <c r="G42" s="11">
        <v>0</v>
      </c>
      <c r="H42" s="11">
        <v>0</v>
      </c>
      <c r="I42" s="11"/>
      <c r="J42" s="11">
        <v>1</v>
      </c>
      <c r="K42" s="11">
        <v>0</v>
      </c>
      <c r="L42" s="11">
        <v>1</v>
      </c>
      <c r="M42" s="11"/>
      <c r="N42" s="11">
        <v>72</v>
      </c>
      <c r="O42" s="11">
        <v>111</v>
      </c>
      <c r="P42" s="11">
        <v>183</v>
      </c>
      <c r="Q42" s="11"/>
      <c r="R42" s="11">
        <v>115</v>
      </c>
      <c r="S42" s="11">
        <v>144</v>
      </c>
      <c r="T42" s="11">
        <v>259</v>
      </c>
    </row>
    <row r="43" spans="1:21" s="5" customFormat="1" ht="14" x14ac:dyDescent="0.15">
      <c r="A43" s="32" t="s">
        <v>69</v>
      </c>
      <c r="B43" s="33">
        <v>268</v>
      </c>
      <c r="C43" s="33">
        <v>336</v>
      </c>
      <c r="D43" s="33">
        <v>604</v>
      </c>
      <c r="E43" s="33"/>
      <c r="F43" s="33">
        <v>10</v>
      </c>
      <c r="G43" s="33">
        <v>15</v>
      </c>
      <c r="H43" s="33">
        <v>25</v>
      </c>
      <c r="I43" s="33"/>
      <c r="J43" s="33">
        <v>1</v>
      </c>
      <c r="K43" s="33">
        <v>0</v>
      </c>
      <c r="L43" s="33">
        <v>1</v>
      </c>
      <c r="M43" s="33"/>
      <c r="N43" s="33">
        <v>150</v>
      </c>
      <c r="O43" s="33">
        <v>258</v>
      </c>
      <c r="P43" s="33">
        <v>408</v>
      </c>
      <c r="Q43" s="33"/>
      <c r="R43" s="33">
        <v>429</v>
      </c>
      <c r="S43" s="33">
        <v>610</v>
      </c>
      <c r="T43" s="33">
        <v>1038</v>
      </c>
    </row>
    <row r="44" spans="1:21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1:21" ht="14" x14ac:dyDescent="0.15">
      <c r="A45" s="31" t="s">
        <v>71</v>
      </c>
      <c r="B45" s="11">
        <v>40</v>
      </c>
      <c r="C45" s="11">
        <v>56</v>
      </c>
      <c r="D45" s="11">
        <v>96</v>
      </c>
      <c r="E45" s="11"/>
      <c r="F45" s="11">
        <v>5</v>
      </c>
      <c r="G45" s="11">
        <v>11</v>
      </c>
      <c r="H45" s="11">
        <v>15</v>
      </c>
      <c r="I45" s="11"/>
      <c r="J45" s="11">
        <v>0</v>
      </c>
      <c r="K45" s="11">
        <v>0</v>
      </c>
      <c r="L45" s="11">
        <v>0</v>
      </c>
      <c r="M45" s="11"/>
      <c r="N45" s="11">
        <v>23</v>
      </c>
      <c r="O45" s="11">
        <v>48</v>
      </c>
      <c r="P45" s="11">
        <v>71</v>
      </c>
      <c r="Q45" s="11"/>
      <c r="R45" s="11">
        <v>68</v>
      </c>
      <c r="S45" s="11">
        <v>114</v>
      </c>
      <c r="T45" s="11">
        <v>183</v>
      </c>
    </row>
    <row r="46" spans="1:21" ht="14" x14ac:dyDescent="0.15">
      <c r="A46" s="31" t="s">
        <v>72</v>
      </c>
      <c r="B46" s="11">
        <v>96</v>
      </c>
      <c r="C46" s="11">
        <v>78</v>
      </c>
      <c r="D46" s="11">
        <v>174</v>
      </c>
      <c r="E46" s="11"/>
      <c r="F46" s="11">
        <v>35</v>
      </c>
      <c r="G46" s="11">
        <v>45</v>
      </c>
      <c r="H46" s="11">
        <v>80</v>
      </c>
      <c r="I46" s="11"/>
      <c r="J46" s="11">
        <v>0</v>
      </c>
      <c r="K46" s="11">
        <v>0</v>
      </c>
      <c r="L46" s="11">
        <v>0</v>
      </c>
      <c r="M46" s="11"/>
      <c r="N46" s="11">
        <v>47</v>
      </c>
      <c r="O46" s="11">
        <v>85</v>
      </c>
      <c r="P46" s="11">
        <v>132</v>
      </c>
      <c r="Q46" s="11"/>
      <c r="R46" s="11">
        <v>178</v>
      </c>
      <c r="S46" s="11">
        <v>208</v>
      </c>
      <c r="T46" s="11">
        <v>386</v>
      </c>
    </row>
    <row r="47" spans="1:21" ht="14" x14ac:dyDescent="0.15">
      <c r="A47" s="31" t="s">
        <v>73</v>
      </c>
      <c r="B47" s="11">
        <v>103</v>
      </c>
      <c r="C47" s="11">
        <v>105</v>
      </c>
      <c r="D47" s="11">
        <v>209</v>
      </c>
      <c r="E47" s="11"/>
      <c r="F47" s="11">
        <v>20</v>
      </c>
      <c r="G47" s="11">
        <v>24</v>
      </c>
      <c r="H47" s="11">
        <v>44</v>
      </c>
      <c r="I47" s="11"/>
      <c r="J47" s="11">
        <v>0</v>
      </c>
      <c r="K47" s="11">
        <v>0</v>
      </c>
      <c r="L47" s="11">
        <v>0</v>
      </c>
      <c r="M47" s="11"/>
      <c r="N47" s="11">
        <v>28</v>
      </c>
      <c r="O47" s="11">
        <v>62</v>
      </c>
      <c r="P47" s="11">
        <v>90</v>
      </c>
      <c r="Q47" s="11"/>
      <c r="R47" s="11">
        <v>151</v>
      </c>
      <c r="S47" s="11">
        <v>191</v>
      </c>
      <c r="T47" s="11">
        <v>343</v>
      </c>
    </row>
    <row r="48" spans="1:21" s="5" customFormat="1" ht="14" x14ac:dyDescent="0.15">
      <c r="A48" s="32" t="s">
        <v>74</v>
      </c>
      <c r="B48" s="33">
        <v>240</v>
      </c>
      <c r="C48" s="33">
        <v>239</v>
      </c>
      <c r="D48" s="33">
        <v>479</v>
      </c>
      <c r="E48" s="33"/>
      <c r="F48" s="33">
        <v>60</v>
      </c>
      <c r="G48" s="33">
        <v>80</v>
      </c>
      <c r="H48" s="33">
        <v>140</v>
      </c>
      <c r="I48" s="33"/>
      <c r="J48" s="33">
        <v>0</v>
      </c>
      <c r="K48" s="33">
        <v>0</v>
      </c>
      <c r="L48" s="33">
        <v>0</v>
      </c>
      <c r="M48" s="33"/>
      <c r="N48" s="33">
        <v>98</v>
      </c>
      <c r="O48" s="33">
        <v>195</v>
      </c>
      <c r="P48" s="33">
        <v>292</v>
      </c>
      <c r="Q48" s="33"/>
      <c r="R48" s="33">
        <v>397</v>
      </c>
      <c r="S48" s="33">
        <v>513</v>
      </c>
      <c r="T48" s="33">
        <v>911</v>
      </c>
    </row>
    <row r="49" spans="1:20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1:20" ht="14" x14ac:dyDescent="0.15">
      <c r="A50" s="31" t="s">
        <v>76</v>
      </c>
      <c r="B50" s="11">
        <v>6</v>
      </c>
      <c r="C50" s="11">
        <v>0</v>
      </c>
      <c r="D50" s="11">
        <v>6</v>
      </c>
      <c r="E50" s="11"/>
      <c r="F50" s="11">
        <v>0</v>
      </c>
      <c r="G50" s="11">
        <v>0</v>
      </c>
      <c r="H50" s="11">
        <v>0</v>
      </c>
      <c r="I50" s="11"/>
      <c r="J50" s="11">
        <v>0</v>
      </c>
      <c r="K50" s="11">
        <v>0</v>
      </c>
      <c r="L50" s="11">
        <v>0</v>
      </c>
      <c r="M50" s="11"/>
      <c r="N50" s="11">
        <v>0</v>
      </c>
      <c r="O50" s="11">
        <v>0</v>
      </c>
      <c r="P50" s="11">
        <v>0</v>
      </c>
      <c r="Q50" s="11"/>
      <c r="R50" s="11">
        <v>6</v>
      </c>
      <c r="S50" s="11">
        <v>0</v>
      </c>
      <c r="T50" s="11">
        <v>6</v>
      </c>
    </row>
    <row r="51" spans="1:20" ht="14" x14ac:dyDescent="0.15">
      <c r="A51" s="31" t="s">
        <v>77</v>
      </c>
      <c r="B51" s="11">
        <v>35</v>
      </c>
      <c r="C51" s="11">
        <v>26</v>
      </c>
      <c r="D51" s="11">
        <v>62</v>
      </c>
      <c r="E51" s="11"/>
      <c r="F51" s="11">
        <v>15</v>
      </c>
      <c r="G51" s="11">
        <v>21</v>
      </c>
      <c r="H51" s="11">
        <v>36</v>
      </c>
      <c r="I51" s="11"/>
      <c r="J51" s="11">
        <v>0</v>
      </c>
      <c r="K51" s="11">
        <v>0</v>
      </c>
      <c r="L51" s="11">
        <v>0</v>
      </c>
      <c r="M51" s="11"/>
      <c r="N51" s="11">
        <v>54</v>
      </c>
      <c r="O51" s="11">
        <v>99</v>
      </c>
      <c r="P51" s="11">
        <v>153</v>
      </c>
      <c r="Q51" s="11"/>
      <c r="R51" s="11">
        <v>104</v>
      </c>
      <c r="S51" s="11">
        <v>146</v>
      </c>
      <c r="T51" s="11">
        <v>251</v>
      </c>
    </row>
    <row r="52" spans="1:20" s="5" customFormat="1" ht="14" x14ac:dyDescent="0.15">
      <c r="A52" s="32" t="s">
        <v>78</v>
      </c>
      <c r="B52" s="33">
        <v>41</v>
      </c>
      <c r="C52" s="33">
        <v>27</v>
      </c>
      <c r="D52" s="33">
        <v>68</v>
      </c>
      <c r="E52" s="33"/>
      <c r="F52" s="33">
        <v>15</v>
      </c>
      <c r="G52" s="33">
        <v>21</v>
      </c>
      <c r="H52" s="33">
        <v>36</v>
      </c>
      <c r="I52" s="33"/>
      <c r="J52" s="33">
        <v>0</v>
      </c>
      <c r="K52" s="33">
        <v>0</v>
      </c>
      <c r="L52" s="33">
        <v>0</v>
      </c>
      <c r="M52" s="33"/>
      <c r="N52" s="33">
        <v>54</v>
      </c>
      <c r="O52" s="33">
        <v>99</v>
      </c>
      <c r="P52" s="33">
        <v>153</v>
      </c>
      <c r="Q52" s="33"/>
      <c r="R52" s="33">
        <v>110</v>
      </c>
      <c r="S52" s="33">
        <v>147</v>
      </c>
      <c r="T52" s="33">
        <v>257</v>
      </c>
    </row>
    <row r="53" spans="1:20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1:20" ht="14" x14ac:dyDescent="0.15">
      <c r="A54" s="31" t="s">
        <v>81</v>
      </c>
      <c r="B54" s="11">
        <v>16</v>
      </c>
      <c r="C54" s="11">
        <v>11</v>
      </c>
      <c r="D54" s="11">
        <v>27</v>
      </c>
      <c r="E54" s="11"/>
      <c r="F54" s="11">
        <v>4</v>
      </c>
      <c r="G54" s="11">
        <v>6</v>
      </c>
      <c r="H54" s="11">
        <v>10</v>
      </c>
      <c r="I54" s="11"/>
      <c r="J54" s="11">
        <v>0</v>
      </c>
      <c r="K54" s="11">
        <v>0</v>
      </c>
      <c r="L54" s="11">
        <v>0</v>
      </c>
      <c r="M54" s="11"/>
      <c r="N54" s="11">
        <v>6</v>
      </c>
      <c r="O54" s="11">
        <v>11</v>
      </c>
      <c r="P54" s="11">
        <v>17</v>
      </c>
      <c r="Q54" s="11"/>
      <c r="R54" s="11">
        <v>27</v>
      </c>
      <c r="S54" s="11">
        <v>28</v>
      </c>
      <c r="T54" s="11">
        <v>55</v>
      </c>
    </row>
    <row r="55" spans="1:20" s="5" customFormat="1" ht="14" x14ac:dyDescent="0.15">
      <c r="A55" s="32" t="s">
        <v>82</v>
      </c>
      <c r="B55" s="33">
        <v>16</v>
      </c>
      <c r="C55" s="33">
        <v>11</v>
      </c>
      <c r="D55" s="33">
        <v>27</v>
      </c>
      <c r="E55" s="33"/>
      <c r="F55" s="33">
        <v>4</v>
      </c>
      <c r="G55" s="33">
        <v>6</v>
      </c>
      <c r="H55" s="33">
        <v>10</v>
      </c>
      <c r="I55" s="33"/>
      <c r="J55" s="33">
        <v>0</v>
      </c>
      <c r="K55" s="33">
        <v>0</v>
      </c>
      <c r="L55" s="33">
        <v>0</v>
      </c>
      <c r="M55" s="33"/>
      <c r="N55" s="33">
        <v>6</v>
      </c>
      <c r="O55" s="33">
        <v>11</v>
      </c>
      <c r="P55" s="33">
        <v>17</v>
      </c>
      <c r="Q55" s="33"/>
      <c r="R55" s="33">
        <v>27</v>
      </c>
      <c r="S55" s="33">
        <v>28</v>
      </c>
      <c r="T55" s="33">
        <v>55</v>
      </c>
    </row>
    <row r="56" spans="1:20" s="5" customFormat="1" x14ac:dyDescent="0.15">
      <c r="A56" s="29" t="s">
        <v>83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spans="1:20" ht="14" x14ac:dyDescent="0.15">
      <c r="A57" s="31" t="s">
        <v>84</v>
      </c>
      <c r="B57" s="11">
        <v>7</v>
      </c>
      <c r="C57" s="11">
        <v>6</v>
      </c>
      <c r="D57" s="11">
        <v>13</v>
      </c>
      <c r="E57" s="11"/>
      <c r="F57" s="11">
        <v>0</v>
      </c>
      <c r="G57" s="11">
        <v>0</v>
      </c>
      <c r="H57" s="11">
        <v>0</v>
      </c>
      <c r="I57" s="11"/>
      <c r="J57" s="11">
        <v>0</v>
      </c>
      <c r="K57" s="11">
        <v>0</v>
      </c>
      <c r="L57" s="11">
        <v>0</v>
      </c>
      <c r="M57" s="11"/>
      <c r="N57" s="11">
        <v>1</v>
      </c>
      <c r="O57" s="11">
        <v>1</v>
      </c>
      <c r="P57" s="11">
        <v>1</v>
      </c>
      <c r="Q57" s="11"/>
      <c r="R57" s="11">
        <v>8</v>
      </c>
      <c r="S57" s="11">
        <v>6</v>
      </c>
      <c r="T57" s="11">
        <v>15</v>
      </c>
    </row>
    <row r="58" spans="1:20" ht="14" x14ac:dyDescent="0.15">
      <c r="A58" s="31" t="s">
        <v>85</v>
      </c>
      <c r="B58" s="11">
        <v>35</v>
      </c>
      <c r="C58" s="11">
        <v>38</v>
      </c>
      <c r="D58" s="11">
        <v>73</v>
      </c>
      <c r="E58" s="11"/>
      <c r="F58" s="11">
        <v>41</v>
      </c>
      <c r="G58" s="11">
        <v>54</v>
      </c>
      <c r="H58" s="11">
        <v>95</v>
      </c>
      <c r="I58" s="11"/>
      <c r="J58" s="11">
        <v>0</v>
      </c>
      <c r="K58" s="11">
        <v>0</v>
      </c>
      <c r="L58" s="11">
        <v>0</v>
      </c>
      <c r="M58" s="11"/>
      <c r="N58" s="11">
        <v>58</v>
      </c>
      <c r="O58" s="11">
        <v>73</v>
      </c>
      <c r="P58" s="11">
        <v>131</v>
      </c>
      <c r="Q58" s="11"/>
      <c r="R58" s="11">
        <v>134</v>
      </c>
      <c r="S58" s="11">
        <v>166</v>
      </c>
      <c r="T58" s="11">
        <v>300</v>
      </c>
    </row>
    <row r="59" spans="1:20" ht="14" x14ac:dyDescent="0.15">
      <c r="A59" s="31" t="s">
        <v>86</v>
      </c>
      <c r="B59" s="11">
        <v>33</v>
      </c>
      <c r="C59" s="11">
        <v>38</v>
      </c>
      <c r="D59" s="11">
        <v>72</v>
      </c>
      <c r="E59" s="11"/>
      <c r="F59" s="11">
        <v>0</v>
      </c>
      <c r="G59" s="11">
        <v>0</v>
      </c>
      <c r="H59" s="11">
        <v>0</v>
      </c>
      <c r="I59" s="11"/>
      <c r="J59" s="11">
        <v>0</v>
      </c>
      <c r="K59" s="11">
        <v>0</v>
      </c>
      <c r="L59" s="11">
        <v>0</v>
      </c>
      <c r="M59" s="11"/>
      <c r="N59" s="11">
        <v>33</v>
      </c>
      <c r="O59" s="11">
        <v>53</v>
      </c>
      <c r="P59" s="11">
        <v>86</v>
      </c>
      <c r="Q59" s="11"/>
      <c r="R59" s="11">
        <v>66</v>
      </c>
      <c r="S59" s="11">
        <v>91</v>
      </c>
      <c r="T59" s="11">
        <v>158</v>
      </c>
    </row>
    <row r="60" spans="1:20" s="5" customFormat="1" ht="14" x14ac:dyDescent="0.15">
      <c r="A60" s="32" t="s">
        <v>87</v>
      </c>
      <c r="B60" s="33">
        <v>75</v>
      </c>
      <c r="C60" s="33">
        <v>83</v>
      </c>
      <c r="D60" s="33">
        <v>158</v>
      </c>
      <c r="E60" s="33"/>
      <c r="F60" s="33">
        <v>41</v>
      </c>
      <c r="G60" s="33">
        <v>54</v>
      </c>
      <c r="H60" s="33">
        <v>96</v>
      </c>
      <c r="I60" s="33"/>
      <c r="J60" s="33">
        <v>0</v>
      </c>
      <c r="K60" s="33">
        <v>0</v>
      </c>
      <c r="L60" s="33">
        <v>0</v>
      </c>
      <c r="M60" s="33"/>
      <c r="N60" s="33">
        <v>92</v>
      </c>
      <c r="O60" s="33">
        <v>127</v>
      </c>
      <c r="P60" s="33">
        <v>219</v>
      </c>
      <c r="Q60" s="33"/>
      <c r="R60" s="33">
        <v>208</v>
      </c>
      <c r="S60" s="33">
        <v>264</v>
      </c>
      <c r="T60" s="33">
        <v>472</v>
      </c>
    </row>
    <row r="61" spans="1:20" s="5" customFormat="1" x14ac:dyDescent="0.15">
      <c r="A61" s="29" t="s">
        <v>88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1:20" ht="14" x14ac:dyDescent="0.15">
      <c r="A62" s="31" t="s">
        <v>89</v>
      </c>
      <c r="B62" s="11">
        <v>60</v>
      </c>
      <c r="C62" s="11">
        <v>143</v>
      </c>
      <c r="D62" s="11">
        <v>202</v>
      </c>
      <c r="E62" s="11"/>
      <c r="F62" s="11">
        <v>0</v>
      </c>
      <c r="G62" s="11">
        <v>0</v>
      </c>
      <c r="H62" s="11">
        <v>1</v>
      </c>
      <c r="I62" s="11"/>
      <c r="J62" s="11">
        <v>0</v>
      </c>
      <c r="K62" s="11">
        <v>0</v>
      </c>
      <c r="L62" s="11">
        <v>0</v>
      </c>
      <c r="M62" s="11"/>
      <c r="N62" s="11">
        <v>5</v>
      </c>
      <c r="O62" s="11">
        <v>12</v>
      </c>
      <c r="P62" s="11">
        <v>17</v>
      </c>
      <c r="Q62" s="11"/>
      <c r="R62" s="11">
        <v>65</v>
      </c>
      <c r="S62" s="11">
        <v>154</v>
      </c>
      <c r="T62" s="11">
        <v>220</v>
      </c>
    </row>
    <row r="63" spans="1:20" s="5" customFormat="1" ht="14" x14ac:dyDescent="0.15">
      <c r="A63" s="32" t="s">
        <v>90</v>
      </c>
      <c r="B63" s="33">
        <v>60</v>
      </c>
      <c r="C63" s="33">
        <v>143</v>
      </c>
      <c r="D63" s="33">
        <v>202</v>
      </c>
      <c r="E63" s="33"/>
      <c r="F63" s="33">
        <v>0</v>
      </c>
      <c r="G63" s="33">
        <v>0</v>
      </c>
      <c r="H63" s="33">
        <v>1</v>
      </c>
      <c r="I63" s="33"/>
      <c r="J63" s="33">
        <v>0</v>
      </c>
      <c r="K63" s="33">
        <v>0</v>
      </c>
      <c r="L63" s="33">
        <v>0</v>
      </c>
      <c r="M63" s="33"/>
      <c r="N63" s="33">
        <v>5</v>
      </c>
      <c r="O63" s="33">
        <v>12</v>
      </c>
      <c r="P63" s="33">
        <v>17</v>
      </c>
      <c r="Q63" s="33"/>
      <c r="R63" s="33">
        <v>65</v>
      </c>
      <c r="S63" s="33">
        <v>154</v>
      </c>
      <c r="T63" s="33">
        <v>220</v>
      </c>
    </row>
    <row r="64" spans="1:20" s="5" customFormat="1" x14ac:dyDescent="0.15">
      <c r="A64" s="36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1:20" s="5" customFormat="1" ht="14" x14ac:dyDescent="0.15">
      <c r="A65" s="27" t="s">
        <v>4</v>
      </c>
      <c r="B65" s="35">
        <v>3571</v>
      </c>
      <c r="C65" s="35">
        <v>3748</v>
      </c>
      <c r="D65" s="35">
        <v>7318</v>
      </c>
      <c r="E65" s="35"/>
      <c r="F65" s="35">
        <v>433</v>
      </c>
      <c r="G65" s="35">
        <v>652</v>
      </c>
      <c r="H65" s="35">
        <v>1085</v>
      </c>
      <c r="I65" s="35"/>
      <c r="J65" s="35">
        <v>26</v>
      </c>
      <c r="K65" s="35">
        <v>19</v>
      </c>
      <c r="L65" s="35">
        <v>45</v>
      </c>
      <c r="M65" s="35"/>
      <c r="N65" s="35">
        <v>1947</v>
      </c>
      <c r="O65" s="35">
        <v>3167</v>
      </c>
      <c r="P65" s="35">
        <v>5114</v>
      </c>
      <c r="Q65" s="35"/>
      <c r="R65" s="35">
        <v>5977</v>
      </c>
      <c r="S65" s="35">
        <v>7586</v>
      </c>
      <c r="T65" s="35">
        <v>13563</v>
      </c>
    </row>
    <row r="66" spans="1:20" x14ac:dyDescent="0.15">
      <c r="A66" s="10" t="s">
        <v>100</v>
      </c>
      <c r="B66" s="37">
        <f>B65/T65</f>
        <v>0.26328983263289835</v>
      </c>
      <c r="C66" s="37">
        <f>C65/T65</f>
        <v>0.27634004276340041</v>
      </c>
      <c r="D66" s="37">
        <f>D65/T65</f>
        <v>0.5395561453955614</v>
      </c>
      <c r="E66" s="37"/>
      <c r="F66" s="37">
        <f>F65/T65</f>
        <v>3.19250903192509E-2</v>
      </c>
      <c r="G66" s="37">
        <f>G65/T65</f>
        <v>4.8071960480719607E-2</v>
      </c>
      <c r="H66" s="37">
        <f>H65/T65</f>
        <v>7.9997050799970507E-2</v>
      </c>
      <c r="I66" s="37"/>
      <c r="J66" s="37">
        <f>J65/T65</f>
        <v>1.9169800191698003E-3</v>
      </c>
      <c r="K66" s="37">
        <f>K65/T65</f>
        <v>1.4008700140087E-3</v>
      </c>
      <c r="L66" s="37">
        <f>L65/T65</f>
        <v>3.3178500331785005E-3</v>
      </c>
      <c r="M66" s="37"/>
      <c r="N66" s="37">
        <f>N65/T65</f>
        <v>0.14355231143552311</v>
      </c>
      <c r="O66" s="37">
        <f>O65/T65</f>
        <v>0.23350291233502912</v>
      </c>
      <c r="P66" s="37">
        <f>P65/T65</f>
        <v>0.37705522377055223</v>
      </c>
      <c r="Q66" s="37"/>
      <c r="R66" s="37">
        <f>R65/T65</f>
        <v>0.44068421440684213</v>
      </c>
      <c r="S66" s="37">
        <f>S65/T65</f>
        <v>0.55931578559315787</v>
      </c>
      <c r="T66" s="37">
        <f>SUM(R66:S66)</f>
        <v>1</v>
      </c>
    </row>
  </sheetData>
  <mergeCells count="6">
    <mergeCell ref="A2:T2"/>
    <mergeCell ref="N3:P3"/>
    <mergeCell ref="R3:T3"/>
    <mergeCell ref="B3:D3"/>
    <mergeCell ref="F3:H3"/>
    <mergeCell ref="J3:L3"/>
  </mergeCells>
  <phoneticPr fontId="0" type="noConversion"/>
  <hyperlinks>
    <hyperlink ref="A1" location="Contents!A1" display="&lt;Back to Contents&gt;" xr:uid="{00000000-0004-0000-1F00-000000000000}"/>
  </hyperlinks>
  <pageMargins left="0.74803149606299213" right="0.74803149606299213" top="0.98425196850393704" bottom="0.98425196850393704" header="0.51181102362204722" footer="0.51181102362204722"/>
  <pageSetup paperSize="9" scale="94" fitToHeight="2" orientation="landscape" r:id="rId1"/>
  <headerFooter alignWithMargins="0"/>
  <rowBreaks count="1" manualBreakCount="1">
    <brk id="36" max="19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autoPageBreaks="0"/>
  </sheetPr>
  <dimension ref="A1:T67"/>
  <sheetViews>
    <sheetView showGridLines="0" zoomScaleNormal="100" workbookViewId="0">
      <selection activeCell="Q1" sqref="Q1:Q1048576"/>
    </sheetView>
  </sheetViews>
  <sheetFormatPr baseColWidth="10" defaultColWidth="9.1640625" defaultRowHeight="13" x14ac:dyDescent="0.15"/>
  <cols>
    <col min="1" max="1" width="30.6640625" style="10" customWidth="1"/>
    <col min="2" max="3" width="8.5" style="2" bestFit="1" customWidth="1"/>
    <col min="4" max="4" width="9.1640625" style="2" bestFit="1"/>
    <col min="5" max="5" width="1.6640625" style="2" customWidth="1"/>
    <col min="6" max="6" width="8.33203125" style="2" bestFit="1" customWidth="1"/>
    <col min="7" max="7" width="8.5" style="2" bestFit="1" customWidth="1"/>
    <col min="8" max="8" width="8.33203125" style="2" bestFit="1" customWidth="1"/>
    <col min="9" max="9" width="1.6640625" style="2" customWidth="1"/>
    <col min="10" max="10" width="5.1640625" style="2" bestFit="1" customWidth="1"/>
    <col min="11" max="11" width="6.5" style="2" bestFit="1" customWidth="1"/>
    <col min="12" max="12" width="6.1640625" style="2" bestFit="1" customWidth="1"/>
    <col min="13" max="13" width="1.6640625" style="2" customWidth="1"/>
    <col min="14" max="14" width="8.33203125" style="2" bestFit="1" customWidth="1"/>
    <col min="15" max="15" width="8.5" style="2" bestFit="1" customWidth="1"/>
    <col min="16" max="16" width="9.1640625" style="2" bestFit="1"/>
    <col min="17" max="17" width="1.6640625" style="2" customWidth="1"/>
    <col min="18" max="19" width="9.5" style="2" bestFit="1" customWidth="1"/>
    <col min="20" max="20" width="10" style="2" bestFit="1" customWidth="1"/>
    <col min="21" max="16384" width="9.1640625" style="2"/>
  </cols>
  <sheetData>
    <row r="1" spans="1:20" x14ac:dyDescent="0.15">
      <c r="A1" s="87" t="s">
        <v>0</v>
      </c>
    </row>
    <row r="2" spans="1:20" s="5" customFormat="1" x14ac:dyDescent="0.15">
      <c r="A2" s="114" t="s">
        <v>292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ht="20.25" customHeight="1" x14ac:dyDescent="0.15">
      <c r="A3" s="32"/>
      <c r="B3" s="116" t="s">
        <v>21</v>
      </c>
      <c r="C3" s="116"/>
      <c r="D3" s="116"/>
      <c r="E3" s="8"/>
      <c r="F3" s="116" t="s">
        <v>22</v>
      </c>
      <c r="G3" s="116"/>
      <c r="H3" s="116"/>
      <c r="I3" s="8"/>
      <c r="J3" s="116" t="s">
        <v>23</v>
      </c>
      <c r="K3" s="116"/>
      <c r="L3" s="116"/>
      <c r="M3" s="8"/>
      <c r="N3" s="116" t="s">
        <v>156</v>
      </c>
      <c r="O3" s="116"/>
      <c r="P3" s="116"/>
      <c r="Q3" s="8"/>
      <c r="R3" s="116" t="s">
        <v>16</v>
      </c>
      <c r="S3" s="116"/>
      <c r="T3" s="116"/>
    </row>
    <row r="4" spans="1:20" ht="20.25" customHeight="1" x14ac:dyDescent="0.15">
      <c r="A4" s="27" t="s">
        <v>28</v>
      </c>
      <c r="B4" s="53" t="s">
        <v>29</v>
      </c>
      <c r="C4" s="53" t="s">
        <v>30</v>
      </c>
      <c r="D4" s="53" t="s">
        <v>97</v>
      </c>
      <c r="E4" s="53"/>
      <c r="F4" s="53" t="s">
        <v>29</v>
      </c>
      <c r="G4" s="53" t="s">
        <v>30</v>
      </c>
      <c r="H4" s="53" t="s">
        <v>97</v>
      </c>
      <c r="I4" s="53"/>
      <c r="J4" s="53" t="s">
        <v>29</v>
      </c>
      <c r="K4" s="53" t="s">
        <v>30</v>
      </c>
      <c r="L4" s="53" t="s">
        <v>97</v>
      </c>
      <c r="M4" s="53"/>
      <c r="N4" s="53" t="s">
        <v>29</v>
      </c>
      <c r="O4" s="53" t="s">
        <v>30</v>
      </c>
      <c r="P4" s="53" t="s">
        <v>97</v>
      </c>
      <c r="Q4" s="53"/>
      <c r="R4" s="53" t="s">
        <v>29</v>
      </c>
      <c r="S4" s="53" t="s">
        <v>30</v>
      </c>
      <c r="T4" s="53" t="s">
        <v>97</v>
      </c>
    </row>
    <row r="5" spans="1:20" x14ac:dyDescent="0.15">
      <c r="A5" s="29" t="s">
        <v>31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</row>
    <row r="6" spans="1:20" ht="14" x14ac:dyDescent="0.15">
      <c r="A6" s="31" t="s">
        <v>32</v>
      </c>
      <c r="B6" s="56">
        <v>0</v>
      </c>
      <c r="C6" s="56">
        <v>0</v>
      </c>
      <c r="D6" s="56">
        <v>0</v>
      </c>
      <c r="E6" s="56"/>
      <c r="F6" s="56">
        <v>26</v>
      </c>
      <c r="G6" s="56">
        <v>25</v>
      </c>
      <c r="H6" s="56">
        <v>51</v>
      </c>
      <c r="I6" s="56"/>
      <c r="J6" s="56">
        <v>47</v>
      </c>
      <c r="K6" s="56">
        <v>38</v>
      </c>
      <c r="L6" s="56">
        <v>85</v>
      </c>
      <c r="M6" s="56"/>
      <c r="N6" s="56">
        <v>11</v>
      </c>
      <c r="O6" s="56">
        <v>18</v>
      </c>
      <c r="P6" s="56">
        <v>29</v>
      </c>
      <c r="Q6" s="56"/>
      <c r="R6" s="56">
        <v>84</v>
      </c>
      <c r="S6" s="56">
        <v>81</v>
      </c>
      <c r="T6" s="56">
        <v>165</v>
      </c>
    </row>
    <row r="7" spans="1:20" ht="14" x14ac:dyDescent="0.15">
      <c r="A7" s="31" t="s">
        <v>33</v>
      </c>
      <c r="B7" s="56">
        <v>579</v>
      </c>
      <c r="C7" s="56">
        <v>675</v>
      </c>
      <c r="D7" s="56">
        <v>1254</v>
      </c>
      <c r="E7" s="56"/>
      <c r="F7" s="56">
        <v>110</v>
      </c>
      <c r="G7" s="56">
        <v>145</v>
      </c>
      <c r="H7" s="56">
        <v>255</v>
      </c>
      <c r="I7" s="56"/>
      <c r="J7" s="56">
        <v>0</v>
      </c>
      <c r="K7" s="56">
        <v>0</v>
      </c>
      <c r="L7" s="56">
        <v>0</v>
      </c>
      <c r="M7" s="56"/>
      <c r="N7" s="56">
        <v>81</v>
      </c>
      <c r="O7" s="56">
        <v>152</v>
      </c>
      <c r="P7" s="56">
        <v>234</v>
      </c>
      <c r="Q7" s="56"/>
      <c r="R7" s="56">
        <v>770</v>
      </c>
      <c r="S7" s="56">
        <v>972</v>
      </c>
      <c r="T7" s="56">
        <v>1742</v>
      </c>
    </row>
    <row r="8" spans="1:20" ht="14" x14ac:dyDescent="0.15">
      <c r="A8" s="31" t="s">
        <v>34</v>
      </c>
      <c r="B8" s="56">
        <v>623</v>
      </c>
      <c r="C8" s="56">
        <v>625</v>
      </c>
      <c r="D8" s="56">
        <v>1248</v>
      </c>
      <c r="E8" s="56"/>
      <c r="F8" s="56">
        <v>134</v>
      </c>
      <c r="G8" s="56">
        <v>194</v>
      </c>
      <c r="H8" s="56">
        <v>328</v>
      </c>
      <c r="I8" s="56"/>
      <c r="J8" s="56">
        <v>0</v>
      </c>
      <c r="K8" s="56">
        <v>0</v>
      </c>
      <c r="L8" s="56">
        <v>0</v>
      </c>
      <c r="M8" s="56"/>
      <c r="N8" s="56">
        <v>187</v>
      </c>
      <c r="O8" s="56">
        <v>259</v>
      </c>
      <c r="P8" s="56">
        <v>447</v>
      </c>
      <c r="Q8" s="56"/>
      <c r="R8" s="56">
        <v>944</v>
      </c>
      <c r="S8" s="56">
        <v>1079</v>
      </c>
      <c r="T8" s="56">
        <v>2023</v>
      </c>
    </row>
    <row r="9" spans="1:20" ht="14" x14ac:dyDescent="0.15">
      <c r="A9" s="31" t="s">
        <v>35</v>
      </c>
      <c r="B9" s="56">
        <v>214</v>
      </c>
      <c r="C9" s="56">
        <v>243</v>
      </c>
      <c r="D9" s="56">
        <v>457</v>
      </c>
      <c r="E9" s="56"/>
      <c r="F9" s="56">
        <v>92</v>
      </c>
      <c r="G9" s="56">
        <v>122</v>
      </c>
      <c r="H9" s="56">
        <v>215</v>
      </c>
      <c r="I9" s="56"/>
      <c r="J9" s="56">
        <v>0</v>
      </c>
      <c r="K9" s="56">
        <v>0</v>
      </c>
      <c r="L9" s="56">
        <v>0</v>
      </c>
      <c r="M9" s="56"/>
      <c r="N9" s="56">
        <v>84</v>
      </c>
      <c r="O9" s="56">
        <v>122</v>
      </c>
      <c r="P9" s="56">
        <v>206</v>
      </c>
      <c r="Q9" s="56"/>
      <c r="R9" s="56">
        <v>391</v>
      </c>
      <c r="S9" s="56">
        <v>487</v>
      </c>
      <c r="T9" s="56">
        <v>878</v>
      </c>
    </row>
    <row r="10" spans="1:20" ht="14" x14ac:dyDescent="0.15">
      <c r="A10" s="31" t="s">
        <v>36</v>
      </c>
      <c r="B10" s="56">
        <v>510</v>
      </c>
      <c r="C10" s="56">
        <v>460</v>
      </c>
      <c r="D10" s="56">
        <v>970</v>
      </c>
      <c r="E10" s="56"/>
      <c r="F10" s="56">
        <v>108</v>
      </c>
      <c r="G10" s="56">
        <v>126</v>
      </c>
      <c r="H10" s="56">
        <v>234</v>
      </c>
      <c r="I10" s="56"/>
      <c r="J10" s="56">
        <v>0</v>
      </c>
      <c r="K10" s="56">
        <v>0</v>
      </c>
      <c r="L10" s="56">
        <v>0</v>
      </c>
      <c r="M10" s="56"/>
      <c r="N10" s="56">
        <v>35</v>
      </c>
      <c r="O10" s="56">
        <v>38</v>
      </c>
      <c r="P10" s="56">
        <v>73</v>
      </c>
      <c r="Q10" s="56"/>
      <c r="R10" s="56">
        <v>653</v>
      </c>
      <c r="S10" s="56">
        <v>624</v>
      </c>
      <c r="T10" s="56">
        <v>1277</v>
      </c>
    </row>
    <row r="11" spans="1:20" ht="14" x14ac:dyDescent="0.15">
      <c r="A11" s="31" t="s">
        <v>37</v>
      </c>
      <c r="B11" s="56">
        <v>1550</v>
      </c>
      <c r="C11" s="56">
        <v>1262</v>
      </c>
      <c r="D11" s="56">
        <v>2811</v>
      </c>
      <c r="E11" s="56"/>
      <c r="F11" s="56">
        <v>745</v>
      </c>
      <c r="G11" s="56">
        <v>701</v>
      </c>
      <c r="H11" s="56">
        <v>1446</v>
      </c>
      <c r="I11" s="56"/>
      <c r="J11" s="56">
        <v>0</v>
      </c>
      <c r="K11" s="56">
        <v>0</v>
      </c>
      <c r="L11" s="56">
        <v>0</v>
      </c>
      <c r="M11" s="56"/>
      <c r="N11" s="56">
        <v>326</v>
      </c>
      <c r="O11" s="56">
        <v>319</v>
      </c>
      <c r="P11" s="56">
        <v>645</v>
      </c>
      <c r="Q11" s="56"/>
      <c r="R11" s="56">
        <v>2621</v>
      </c>
      <c r="S11" s="56">
        <v>2282</v>
      </c>
      <c r="T11" s="56">
        <v>4903</v>
      </c>
    </row>
    <row r="12" spans="1:20" ht="14" x14ac:dyDescent="0.15">
      <c r="A12" s="31" t="s">
        <v>38</v>
      </c>
      <c r="B12" s="56">
        <v>762</v>
      </c>
      <c r="C12" s="56">
        <v>842</v>
      </c>
      <c r="D12" s="56">
        <v>1603</v>
      </c>
      <c r="E12" s="56"/>
      <c r="F12" s="56">
        <v>251</v>
      </c>
      <c r="G12" s="56">
        <v>351</v>
      </c>
      <c r="H12" s="56">
        <v>602</v>
      </c>
      <c r="I12" s="56"/>
      <c r="J12" s="56">
        <v>0</v>
      </c>
      <c r="K12" s="56">
        <v>0</v>
      </c>
      <c r="L12" s="56">
        <v>0</v>
      </c>
      <c r="M12" s="56"/>
      <c r="N12" s="56">
        <v>132</v>
      </c>
      <c r="O12" s="56">
        <v>145</v>
      </c>
      <c r="P12" s="56">
        <v>277</v>
      </c>
      <c r="Q12" s="56"/>
      <c r="R12" s="56">
        <v>1144</v>
      </c>
      <c r="S12" s="56">
        <v>1338</v>
      </c>
      <c r="T12" s="56">
        <v>2482</v>
      </c>
    </row>
    <row r="13" spans="1:20" ht="14" x14ac:dyDescent="0.15">
      <c r="A13" s="31" t="s">
        <v>39</v>
      </c>
      <c r="B13" s="56">
        <v>1764</v>
      </c>
      <c r="C13" s="56">
        <v>1662</v>
      </c>
      <c r="D13" s="56">
        <v>3425</v>
      </c>
      <c r="E13" s="56"/>
      <c r="F13" s="56">
        <v>835</v>
      </c>
      <c r="G13" s="56">
        <v>955</v>
      </c>
      <c r="H13" s="56">
        <v>1790</v>
      </c>
      <c r="I13" s="56"/>
      <c r="J13" s="56">
        <v>1</v>
      </c>
      <c r="K13" s="56">
        <v>0</v>
      </c>
      <c r="L13" s="56">
        <v>1</v>
      </c>
      <c r="M13" s="56"/>
      <c r="N13" s="56">
        <v>490</v>
      </c>
      <c r="O13" s="56">
        <v>605</v>
      </c>
      <c r="P13" s="56">
        <v>1095</v>
      </c>
      <c r="Q13" s="56"/>
      <c r="R13" s="56">
        <v>3090</v>
      </c>
      <c r="S13" s="56">
        <v>3222</v>
      </c>
      <c r="T13" s="56">
        <v>6312</v>
      </c>
    </row>
    <row r="14" spans="1:20" ht="14" x14ac:dyDescent="0.15">
      <c r="A14" s="31" t="s">
        <v>40</v>
      </c>
      <c r="B14" s="56">
        <v>874</v>
      </c>
      <c r="C14" s="56">
        <v>799</v>
      </c>
      <c r="D14" s="56">
        <v>1673</v>
      </c>
      <c r="E14" s="56"/>
      <c r="F14" s="56">
        <v>192</v>
      </c>
      <c r="G14" s="56">
        <v>169</v>
      </c>
      <c r="H14" s="56">
        <v>362</v>
      </c>
      <c r="I14" s="56"/>
      <c r="J14" s="56">
        <v>0</v>
      </c>
      <c r="K14" s="56">
        <v>0</v>
      </c>
      <c r="L14" s="56">
        <v>0</v>
      </c>
      <c r="M14" s="56"/>
      <c r="N14" s="56">
        <v>305</v>
      </c>
      <c r="O14" s="56">
        <v>272</v>
      </c>
      <c r="P14" s="56">
        <v>577</v>
      </c>
      <c r="Q14" s="56"/>
      <c r="R14" s="56">
        <v>1372</v>
      </c>
      <c r="S14" s="56">
        <v>1240</v>
      </c>
      <c r="T14" s="56">
        <v>2611</v>
      </c>
    </row>
    <row r="15" spans="1:20" ht="14" x14ac:dyDescent="0.15">
      <c r="A15" s="31" t="s">
        <v>41</v>
      </c>
      <c r="B15" s="56">
        <v>806</v>
      </c>
      <c r="C15" s="56">
        <v>1027</v>
      </c>
      <c r="D15" s="56">
        <v>1832</v>
      </c>
      <c r="E15" s="56"/>
      <c r="F15" s="56">
        <v>112</v>
      </c>
      <c r="G15" s="56">
        <v>128</v>
      </c>
      <c r="H15" s="56">
        <v>239</v>
      </c>
      <c r="I15" s="56"/>
      <c r="J15" s="56">
        <v>0</v>
      </c>
      <c r="K15" s="56">
        <v>0</v>
      </c>
      <c r="L15" s="56">
        <v>0</v>
      </c>
      <c r="M15" s="56"/>
      <c r="N15" s="56">
        <v>208</v>
      </c>
      <c r="O15" s="56">
        <v>325</v>
      </c>
      <c r="P15" s="56">
        <v>533</v>
      </c>
      <c r="Q15" s="56"/>
      <c r="R15" s="56">
        <v>1126</v>
      </c>
      <c r="S15" s="56">
        <v>1479</v>
      </c>
      <c r="T15" s="56">
        <v>2605</v>
      </c>
    </row>
    <row r="16" spans="1:20" ht="14" x14ac:dyDescent="0.15">
      <c r="A16" s="31" t="s">
        <v>42</v>
      </c>
      <c r="B16" s="56">
        <v>569</v>
      </c>
      <c r="C16" s="56">
        <v>494</v>
      </c>
      <c r="D16" s="56">
        <v>1063</v>
      </c>
      <c r="E16" s="56"/>
      <c r="F16" s="56">
        <v>210</v>
      </c>
      <c r="G16" s="56">
        <v>147</v>
      </c>
      <c r="H16" s="56">
        <v>357</v>
      </c>
      <c r="I16" s="56"/>
      <c r="J16" s="56">
        <v>0</v>
      </c>
      <c r="K16" s="56">
        <v>0</v>
      </c>
      <c r="L16" s="56">
        <v>0</v>
      </c>
      <c r="M16" s="56"/>
      <c r="N16" s="56">
        <v>130</v>
      </c>
      <c r="O16" s="56">
        <v>171</v>
      </c>
      <c r="P16" s="56">
        <v>301</v>
      </c>
      <c r="Q16" s="56"/>
      <c r="R16" s="56">
        <v>908</v>
      </c>
      <c r="S16" s="56">
        <v>813</v>
      </c>
      <c r="T16" s="56">
        <v>1721</v>
      </c>
    </row>
    <row r="17" spans="1:20" s="5" customFormat="1" ht="14" x14ac:dyDescent="0.15">
      <c r="A17" s="32" t="s">
        <v>43</v>
      </c>
      <c r="B17" s="58">
        <v>8249</v>
      </c>
      <c r="C17" s="58">
        <v>8088</v>
      </c>
      <c r="D17" s="58">
        <v>16337</v>
      </c>
      <c r="E17" s="58"/>
      <c r="F17" s="58">
        <v>2816</v>
      </c>
      <c r="G17" s="58">
        <v>3062</v>
      </c>
      <c r="H17" s="58">
        <v>5879</v>
      </c>
      <c r="I17" s="58"/>
      <c r="J17" s="58">
        <v>48</v>
      </c>
      <c r="K17" s="58">
        <v>38</v>
      </c>
      <c r="L17" s="58">
        <v>86</v>
      </c>
      <c r="M17" s="58"/>
      <c r="N17" s="58">
        <v>1990</v>
      </c>
      <c r="O17" s="58">
        <v>2427</v>
      </c>
      <c r="P17" s="58">
        <v>4417</v>
      </c>
      <c r="Q17" s="58"/>
      <c r="R17" s="58">
        <v>13103</v>
      </c>
      <c r="S17" s="58">
        <v>13615</v>
      </c>
      <c r="T17" s="58">
        <v>26718</v>
      </c>
    </row>
    <row r="18" spans="1:20" s="5" customFormat="1" x14ac:dyDescent="0.15">
      <c r="A18" s="29" t="s">
        <v>44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</row>
    <row r="19" spans="1:20" ht="14" x14ac:dyDescent="0.15">
      <c r="A19" s="31" t="s">
        <v>45</v>
      </c>
      <c r="B19" s="56">
        <v>743</v>
      </c>
      <c r="C19" s="56">
        <v>999</v>
      </c>
      <c r="D19" s="56">
        <v>1742</v>
      </c>
      <c r="E19" s="56"/>
      <c r="F19" s="56">
        <v>174</v>
      </c>
      <c r="G19" s="56">
        <v>196</v>
      </c>
      <c r="H19" s="56">
        <v>371</v>
      </c>
      <c r="I19" s="56"/>
      <c r="J19" s="56">
        <v>0</v>
      </c>
      <c r="K19" s="56">
        <v>0</v>
      </c>
      <c r="L19" s="56">
        <v>0</v>
      </c>
      <c r="M19" s="56"/>
      <c r="N19" s="56">
        <v>146</v>
      </c>
      <c r="O19" s="56">
        <v>243</v>
      </c>
      <c r="P19" s="56">
        <v>390</v>
      </c>
      <c r="Q19" s="56"/>
      <c r="R19" s="56">
        <v>1064</v>
      </c>
      <c r="S19" s="56">
        <v>1439</v>
      </c>
      <c r="T19" s="56">
        <v>2502</v>
      </c>
    </row>
    <row r="20" spans="1:20" ht="14" x14ac:dyDescent="0.15">
      <c r="A20" s="31" t="s">
        <v>46</v>
      </c>
      <c r="B20" s="56">
        <v>830</v>
      </c>
      <c r="C20" s="56">
        <v>1077</v>
      </c>
      <c r="D20" s="56">
        <v>1907</v>
      </c>
      <c r="E20" s="56"/>
      <c r="F20" s="56">
        <v>152</v>
      </c>
      <c r="G20" s="56">
        <v>222</v>
      </c>
      <c r="H20" s="56">
        <v>374</v>
      </c>
      <c r="I20" s="56"/>
      <c r="J20" s="56">
        <v>0</v>
      </c>
      <c r="K20" s="56">
        <v>0</v>
      </c>
      <c r="L20" s="56">
        <v>0</v>
      </c>
      <c r="M20" s="56"/>
      <c r="N20" s="56">
        <v>213</v>
      </c>
      <c r="O20" s="56">
        <v>289</v>
      </c>
      <c r="P20" s="56">
        <v>502</v>
      </c>
      <c r="Q20" s="56"/>
      <c r="R20" s="56">
        <v>1195</v>
      </c>
      <c r="S20" s="56">
        <v>1588</v>
      </c>
      <c r="T20" s="56">
        <v>2783</v>
      </c>
    </row>
    <row r="21" spans="1:20" ht="14" x14ac:dyDescent="0.15">
      <c r="A21" s="31" t="s">
        <v>47</v>
      </c>
      <c r="B21" s="56">
        <v>1613</v>
      </c>
      <c r="C21" s="56">
        <v>1746</v>
      </c>
      <c r="D21" s="56">
        <v>3358</v>
      </c>
      <c r="E21" s="56"/>
      <c r="F21" s="56">
        <v>827</v>
      </c>
      <c r="G21" s="56">
        <v>909</v>
      </c>
      <c r="H21" s="56">
        <v>1737</v>
      </c>
      <c r="I21" s="56"/>
      <c r="J21" s="56">
        <v>0</v>
      </c>
      <c r="K21" s="56">
        <v>0</v>
      </c>
      <c r="L21" s="56">
        <v>0</v>
      </c>
      <c r="M21" s="56"/>
      <c r="N21" s="56">
        <v>420</v>
      </c>
      <c r="O21" s="56">
        <v>442</v>
      </c>
      <c r="P21" s="56">
        <v>863</v>
      </c>
      <c r="Q21" s="56"/>
      <c r="R21" s="56">
        <v>2860</v>
      </c>
      <c r="S21" s="56">
        <v>3098</v>
      </c>
      <c r="T21" s="56">
        <v>5958</v>
      </c>
    </row>
    <row r="22" spans="1:20" ht="14" x14ac:dyDescent="0.15">
      <c r="A22" s="31" t="s">
        <v>48</v>
      </c>
      <c r="B22" s="56">
        <v>1049</v>
      </c>
      <c r="C22" s="56">
        <v>985</v>
      </c>
      <c r="D22" s="56">
        <v>2034</v>
      </c>
      <c r="E22" s="56"/>
      <c r="F22" s="56">
        <v>250</v>
      </c>
      <c r="G22" s="56">
        <v>201</v>
      </c>
      <c r="H22" s="56">
        <v>451</v>
      </c>
      <c r="I22" s="56"/>
      <c r="J22" s="56">
        <v>0</v>
      </c>
      <c r="K22" s="56">
        <v>1</v>
      </c>
      <c r="L22" s="56">
        <v>1</v>
      </c>
      <c r="M22" s="56"/>
      <c r="N22" s="56">
        <v>215</v>
      </c>
      <c r="O22" s="56">
        <v>146</v>
      </c>
      <c r="P22" s="56">
        <v>361</v>
      </c>
      <c r="Q22" s="56"/>
      <c r="R22" s="56">
        <v>1514</v>
      </c>
      <c r="S22" s="56">
        <v>1334</v>
      </c>
      <c r="T22" s="56">
        <v>2847</v>
      </c>
    </row>
    <row r="23" spans="1:20" ht="14" x14ac:dyDescent="0.15">
      <c r="A23" s="31" t="s">
        <v>49</v>
      </c>
      <c r="B23" s="56">
        <v>346</v>
      </c>
      <c r="C23" s="56">
        <v>306</v>
      </c>
      <c r="D23" s="56">
        <v>652</v>
      </c>
      <c r="E23" s="56"/>
      <c r="F23" s="56">
        <v>176</v>
      </c>
      <c r="G23" s="56">
        <v>112</v>
      </c>
      <c r="H23" s="56">
        <v>288</v>
      </c>
      <c r="I23" s="56"/>
      <c r="J23" s="56">
        <v>0</v>
      </c>
      <c r="K23" s="56">
        <v>0</v>
      </c>
      <c r="L23" s="56">
        <v>0</v>
      </c>
      <c r="M23" s="56"/>
      <c r="N23" s="56">
        <v>125</v>
      </c>
      <c r="O23" s="56">
        <v>92</v>
      </c>
      <c r="P23" s="56">
        <v>217</v>
      </c>
      <c r="Q23" s="56"/>
      <c r="R23" s="56">
        <v>648</v>
      </c>
      <c r="S23" s="56">
        <v>509</v>
      </c>
      <c r="T23" s="56">
        <v>1157</v>
      </c>
    </row>
    <row r="24" spans="1:20" ht="14" x14ac:dyDescent="0.15">
      <c r="A24" s="31" t="s">
        <v>50</v>
      </c>
      <c r="B24" s="56">
        <v>1751</v>
      </c>
      <c r="C24" s="56">
        <v>1786</v>
      </c>
      <c r="D24" s="56">
        <v>3537</v>
      </c>
      <c r="E24" s="56"/>
      <c r="F24" s="56">
        <v>779</v>
      </c>
      <c r="G24" s="56">
        <v>1009</v>
      </c>
      <c r="H24" s="56">
        <v>1788</v>
      </c>
      <c r="I24" s="56"/>
      <c r="J24" s="56">
        <v>0</v>
      </c>
      <c r="K24" s="56">
        <v>0</v>
      </c>
      <c r="L24" s="56">
        <v>0</v>
      </c>
      <c r="M24" s="56"/>
      <c r="N24" s="56">
        <v>433</v>
      </c>
      <c r="O24" s="56">
        <v>492</v>
      </c>
      <c r="P24" s="56">
        <v>925</v>
      </c>
      <c r="Q24" s="56"/>
      <c r="R24" s="56">
        <v>2963</v>
      </c>
      <c r="S24" s="56">
        <v>3287</v>
      </c>
      <c r="T24" s="56">
        <v>6250</v>
      </c>
    </row>
    <row r="25" spans="1:20" ht="14" x14ac:dyDescent="0.15">
      <c r="A25" s="31" t="s">
        <v>51</v>
      </c>
      <c r="B25" s="56">
        <v>201</v>
      </c>
      <c r="C25" s="56">
        <v>250</v>
      </c>
      <c r="D25" s="56">
        <v>451</v>
      </c>
      <c r="E25" s="56"/>
      <c r="F25" s="56">
        <v>13</v>
      </c>
      <c r="G25" s="56">
        <v>10</v>
      </c>
      <c r="H25" s="56">
        <v>22</v>
      </c>
      <c r="I25" s="56"/>
      <c r="J25" s="56">
        <v>0</v>
      </c>
      <c r="K25" s="56">
        <v>0</v>
      </c>
      <c r="L25" s="56">
        <v>0</v>
      </c>
      <c r="M25" s="56"/>
      <c r="N25" s="56">
        <v>52</v>
      </c>
      <c r="O25" s="56">
        <v>70</v>
      </c>
      <c r="P25" s="56">
        <v>123</v>
      </c>
      <c r="Q25" s="56"/>
      <c r="R25" s="56">
        <v>266</v>
      </c>
      <c r="S25" s="56">
        <v>330</v>
      </c>
      <c r="T25" s="56">
        <v>596</v>
      </c>
    </row>
    <row r="26" spans="1:20" ht="14" x14ac:dyDescent="0.15">
      <c r="A26" s="31" t="s">
        <v>52</v>
      </c>
      <c r="B26" s="56">
        <v>425</v>
      </c>
      <c r="C26" s="56">
        <v>437</v>
      </c>
      <c r="D26" s="56">
        <v>861</v>
      </c>
      <c r="E26" s="56"/>
      <c r="F26" s="56">
        <v>176</v>
      </c>
      <c r="G26" s="56">
        <v>199</v>
      </c>
      <c r="H26" s="56">
        <v>375</v>
      </c>
      <c r="I26" s="56"/>
      <c r="J26" s="56">
        <v>0</v>
      </c>
      <c r="K26" s="56">
        <v>0</v>
      </c>
      <c r="L26" s="56">
        <v>0</v>
      </c>
      <c r="M26" s="56"/>
      <c r="N26" s="56">
        <v>132</v>
      </c>
      <c r="O26" s="56">
        <v>146</v>
      </c>
      <c r="P26" s="56">
        <v>278</v>
      </c>
      <c r="Q26" s="56"/>
      <c r="R26" s="56">
        <v>733</v>
      </c>
      <c r="S26" s="56">
        <v>781</v>
      </c>
      <c r="T26" s="56">
        <v>1515</v>
      </c>
    </row>
    <row r="27" spans="1:20" s="5" customFormat="1" ht="14" x14ac:dyDescent="0.15">
      <c r="A27" s="32" t="s">
        <v>53</v>
      </c>
      <c r="B27" s="58">
        <v>6957</v>
      </c>
      <c r="C27" s="58">
        <v>7585</v>
      </c>
      <c r="D27" s="58">
        <v>14542</v>
      </c>
      <c r="E27" s="58"/>
      <c r="F27" s="58">
        <v>2548</v>
      </c>
      <c r="G27" s="58">
        <v>2858</v>
      </c>
      <c r="H27" s="58">
        <v>5406</v>
      </c>
      <c r="I27" s="58"/>
      <c r="J27" s="58">
        <v>0</v>
      </c>
      <c r="K27" s="58">
        <v>1</v>
      </c>
      <c r="L27" s="58">
        <v>1</v>
      </c>
      <c r="M27" s="58"/>
      <c r="N27" s="58">
        <v>1737</v>
      </c>
      <c r="O27" s="58">
        <v>1922</v>
      </c>
      <c r="P27" s="58">
        <v>3658</v>
      </c>
      <c r="Q27" s="58"/>
      <c r="R27" s="58">
        <v>11242</v>
      </c>
      <c r="S27" s="58">
        <v>12365</v>
      </c>
      <c r="T27" s="58">
        <v>23608</v>
      </c>
    </row>
    <row r="28" spans="1:20" s="5" customFormat="1" x14ac:dyDescent="0.15">
      <c r="A28" s="29" t="s">
        <v>54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0" ht="14" x14ac:dyDescent="0.15">
      <c r="A29" s="31" t="s">
        <v>55</v>
      </c>
      <c r="B29" s="56">
        <v>389</v>
      </c>
      <c r="C29" s="56">
        <v>513</v>
      </c>
      <c r="D29" s="56">
        <v>902</v>
      </c>
      <c r="E29" s="56"/>
      <c r="F29" s="56">
        <v>108</v>
      </c>
      <c r="G29" s="56">
        <v>130</v>
      </c>
      <c r="H29" s="56">
        <v>238</v>
      </c>
      <c r="I29" s="56"/>
      <c r="J29" s="56">
        <v>0</v>
      </c>
      <c r="K29" s="56">
        <v>0</v>
      </c>
      <c r="L29" s="56">
        <v>0</v>
      </c>
      <c r="M29" s="56"/>
      <c r="N29" s="56">
        <v>55</v>
      </c>
      <c r="O29" s="56">
        <v>108</v>
      </c>
      <c r="P29" s="56">
        <v>163</v>
      </c>
      <c r="Q29" s="56"/>
      <c r="R29" s="56">
        <v>552</v>
      </c>
      <c r="S29" s="56">
        <v>751</v>
      </c>
      <c r="T29" s="56">
        <v>1303</v>
      </c>
    </row>
    <row r="30" spans="1:20" ht="14" x14ac:dyDescent="0.15">
      <c r="A30" s="31" t="s">
        <v>56</v>
      </c>
      <c r="B30" s="56">
        <v>803</v>
      </c>
      <c r="C30" s="56">
        <v>964</v>
      </c>
      <c r="D30" s="56">
        <v>1768</v>
      </c>
      <c r="E30" s="56"/>
      <c r="F30" s="56">
        <v>373</v>
      </c>
      <c r="G30" s="56">
        <v>493</v>
      </c>
      <c r="H30" s="56">
        <v>866</v>
      </c>
      <c r="I30" s="56"/>
      <c r="J30" s="56">
        <v>0</v>
      </c>
      <c r="K30" s="56">
        <v>0</v>
      </c>
      <c r="L30" s="56">
        <v>0</v>
      </c>
      <c r="M30" s="56"/>
      <c r="N30" s="56">
        <v>251</v>
      </c>
      <c r="O30" s="56">
        <v>369</v>
      </c>
      <c r="P30" s="56">
        <v>620</v>
      </c>
      <c r="Q30" s="56"/>
      <c r="R30" s="56">
        <v>1427</v>
      </c>
      <c r="S30" s="56">
        <v>1827</v>
      </c>
      <c r="T30" s="56">
        <v>3254</v>
      </c>
    </row>
    <row r="31" spans="1:20" ht="14" x14ac:dyDescent="0.15">
      <c r="A31" s="31" t="s">
        <v>57</v>
      </c>
      <c r="B31" s="56">
        <v>481</v>
      </c>
      <c r="C31" s="56">
        <v>485</v>
      </c>
      <c r="D31" s="56">
        <v>966</v>
      </c>
      <c r="E31" s="56"/>
      <c r="F31" s="56">
        <v>174</v>
      </c>
      <c r="G31" s="56">
        <v>207</v>
      </c>
      <c r="H31" s="56">
        <v>381</v>
      </c>
      <c r="I31" s="56"/>
      <c r="J31" s="56">
        <v>0</v>
      </c>
      <c r="K31" s="56">
        <v>0</v>
      </c>
      <c r="L31" s="56">
        <v>0</v>
      </c>
      <c r="M31" s="56"/>
      <c r="N31" s="56">
        <v>38</v>
      </c>
      <c r="O31" s="56">
        <v>77</v>
      </c>
      <c r="P31" s="56">
        <v>114</v>
      </c>
      <c r="Q31" s="56"/>
      <c r="R31" s="56">
        <v>692</v>
      </c>
      <c r="S31" s="56">
        <v>768</v>
      </c>
      <c r="T31" s="56">
        <v>1461</v>
      </c>
    </row>
    <row r="32" spans="1:20" ht="14" x14ac:dyDescent="0.15">
      <c r="A32" s="31" t="s">
        <v>58</v>
      </c>
      <c r="B32" s="56">
        <v>874</v>
      </c>
      <c r="C32" s="56">
        <v>902</v>
      </c>
      <c r="D32" s="56">
        <v>1776</v>
      </c>
      <c r="E32" s="56"/>
      <c r="F32" s="56">
        <v>454</v>
      </c>
      <c r="G32" s="56">
        <v>585</v>
      </c>
      <c r="H32" s="56">
        <v>1040</v>
      </c>
      <c r="I32" s="56"/>
      <c r="J32" s="56">
        <v>0</v>
      </c>
      <c r="K32" s="56">
        <v>0</v>
      </c>
      <c r="L32" s="56">
        <v>0</v>
      </c>
      <c r="M32" s="56"/>
      <c r="N32" s="56">
        <v>307</v>
      </c>
      <c r="O32" s="56">
        <v>394</v>
      </c>
      <c r="P32" s="56">
        <v>702</v>
      </c>
      <c r="Q32" s="56"/>
      <c r="R32" s="56">
        <v>1636</v>
      </c>
      <c r="S32" s="56">
        <v>1881</v>
      </c>
      <c r="T32" s="56">
        <v>3517</v>
      </c>
    </row>
    <row r="33" spans="1:20" ht="14" x14ac:dyDescent="0.15">
      <c r="A33" s="31" t="s">
        <v>59</v>
      </c>
      <c r="B33" s="56">
        <v>1562</v>
      </c>
      <c r="C33" s="56">
        <v>1376</v>
      </c>
      <c r="D33" s="56">
        <v>2938</v>
      </c>
      <c r="E33" s="56"/>
      <c r="F33" s="56">
        <v>1045</v>
      </c>
      <c r="G33" s="56">
        <v>1098</v>
      </c>
      <c r="H33" s="56">
        <v>2143</v>
      </c>
      <c r="I33" s="56"/>
      <c r="J33" s="56">
        <v>0</v>
      </c>
      <c r="K33" s="56">
        <v>0</v>
      </c>
      <c r="L33" s="56">
        <v>0</v>
      </c>
      <c r="M33" s="56"/>
      <c r="N33" s="56">
        <v>266</v>
      </c>
      <c r="O33" s="56">
        <v>389</v>
      </c>
      <c r="P33" s="56">
        <v>655</v>
      </c>
      <c r="Q33" s="56"/>
      <c r="R33" s="56">
        <v>2873</v>
      </c>
      <c r="S33" s="56">
        <v>2863</v>
      </c>
      <c r="T33" s="56">
        <v>5736</v>
      </c>
    </row>
    <row r="34" spans="1:20" ht="14" x14ac:dyDescent="0.15">
      <c r="A34" s="31" t="s">
        <v>60</v>
      </c>
      <c r="B34" s="56">
        <v>415</v>
      </c>
      <c r="C34" s="56">
        <v>495</v>
      </c>
      <c r="D34" s="56">
        <v>910</v>
      </c>
      <c r="E34" s="56"/>
      <c r="F34" s="56">
        <v>111</v>
      </c>
      <c r="G34" s="56">
        <v>79</v>
      </c>
      <c r="H34" s="56">
        <v>190</v>
      </c>
      <c r="I34" s="56"/>
      <c r="J34" s="56">
        <v>35</v>
      </c>
      <c r="K34" s="56">
        <v>57</v>
      </c>
      <c r="L34" s="56">
        <v>92</v>
      </c>
      <c r="M34" s="56"/>
      <c r="N34" s="56">
        <v>58</v>
      </c>
      <c r="O34" s="56">
        <v>116</v>
      </c>
      <c r="P34" s="56">
        <v>174</v>
      </c>
      <c r="Q34" s="56"/>
      <c r="R34" s="56">
        <v>618</v>
      </c>
      <c r="S34" s="56">
        <v>747</v>
      </c>
      <c r="T34" s="56">
        <v>1365</v>
      </c>
    </row>
    <row r="35" spans="1:20" ht="14" x14ac:dyDescent="0.15">
      <c r="A35" s="31" t="s">
        <v>61</v>
      </c>
      <c r="B35" s="56">
        <v>98</v>
      </c>
      <c r="C35" s="56">
        <v>141</v>
      </c>
      <c r="D35" s="56">
        <v>239</v>
      </c>
      <c r="E35" s="56"/>
      <c r="F35" s="56">
        <v>26</v>
      </c>
      <c r="G35" s="56">
        <v>34</v>
      </c>
      <c r="H35" s="56">
        <v>60</v>
      </c>
      <c r="I35" s="56"/>
      <c r="J35" s="56">
        <v>0</v>
      </c>
      <c r="K35" s="56">
        <v>0</v>
      </c>
      <c r="L35" s="56">
        <v>0</v>
      </c>
      <c r="M35" s="56"/>
      <c r="N35" s="56">
        <v>35</v>
      </c>
      <c r="O35" s="56">
        <v>61</v>
      </c>
      <c r="P35" s="56">
        <v>96</v>
      </c>
      <c r="Q35" s="56"/>
      <c r="R35" s="56">
        <v>159</v>
      </c>
      <c r="S35" s="56">
        <v>236</v>
      </c>
      <c r="T35" s="56">
        <v>395</v>
      </c>
    </row>
    <row r="36" spans="1:20" s="5" customFormat="1" ht="14" x14ac:dyDescent="0.15">
      <c r="A36" s="27" t="s">
        <v>62</v>
      </c>
      <c r="B36" s="63">
        <v>4623</v>
      </c>
      <c r="C36" s="63">
        <v>4879</v>
      </c>
      <c r="D36" s="63">
        <v>9499</v>
      </c>
      <c r="E36" s="63"/>
      <c r="F36" s="63">
        <v>2291</v>
      </c>
      <c r="G36" s="63">
        <v>2627</v>
      </c>
      <c r="H36" s="63">
        <v>4918</v>
      </c>
      <c r="I36" s="63"/>
      <c r="J36" s="63">
        <v>35</v>
      </c>
      <c r="K36" s="63">
        <v>57</v>
      </c>
      <c r="L36" s="63">
        <v>92</v>
      </c>
      <c r="M36" s="63"/>
      <c r="N36" s="63">
        <v>1010</v>
      </c>
      <c r="O36" s="63">
        <v>1514</v>
      </c>
      <c r="P36" s="63">
        <v>2524</v>
      </c>
      <c r="Q36" s="63"/>
      <c r="R36" s="63">
        <v>7958</v>
      </c>
      <c r="S36" s="63">
        <v>9074</v>
      </c>
      <c r="T36" s="63">
        <v>17032</v>
      </c>
    </row>
    <row r="37" spans="1:20" s="5" customFormat="1" x14ac:dyDescent="0.15">
      <c r="A37" s="29" t="s">
        <v>63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 ht="14" x14ac:dyDescent="0.15">
      <c r="A38" s="31" t="s">
        <v>64</v>
      </c>
      <c r="B38" s="56">
        <v>940</v>
      </c>
      <c r="C38" s="56">
        <v>927</v>
      </c>
      <c r="D38" s="56">
        <v>1868</v>
      </c>
      <c r="E38" s="56"/>
      <c r="F38" s="56">
        <v>352</v>
      </c>
      <c r="G38" s="56">
        <v>358</v>
      </c>
      <c r="H38" s="56">
        <v>709</v>
      </c>
      <c r="I38" s="56"/>
      <c r="J38" s="56">
        <v>0</v>
      </c>
      <c r="K38" s="56">
        <v>0</v>
      </c>
      <c r="L38" s="56">
        <v>0</v>
      </c>
      <c r="M38" s="56"/>
      <c r="N38" s="56">
        <v>143</v>
      </c>
      <c r="O38" s="56">
        <v>182</v>
      </c>
      <c r="P38" s="56">
        <v>325</v>
      </c>
      <c r="Q38" s="56"/>
      <c r="R38" s="56">
        <v>1435</v>
      </c>
      <c r="S38" s="56">
        <v>1467</v>
      </c>
      <c r="T38" s="56">
        <v>2902</v>
      </c>
    </row>
    <row r="39" spans="1:20" ht="14" x14ac:dyDescent="0.15">
      <c r="A39" s="31" t="s">
        <v>65</v>
      </c>
      <c r="B39" s="56">
        <v>487</v>
      </c>
      <c r="C39" s="56">
        <v>644</v>
      </c>
      <c r="D39" s="56">
        <v>1131</v>
      </c>
      <c r="E39" s="56"/>
      <c r="F39" s="56">
        <v>150</v>
      </c>
      <c r="G39" s="56">
        <v>224</v>
      </c>
      <c r="H39" s="56">
        <v>374</v>
      </c>
      <c r="I39" s="56"/>
      <c r="J39" s="56">
        <v>0</v>
      </c>
      <c r="K39" s="56">
        <v>0</v>
      </c>
      <c r="L39" s="56">
        <v>0</v>
      </c>
      <c r="M39" s="56"/>
      <c r="N39" s="56">
        <v>106</v>
      </c>
      <c r="O39" s="56">
        <v>163</v>
      </c>
      <c r="P39" s="56">
        <v>269</v>
      </c>
      <c r="Q39" s="56"/>
      <c r="R39" s="56">
        <v>743</v>
      </c>
      <c r="S39" s="56">
        <v>1030</v>
      </c>
      <c r="T39" s="56">
        <v>1774</v>
      </c>
    </row>
    <row r="40" spans="1:20" ht="14" x14ac:dyDescent="0.15">
      <c r="A40" s="31" t="s">
        <v>66</v>
      </c>
      <c r="B40" s="56">
        <v>404</v>
      </c>
      <c r="C40" s="56">
        <v>382</v>
      </c>
      <c r="D40" s="56">
        <v>785</v>
      </c>
      <c r="E40" s="56"/>
      <c r="F40" s="56">
        <v>171</v>
      </c>
      <c r="G40" s="56">
        <v>201</v>
      </c>
      <c r="H40" s="56">
        <v>372</v>
      </c>
      <c r="I40" s="56"/>
      <c r="J40" s="56">
        <v>0</v>
      </c>
      <c r="K40" s="56">
        <v>0</v>
      </c>
      <c r="L40" s="56">
        <v>0</v>
      </c>
      <c r="M40" s="56"/>
      <c r="N40" s="56">
        <v>63</v>
      </c>
      <c r="O40" s="56">
        <v>115</v>
      </c>
      <c r="P40" s="56">
        <v>178</v>
      </c>
      <c r="Q40" s="56"/>
      <c r="R40" s="56">
        <v>637</v>
      </c>
      <c r="S40" s="56">
        <v>698</v>
      </c>
      <c r="T40" s="56">
        <v>1335</v>
      </c>
    </row>
    <row r="41" spans="1:20" ht="14" x14ac:dyDescent="0.15">
      <c r="A41" s="31" t="s">
        <v>67</v>
      </c>
      <c r="B41" s="56">
        <v>0</v>
      </c>
      <c r="C41" s="56">
        <v>0</v>
      </c>
      <c r="D41" s="56">
        <v>0</v>
      </c>
      <c r="E41" s="56"/>
      <c r="F41" s="56">
        <v>62</v>
      </c>
      <c r="G41" s="56">
        <v>133</v>
      </c>
      <c r="H41" s="56">
        <v>195</v>
      </c>
      <c r="I41" s="56"/>
      <c r="J41" s="56">
        <v>0</v>
      </c>
      <c r="K41" s="56">
        <v>0</v>
      </c>
      <c r="L41" s="56">
        <v>0</v>
      </c>
      <c r="M41" s="56"/>
      <c r="N41" s="56">
        <v>2</v>
      </c>
      <c r="O41" s="56">
        <v>6</v>
      </c>
      <c r="P41" s="56">
        <v>8</v>
      </c>
      <c r="Q41" s="56"/>
      <c r="R41" s="56">
        <v>64</v>
      </c>
      <c r="S41" s="56">
        <v>139</v>
      </c>
      <c r="T41" s="56">
        <v>203</v>
      </c>
    </row>
    <row r="42" spans="1:20" ht="14" x14ac:dyDescent="0.15">
      <c r="A42" s="31" t="s">
        <v>68</v>
      </c>
      <c r="B42" s="56">
        <v>867</v>
      </c>
      <c r="C42" s="56">
        <v>734</v>
      </c>
      <c r="D42" s="56">
        <v>1601</v>
      </c>
      <c r="E42" s="56"/>
      <c r="F42" s="56">
        <v>522</v>
      </c>
      <c r="G42" s="56">
        <v>620</v>
      </c>
      <c r="H42" s="56">
        <v>1142</v>
      </c>
      <c r="I42" s="56"/>
      <c r="J42" s="56">
        <v>3</v>
      </c>
      <c r="K42" s="56">
        <v>4</v>
      </c>
      <c r="L42" s="56">
        <v>7</v>
      </c>
      <c r="M42" s="56"/>
      <c r="N42" s="56">
        <v>115</v>
      </c>
      <c r="O42" s="56">
        <v>144</v>
      </c>
      <c r="P42" s="56">
        <v>259</v>
      </c>
      <c r="Q42" s="56"/>
      <c r="R42" s="56">
        <v>1507</v>
      </c>
      <c r="S42" s="56">
        <v>1502</v>
      </c>
      <c r="T42" s="56">
        <v>3009</v>
      </c>
    </row>
    <row r="43" spans="1:20" s="5" customFormat="1" ht="14" x14ac:dyDescent="0.15">
      <c r="A43" s="32" t="s">
        <v>69</v>
      </c>
      <c r="B43" s="58">
        <v>2698</v>
      </c>
      <c r="C43" s="58">
        <v>2687</v>
      </c>
      <c r="D43" s="58">
        <v>5385</v>
      </c>
      <c r="E43" s="58"/>
      <c r="F43" s="58">
        <v>1257</v>
      </c>
      <c r="G43" s="58">
        <v>1535</v>
      </c>
      <c r="H43" s="58">
        <v>2792</v>
      </c>
      <c r="I43" s="58"/>
      <c r="J43" s="58">
        <v>3</v>
      </c>
      <c r="K43" s="58">
        <v>4</v>
      </c>
      <c r="L43" s="58">
        <v>7</v>
      </c>
      <c r="M43" s="58"/>
      <c r="N43" s="58">
        <v>429</v>
      </c>
      <c r="O43" s="58">
        <v>610</v>
      </c>
      <c r="P43" s="58">
        <v>1038</v>
      </c>
      <c r="Q43" s="58"/>
      <c r="R43" s="58">
        <v>4386</v>
      </c>
      <c r="S43" s="58">
        <v>4836</v>
      </c>
      <c r="T43" s="58">
        <v>9223</v>
      </c>
    </row>
    <row r="44" spans="1:20" s="5" customFormat="1" x14ac:dyDescent="0.15">
      <c r="A44" s="29" t="s">
        <v>70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 ht="14" x14ac:dyDescent="0.15">
      <c r="A45" s="31" t="s">
        <v>71</v>
      </c>
      <c r="B45" s="56">
        <v>450</v>
      </c>
      <c r="C45" s="56">
        <v>528</v>
      </c>
      <c r="D45" s="56">
        <v>978</v>
      </c>
      <c r="E45" s="56"/>
      <c r="F45" s="56">
        <v>151</v>
      </c>
      <c r="G45" s="56">
        <v>284</v>
      </c>
      <c r="H45" s="56">
        <v>435</v>
      </c>
      <c r="I45" s="56"/>
      <c r="J45" s="56">
        <v>0</v>
      </c>
      <c r="K45" s="56">
        <v>0</v>
      </c>
      <c r="L45" s="56">
        <v>0</v>
      </c>
      <c r="M45" s="56"/>
      <c r="N45" s="56">
        <v>68</v>
      </c>
      <c r="O45" s="56">
        <v>114</v>
      </c>
      <c r="P45" s="56">
        <v>183</v>
      </c>
      <c r="Q45" s="56"/>
      <c r="R45" s="56">
        <v>669</v>
      </c>
      <c r="S45" s="56">
        <v>926</v>
      </c>
      <c r="T45" s="56">
        <v>1596</v>
      </c>
    </row>
    <row r="46" spans="1:20" ht="14" x14ac:dyDescent="0.15">
      <c r="A46" s="31" t="s">
        <v>72</v>
      </c>
      <c r="B46" s="56">
        <v>675</v>
      </c>
      <c r="C46" s="56">
        <v>605</v>
      </c>
      <c r="D46" s="56">
        <v>1280</v>
      </c>
      <c r="E46" s="56"/>
      <c r="F46" s="56">
        <v>450</v>
      </c>
      <c r="G46" s="56">
        <v>451</v>
      </c>
      <c r="H46" s="56">
        <v>901</v>
      </c>
      <c r="I46" s="56"/>
      <c r="J46" s="56">
        <v>0</v>
      </c>
      <c r="K46" s="56">
        <v>0</v>
      </c>
      <c r="L46" s="56">
        <v>0</v>
      </c>
      <c r="M46" s="56"/>
      <c r="N46" s="56">
        <v>178</v>
      </c>
      <c r="O46" s="56">
        <v>208</v>
      </c>
      <c r="P46" s="56">
        <v>386</v>
      </c>
      <c r="Q46" s="56"/>
      <c r="R46" s="56">
        <v>1303</v>
      </c>
      <c r="S46" s="56">
        <v>1263</v>
      </c>
      <c r="T46" s="56">
        <v>2566</v>
      </c>
    </row>
    <row r="47" spans="1:20" ht="14" x14ac:dyDescent="0.15">
      <c r="A47" s="31" t="s">
        <v>73</v>
      </c>
      <c r="B47" s="56">
        <v>587</v>
      </c>
      <c r="C47" s="56">
        <v>747</v>
      </c>
      <c r="D47" s="56">
        <v>1334</v>
      </c>
      <c r="E47" s="56"/>
      <c r="F47" s="56">
        <v>362</v>
      </c>
      <c r="G47" s="56">
        <v>390</v>
      </c>
      <c r="H47" s="56">
        <v>752</v>
      </c>
      <c r="I47" s="56"/>
      <c r="J47" s="56">
        <v>0</v>
      </c>
      <c r="K47" s="56">
        <v>0</v>
      </c>
      <c r="L47" s="56">
        <v>0</v>
      </c>
      <c r="M47" s="56"/>
      <c r="N47" s="56">
        <v>151</v>
      </c>
      <c r="O47" s="56">
        <v>191</v>
      </c>
      <c r="P47" s="56">
        <v>343</v>
      </c>
      <c r="Q47" s="56"/>
      <c r="R47" s="56">
        <v>1100</v>
      </c>
      <c r="S47" s="56">
        <v>1328</v>
      </c>
      <c r="T47" s="56">
        <v>2428</v>
      </c>
    </row>
    <row r="48" spans="1:20" s="5" customFormat="1" ht="14" x14ac:dyDescent="0.15">
      <c r="A48" s="32" t="s">
        <v>74</v>
      </c>
      <c r="B48" s="58">
        <v>1712</v>
      </c>
      <c r="C48" s="58">
        <v>1880</v>
      </c>
      <c r="D48" s="58">
        <v>3592</v>
      </c>
      <c r="E48" s="58"/>
      <c r="F48" s="58">
        <v>963</v>
      </c>
      <c r="G48" s="58">
        <v>1124</v>
      </c>
      <c r="H48" s="58">
        <v>2087</v>
      </c>
      <c r="I48" s="58"/>
      <c r="J48" s="58">
        <v>0</v>
      </c>
      <c r="K48" s="58">
        <v>0</v>
      </c>
      <c r="L48" s="58">
        <v>0</v>
      </c>
      <c r="M48" s="58"/>
      <c r="N48" s="58">
        <v>397</v>
      </c>
      <c r="O48" s="58">
        <v>513</v>
      </c>
      <c r="P48" s="58">
        <v>911</v>
      </c>
      <c r="Q48" s="58"/>
      <c r="R48" s="58">
        <v>3072</v>
      </c>
      <c r="S48" s="58">
        <v>3518</v>
      </c>
      <c r="T48" s="58">
        <v>6590</v>
      </c>
    </row>
    <row r="49" spans="1:20" s="5" customFormat="1" x14ac:dyDescent="0.15">
      <c r="A49" s="29" t="s">
        <v>75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1:20" ht="14" x14ac:dyDescent="0.15">
      <c r="A50" s="31" t="s">
        <v>76</v>
      </c>
      <c r="B50" s="56">
        <v>103</v>
      </c>
      <c r="C50" s="56">
        <v>46</v>
      </c>
      <c r="D50" s="56">
        <v>149</v>
      </c>
      <c r="E50" s="56"/>
      <c r="F50" s="56">
        <v>31</v>
      </c>
      <c r="G50" s="56">
        <v>10</v>
      </c>
      <c r="H50" s="56">
        <v>41</v>
      </c>
      <c r="I50" s="56"/>
      <c r="J50" s="56">
        <v>0</v>
      </c>
      <c r="K50" s="56">
        <v>0</v>
      </c>
      <c r="L50" s="56">
        <v>0</v>
      </c>
      <c r="M50" s="56"/>
      <c r="N50" s="56">
        <v>6</v>
      </c>
      <c r="O50" s="56">
        <v>0</v>
      </c>
      <c r="P50" s="56">
        <v>6</v>
      </c>
      <c r="Q50" s="56"/>
      <c r="R50" s="56">
        <v>140</v>
      </c>
      <c r="S50" s="56">
        <v>56</v>
      </c>
      <c r="T50" s="56">
        <v>196</v>
      </c>
    </row>
    <row r="51" spans="1:20" ht="14" x14ac:dyDescent="0.15">
      <c r="A51" s="31" t="s">
        <v>77</v>
      </c>
      <c r="B51" s="56">
        <v>504</v>
      </c>
      <c r="C51" s="56">
        <v>458</v>
      </c>
      <c r="D51" s="56">
        <v>963</v>
      </c>
      <c r="E51" s="56"/>
      <c r="F51" s="56">
        <v>282</v>
      </c>
      <c r="G51" s="56">
        <v>305</v>
      </c>
      <c r="H51" s="56">
        <v>587</v>
      </c>
      <c r="I51" s="56"/>
      <c r="J51" s="56">
        <v>0</v>
      </c>
      <c r="K51" s="56">
        <v>0</v>
      </c>
      <c r="L51" s="56">
        <v>0</v>
      </c>
      <c r="M51" s="56"/>
      <c r="N51" s="56">
        <v>104</v>
      </c>
      <c r="O51" s="56">
        <v>146</v>
      </c>
      <c r="P51" s="56">
        <v>251</v>
      </c>
      <c r="Q51" s="56"/>
      <c r="R51" s="56">
        <v>891</v>
      </c>
      <c r="S51" s="56">
        <v>910</v>
      </c>
      <c r="T51" s="56">
        <v>1800</v>
      </c>
    </row>
    <row r="52" spans="1:20" s="5" customFormat="1" ht="14" x14ac:dyDescent="0.15">
      <c r="A52" s="32" t="s">
        <v>78</v>
      </c>
      <c r="B52" s="58">
        <v>607</v>
      </c>
      <c r="C52" s="58">
        <v>505</v>
      </c>
      <c r="D52" s="58">
        <v>1112</v>
      </c>
      <c r="E52" s="58"/>
      <c r="F52" s="58">
        <v>313</v>
      </c>
      <c r="G52" s="58">
        <v>315</v>
      </c>
      <c r="H52" s="58">
        <v>628</v>
      </c>
      <c r="I52" s="58"/>
      <c r="J52" s="58">
        <v>0</v>
      </c>
      <c r="K52" s="58">
        <v>0</v>
      </c>
      <c r="L52" s="58">
        <v>0</v>
      </c>
      <c r="M52" s="58"/>
      <c r="N52" s="58">
        <v>110</v>
      </c>
      <c r="O52" s="58">
        <v>147</v>
      </c>
      <c r="P52" s="58">
        <v>257</v>
      </c>
      <c r="Q52" s="58"/>
      <c r="R52" s="58">
        <v>1030</v>
      </c>
      <c r="S52" s="58">
        <v>966</v>
      </c>
      <c r="T52" s="58">
        <v>1997</v>
      </c>
    </row>
    <row r="53" spans="1:20" s="5" customFormat="1" x14ac:dyDescent="0.15">
      <c r="A53" s="29" t="s">
        <v>79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spans="1:20" ht="14" x14ac:dyDescent="0.15">
      <c r="A54" s="31" t="s">
        <v>80</v>
      </c>
      <c r="B54" s="56">
        <v>31</v>
      </c>
      <c r="C54" s="56">
        <v>47</v>
      </c>
      <c r="D54" s="56">
        <v>78</v>
      </c>
      <c r="E54" s="56"/>
      <c r="F54" s="56">
        <v>0</v>
      </c>
      <c r="G54" s="56">
        <v>4</v>
      </c>
      <c r="H54" s="56">
        <v>4</v>
      </c>
      <c r="I54" s="56"/>
      <c r="J54" s="56">
        <v>10</v>
      </c>
      <c r="K54" s="56">
        <v>9</v>
      </c>
      <c r="L54" s="56">
        <v>19</v>
      </c>
      <c r="M54" s="56"/>
      <c r="N54" s="56">
        <v>0</v>
      </c>
      <c r="O54" s="56">
        <v>0</v>
      </c>
      <c r="P54" s="56">
        <v>0</v>
      </c>
      <c r="Q54" s="56"/>
      <c r="R54" s="56">
        <v>41</v>
      </c>
      <c r="S54" s="56">
        <v>60</v>
      </c>
      <c r="T54" s="56">
        <v>101</v>
      </c>
    </row>
    <row r="55" spans="1:20" ht="14" x14ac:dyDescent="0.15">
      <c r="A55" s="31" t="s">
        <v>81</v>
      </c>
      <c r="B55" s="56">
        <v>100</v>
      </c>
      <c r="C55" s="56">
        <v>132</v>
      </c>
      <c r="D55" s="56">
        <v>232</v>
      </c>
      <c r="E55" s="56"/>
      <c r="F55" s="56">
        <v>43</v>
      </c>
      <c r="G55" s="56">
        <v>65</v>
      </c>
      <c r="H55" s="56">
        <v>108</v>
      </c>
      <c r="I55" s="56"/>
      <c r="J55" s="56">
        <v>0</v>
      </c>
      <c r="K55" s="56">
        <v>0</v>
      </c>
      <c r="L55" s="56">
        <v>0</v>
      </c>
      <c r="M55" s="56"/>
      <c r="N55" s="56">
        <v>27</v>
      </c>
      <c r="O55" s="56">
        <v>28</v>
      </c>
      <c r="P55" s="56">
        <v>55</v>
      </c>
      <c r="Q55" s="56"/>
      <c r="R55" s="56">
        <v>170</v>
      </c>
      <c r="S55" s="56">
        <v>225</v>
      </c>
      <c r="T55" s="56">
        <v>396</v>
      </c>
    </row>
    <row r="56" spans="1:20" s="5" customFormat="1" ht="14" x14ac:dyDescent="0.15">
      <c r="A56" s="32" t="s">
        <v>82</v>
      </c>
      <c r="B56" s="58">
        <v>131</v>
      </c>
      <c r="C56" s="58">
        <v>179</v>
      </c>
      <c r="D56" s="58">
        <v>310</v>
      </c>
      <c r="E56" s="58"/>
      <c r="F56" s="58">
        <v>43</v>
      </c>
      <c r="G56" s="58">
        <v>69</v>
      </c>
      <c r="H56" s="58">
        <v>112</v>
      </c>
      <c r="I56" s="58"/>
      <c r="J56" s="58">
        <v>10</v>
      </c>
      <c r="K56" s="58">
        <v>9</v>
      </c>
      <c r="L56" s="58">
        <v>19</v>
      </c>
      <c r="M56" s="58"/>
      <c r="N56" s="58">
        <v>27</v>
      </c>
      <c r="O56" s="58">
        <v>28</v>
      </c>
      <c r="P56" s="58">
        <v>55</v>
      </c>
      <c r="Q56" s="58"/>
      <c r="R56" s="58">
        <v>211</v>
      </c>
      <c r="S56" s="58">
        <v>285</v>
      </c>
      <c r="T56" s="58">
        <v>497</v>
      </c>
    </row>
    <row r="57" spans="1:20" s="5" customFormat="1" x14ac:dyDescent="0.15">
      <c r="A57" s="29" t="s">
        <v>83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 spans="1:20" ht="14" x14ac:dyDescent="0.15">
      <c r="A58" s="31" t="s">
        <v>84</v>
      </c>
      <c r="B58" s="56">
        <v>222</v>
      </c>
      <c r="C58" s="56">
        <v>105</v>
      </c>
      <c r="D58" s="56">
        <v>327</v>
      </c>
      <c r="E58" s="56"/>
      <c r="F58" s="56">
        <v>39</v>
      </c>
      <c r="G58" s="56">
        <v>7</v>
      </c>
      <c r="H58" s="56">
        <v>46</v>
      </c>
      <c r="I58" s="56"/>
      <c r="J58" s="56">
        <v>0</v>
      </c>
      <c r="K58" s="56">
        <v>0</v>
      </c>
      <c r="L58" s="56">
        <v>0</v>
      </c>
      <c r="M58" s="56"/>
      <c r="N58" s="56">
        <v>8</v>
      </c>
      <c r="O58" s="56">
        <v>6</v>
      </c>
      <c r="P58" s="56">
        <v>15</v>
      </c>
      <c r="Q58" s="56"/>
      <c r="R58" s="56">
        <v>269</v>
      </c>
      <c r="S58" s="56">
        <v>119</v>
      </c>
      <c r="T58" s="56">
        <v>387</v>
      </c>
    </row>
    <row r="59" spans="1:20" ht="14" x14ac:dyDescent="0.15">
      <c r="A59" s="31" t="s">
        <v>85</v>
      </c>
      <c r="B59" s="56">
        <v>1337</v>
      </c>
      <c r="C59" s="56">
        <v>1125</v>
      </c>
      <c r="D59" s="56">
        <v>2462</v>
      </c>
      <c r="E59" s="56"/>
      <c r="F59" s="56">
        <v>536</v>
      </c>
      <c r="G59" s="56">
        <v>389</v>
      </c>
      <c r="H59" s="56">
        <v>925</v>
      </c>
      <c r="I59" s="56"/>
      <c r="J59" s="56">
        <v>0</v>
      </c>
      <c r="K59" s="56">
        <v>0</v>
      </c>
      <c r="L59" s="56">
        <v>0</v>
      </c>
      <c r="M59" s="56"/>
      <c r="N59" s="56">
        <v>134</v>
      </c>
      <c r="O59" s="56">
        <v>166</v>
      </c>
      <c r="P59" s="56">
        <v>300</v>
      </c>
      <c r="Q59" s="56"/>
      <c r="R59" s="56">
        <v>2007</v>
      </c>
      <c r="S59" s="56">
        <v>1680</v>
      </c>
      <c r="T59" s="56">
        <v>3686</v>
      </c>
    </row>
    <row r="60" spans="1:20" ht="14" x14ac:dyDescent="0.15">
      <c r="A60" s="31" t="s">
        <v>86</v>
      </c>
      <c r="B60" s="56">
        <v>286</v>
      </c>
      <c r="C60" s="56">
        <v>314</v>
      </c>
      <c r="D60" s="56">
        <v>600</v>
      </c>
      <c r="E60" s="56"/>
      <c r="F60" s="56">
        <v>84</v>
      </c>
      <c r="G60" s="56">
        <v>119</v>
      </c>
      <c r="H60" s="56">
        <v>203</v>
      </c>
      <c r="I60" s="56"/>
      <c r="J60" s="56">
        <v>0</v>
      </c>
      <c r="K60" s="56">
        <v>0</v>
      </c>
      <c r="L60" s="56">
        <v>0</v>
      </c>
      <c r="M60" s="56"/>
      <c r="N60" s="56">
        <v>66</v>
      </c>
      <c r="O60" s="56">
        <v>91</v>
      </c>
      <c r="P60" s="56">
        <v>158</v>
      </c>
      <c r="Q60" s="56"/>
      <c r="R60" s="56">
        <v>436</v>
      </c>
      <c r="S60" s="56">
        <v>524</v>
      </c>
      <c r="T60" s="56">
        <v>960</v>
      </c>
    </row>
    <row r="61" spans="1:20" s="5" customFormat="1" ht="14" x14ac:dyDescent="0.15">
      <c r="A61" s="32" t="s">
        <v>87</v>
      </c>
      <c r="B61" s="58">
        <v>1844</v>
      </c>
      <c r="C61" s="58">
        <v>1544</v>
      </c>
      <c r="D61" s="58">
        <v>3388</v>
      </c>
      <c r="E61" s="58"/>
      <c r="F61" s="58">
        <v>659</v>
      </c>
      <c r="G61" s="58">
        <v>515</v>
      </c>
      <c r="H61" s="58">
        <v>1174</v>
      </c>
      <c r="I61" s="58"/>
      <c r="J61" s="58">
        <v>0</v>
      </c>
      <c r="K61" s="58">
        <v>0</v>
      </c>
      <c r="L61" s="58">
        <v>0</v>
      </c>
      <c r="M61" s="58"/>
      <c r="N61" s="58">
        <v>208</v>
      </c>
      <c r="O61" s="58">
        <v>264</v>
      </c>
      <c r="P61" s="58">
        <v>472</v>
      </c>
      <c r="Q61" s="58"/>
      <c r="R61" s="58">
        <v>2712</v>
      </c>
      <c r="S61" s="58">
        <v>2322</v>
      </c>
      <c r="T61" s="58">
        <v>5034</v>
      </c>
    </row>
    <row r="62" spans="1:20" s="5" customFormat="1" x14ac:dyDescent="0.15">
      <c r="A62" s="29" t="s">
        <v>88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</row>
    <row r="63" spans="1:20" ht="14" x14ac:dyDescent="0.15">
      <c r="A63" s="31" t="s">
        <v>89</v>
      </c>
      <c r="B63" s="56">
        <v>254</v>
      </c>
      <c r="C63" s="56">
        <v>423</v>
      </c>
      <c r="D63" s="56">
        <v>677</v>
      </c>
      <c r="E63" s="56"/>
      <c r="F63" s="56">
        <v>53</v>
      </c>
      <c r="G63" s="56">
        <v>93</v>
      </c>
      <c r="H63" s="56">
        <v>146</v>
      </c>
      <c r="I63" s="56"/>
      <c r="J63" s="56">
        <v>0</v>
      </c>
      <c r="K63" s="56">
        <v>0</v>
      </c>
      <c r="L63" s="56">
        <v>0</v>
      </c>
      <c r="M63" s="56"/>
      <c r="N63" s="56">
        <v>65</v>
      </c>
      <c r="O63" s="56">
        <v>154</v>
      </c>
      <c r="P63" s="56">
        <v>220</v>
      </c>
      <c r="Q63" s="56"/>
      <c r="R63" s="56">
        <v>372</v>
      </c>
      <c r="S63" s="56">
        <v>670</v>
      </c>
      <c r="T63" s="56">
        <v>1043</v>
      </c>
    </row>
    <row r="64" spans="1:20" s="5" customFormat="1" ht="14" x14ac:dyDescent="0.15">
      <c r="A64" s="32" t="s">
        <v>90</v>
      </c>
      <c r="B64" s="58">
        <v>254</v>
      </c>
      <c r="C64" s="58">
        <v>423</v>
      </c>
      <c r="D64" s="58">
        <v>677</v>
      </c>
      <c r="E64" s="58"/>
      <c r="F64" s="58">
        <v>53</v>
      </c>
      <c r="G64" s="58">
        <v>93</v>
      </c>
      <c r="H64" s="58">
        <v>146</v>
      </c>
      <c r="I64" s="58"/>
      <c r="J64" s="58">
        <v>0</v>
      </c>
      <c r="K64" s="58">
        <v>0</v>
      </c>
      <c r="L64" s="58">
        <v>0</v>
      </c>
      <c r="M64" s="58"/>
      <c r="N64" s="58">
        <v>65</v>
      </c>
      <c r="O64" s="58">
        <v>154</v>
      </c>
      <c r="P64" s="58">
        <v>220</v>
      </c>
      <c r="Q64" s="58"/>
      <c r="R64" s="58">
        <v>372</v>
      </c>
      <c r="S64" s="58">
        <v>670</v>
      </c>
      <c r="T64" s="58">
        <v>1043</v>
      </c>
    </row>
    <row r="65" spans="1:20" s="5" customFormat="1" x14ac:dyDescent="0.15">
      <c r="A65" s="36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</row>
    <row r="66" spans="1:20" s="5" customFormat="1" ht="14" x14ac:dyDescent="0.15">
      <c r="A66" s="27" t="s">
        <v>4</v>
      </c>
      <c r="B66" s="63">
        <v>27076</v>
      </c>
      <c r="C66" s="63">
        <v>27766</v>
      </c>
      <c r="D66" s="63">
        <v>54842</v>
      </c>
      <c r="E66" s="63"/>
      <c r="F66" s="63">
        <v>10944</v>
      </c>
      <c r="G66" s="63">
        <v>12198</v>
      </c>
      <c r="H66" s="63">
        <v>23142</v>
      </c>
      <c r="I66" s="63"/>
      <c r="J66" s="63">
        <v>96</v>
      </c>
      <c r="K66" s="63">
        <v>110</v>
      </c>
      <c r="L66" s="63">
        <v>205</v>
      </c>
      <c r="M66" s="63"/>
      <c r="N66" s="63">
        <v>5977</v>
      </c>
      <c r="O66" s="63">
        <v>7586</v>
      </c>
      <c r="P66" s="63">
        <v>13563</v>
      </c>
      <c r="Q66" s="63"/>
      <c r="R66" s="63">
        <v>44092</v>
      </c>
      <c r="S66" s="63">
        <v>47660</v>
      </c>
      <c r="T66" s="63">
        <v>91752</v>
      </c>
    </row>
    <row r="67" spans="1:20" x14ac:dyDescent="0.15">
      <c r="A67" s="10" t="s">
        <v>100</v>
      </c>
      <c r="B67" s="37">
        <f>B66/T66</f>
        <v>0.29509983433603626</v>
      </c>
      <c r="C67" s="37">
        <f>C66/T66</f>
        <v>0.30262010637370301</v>
      </c>
      <c r="D67" s="37">
        <f>D66/T66</f>
        <v>0.59771994070973933</v>
      </c>
      <c r="E67" s="37"/>
      <c r="F67" s="37">
        <f>F66/T66</f>
        <v>0.11927805388438399</v>
      </c>
      <c r="G67" s="37">
        <f>G66/T66</f>
        <v>0.13294533089196967</v>
      </c>
      <c r="H67" s="37">
        <f>H66/T66</f>
        <v>0.25222338477635364</v>
      </c>
      <c r="I67" s="37"/>
      <c r="J67" s="37">
        <f>J66/T66</f>
        <v>1.04629871828407E-3</v>
      </c>
      <c r="K67" s="37">
        <f>K66/T66</f>
        <v>1.1988839480338302E-3</v>
      </c>
      <c r="L67" s="37">
        <f>L66/T66</f>
        <v>2.2342837213357746E-3</v>
      </c>
      <c r="M67" s="37"/>
      <c r="N67" s="37">
        <f>N66/T66</f>
        <v>6.514299415816549E-2</v>
      </c>
      <c r="O67" s="37">
        <f>O66/T66</f>
        <v>8.2679396634405794E-2</v>
      </c>
      <c r="P67" s="37">
        <f>P66/T66</f>
        <v>0.14782239079257128</v>
      </c>
      <c r="Q67" s="37"/>
      <c r="R67" s="37">
        <f>R66/T66</f>
        <v>0.48055628215188767</v>
      </c>
      <c r="S67" s="37">
        <f>S66/T66</f>
        <v>0.51944371784811227</v>
      </c>
      <c r="T67" s="37">
        <f>SUM(R67:S67)</f>
        <v>1</v>
      </c>
    </row>
  </sheetData>
  <mergeCells count="6">
    <mergeCell ref="A2:T2"/>
    <mergeCell ref="N3:P3"/>
    <mergeCell ref="R3:T3"/>
    <mergeCell ref="B3:D3"/>
    <mergeCell ref="F3:H3"/>
    <mergeCell ref="J3:L3"/>
  </mergeCells>
  <phoneticPr fontId="0" type="noConversion"/>
  <hyperlinks>
    <hyperlink ref="A1" location="Contents!A1" display="&lt;Back to Contents&gt;" xr:uid="{00000000-0004-0000-2000-000000000000}"/>
  </hyperlinks>
  <pageMargins left="0.74803149606299213" right="0.74803149606299213" top="0.98425196850393704" bottom="0.98425196850393704" header="0.51181102362204722" footer="0.51181102362204722"/>
  <pageSetup paperSize="9" scale="82" fitToHeight="2" orientation="landscape" r:id="rId1"/>
  <headerFooter alignWithMargins="0"/>
  <rowBreaks count="1" manualBreakCount="1">
    <brk id="36" max="19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autoPageBreaks="0"/>
  </sheetPr>
  <dimension ref="A1:P67"/>
  <sheetViews>
    <sheetView showGridLines="0" topLeftCell="A20" zoomScaleNormal="100" workbookViewId="0">
      <selection activeCell="Q36" sqref="Q36"/>
    </sheetView>
  </sheetViews>
  <sheetFormatPr baseColWidth="10" defaultColWidth="14.5" defaultRowHeight="13" x14ac:dyDescent="0.15"/>
  <cols>
    <col min="1" max="1" width="30.6640625" style="10" bestFit="1" customWidth="1"/>
    <col min="2" max="2" width="9.6640625" style="2" customWidth="1"/>
    <col min="3" max="3" width="0.83203125" style="2" customWidth="1"/>
    <col min="4" max="4" width="9.6640625" style="2" customWidth="1"/>
    <col min="5" max="5" width="0.83203125" style="2" customWidth="1"/>
    <col min="6" max="6" width="9.6640625" style="2" customWidth="1"/>
    <col min="7" max="7" width="0.83203125" style="2" customWidth="1"/>
    <col min="8" max="8" width="9.6640625" style="2" customWidth="1"/>
    <col min="9" max="9" width="0.83203125" style="2" customWidth="1"/>
    <col min="10" max="10" width="16.5" style="2" bestFit="1" customWidth="1"/>
    <col min="11" max="11" width="0.83203125" style="2" customWidth="1"/>
    <col min="12" max="12" width="13.1640625" style="2" bestFit="1" customWidth="1"/>
    <col min="13" max="13" width="0.83203125" style="2" customWidth="1"/>
    <col min="14" max="14" width="12.5" style="2" bestFit="1" customWidth="1"/>
    <col min="15" max="15" width="0.83203125" style="2" customWidth="1"/>
    <col min="16" max="16" width="8.6640625" style="2" customWidth="1"/>
    <col min="17" max="16384" width="14.5" style="2"/>
  </cols>
  <sheetData>
    <row r="1" spans="1:16" x14ac:dyDescent="0.15">
      <c r="A1" s="1" t="s">
        <v>0</v>
      </c>
    </row>
    <row r="2" spans="1:16" s="5" customFormat="1" x14ac:dyDescent="0.15">
      <c r="A2" s="114" t="s">
        <v>293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</row>
    <row r="3" spans="1:16" x14ac:dyDescent="0.15">
      <c r="D3" s="152" t="s">
        <v>101</v>
      </c>
      <c r="E3" s="152"/>
      <c r="F3" s="153"/>
      <c r="G3" s="153"/>
      <c r="H3" s="153"/>
      <c r="I3" s="153"/>
      <c r="J3" s="153"/>
      <c r="K3" s="153"/>
      <c r="L3" s="153"/>
      <c r="M3" s="39"/>
    </row>
    <row r="4" spans="1:16" ht="42" x14ac:dyDescent="0.15">
      <c r="A4" s="27" t="s">
        <v>28</v>
      </c>
      <c r="B4" s="28" t="s">
        <v>103</v>
      </c>
      <c r="C4" s="28"/>
      <c r="D4" s="28" t="s">
        <v>104</v>
      </c>
      <c r="E4" s="28"/>
      <c r="F4" s="28" t="s">
        <v>105</v>
      </c>
      <c r="G4" s="28"/>
      <c r="H4" s="28" t="s">
        <v>106</v>
      </c>
      <c r="I4" s="28"/>
      <c r="J4" s="28" t="s">
        <v>107</v>
      </c>
      <c r="K4" s="28"/>
      <c r="L4" s="28" t="s">
        <v>197</v>
      </c>
      <c r="M4" s="28"/>
      <c r="N4" s="28" t="s">
        <v>102</v>
      </c>
      <c r="O4" s="28"/>
      <c r="P4" s="28" t="s">
        <v>16</v>
      </c>
    </row>
    <row r="5" spans="1:16" x14ac:dyDescent="0.15">
      <c r="A5" s="29" t="s">
        <v>31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 ht="14" x14ac:dyDescent="0.15">
      <c r="A6" s="31" t="s">
        <v>32</v>
      </c>
      <c r="B6" s="11">
        <v>93</v>
      </c>
      <c r="C6" s="11"/>
      <c r="D6" s="11">
        <v>15</v>
      </c>
      <c r="E6" s="11"/>
      <c r="F6" s="11">
        <v>16</v>
      </c>
      <c r="G6" s="11"/>
      <c r="H6" s="11">
        <v>1</v>
      </c>
      <c r="I6" s="11"/>
      <c r="J6" s="11">
        <v>39</v>
      </c>
      <c r="K6" s="11"/>
      <c r="L6" s="11">
        <f>SUM(D6:J6)</f>
        <v>71</v>
      </c>
      <c r="M6" s="11"/>
      <c r="N6" s="11">
        <v>0</v>
      </c>
      <c r="O6" s="11"/>
      <c r="P6" s="11">
        <v>165</v>
      </c>
    </row>
    <row r="7" spans="1:16" ht="14" x14ac:dyDescent="0.15">
      <c r="A7" s="31" t="s">
        <v>33</v>
      </c>
      <c r="B7" s="11">
        <v>853</v>
      </c>
      <c r="C7" s="11"/>
      <c r="D7" s="11">
        <v>229</v>
      </c>
      <c r="E7" s="11"/>
      <c r="F7" s="11">
        <v>138</v>
      </c>
      <c r="G7" s="11"/>
      <c r="H7" s="11">
        <v>56</v>
      </c>
      <c r="I7" s="11"/>
      <c r="J7" s="11">
        <v>463</v>
      </c>
      <c r="K7" s="11"/>
      <c r="L7" s="11">
        <f t="shared" ref="L7:L66" si="0">SUM(D7:J7)</f>
        <v>886</v>
      </c>
      <c r="M7" s="11"/>
      <c r="N7" s="11">
        <v>3</v>
      </c>
      <c r="O7" s="11"/>
      <c r="P7" s="11">
        <v>1742</v>
      </c>
    </row>
    <row r="8" spans="1:16" ht="14" x14ac:dyDescent="0.15">
      <c r="A8" s="31" t="s">
        <v>34</v>
      </c>
      <c r="B8" s="11">
        <v>1337</v>
      </c>
      <c r="C8" s="11"/>
      <c r="D8" s="11">
        <v>382</v>
      </c>
      <c r="E8" s="11"/>
      <c r="F8" s="11">
        <v>18</v>
      </c>
      <c r="G8" s="11"/>
      <c r="H8" s="11">
        <v>1</v>
      </c>
      <c r="I8" s="11"/>
      <c r="J8" s="11">
        <v>285</v>
      </c>
      <c r="K8" s="11"/>
      <c r="L8" s="11">
        <f t="shared" si="0"/>
        <v>686</v>
      </c>
      <c r="M8" s="11"/>
      <c r="N8" s="11">
        <v>0</v>
      </c>
      <c r="O8" s="11"/>
      <c r="P8" s="11">
        <v>2023</v>
      </c>
    </row>
    <row r="9" spans="1:16" ht="14" x14ac:dyDescent="0.15">
      <c r="A9" s="31" t="s">
        <v>35</v>
      </c>
      <c r="B9" s="11">
        <v>544</v>
      </c>
      <c r="C9" s="11"/>
      <c r="D9" s="11">
        <v>131</v>
      </c>
      <c r="E9" s="11"/>
      <c r="F9" s="11">
        <v>15</v>
      </c>
      <c r="G9" s="11"/>
      <c r="H9" s="11">
        <v>0</v>
      </c>
      <c r="I9" s="11"/>
      <c r="J9" s="11">
        <v>148</v>
      </c>
      <c r="K9" s="11"/>
      <c r="L9" s="11">
        <f t="shared" si="0"/>
        <v>294</v>
      </c>
      <c r="M9" s="11"/>
      <c r="N9" s="11">
        <v>39</v>
      </c>
      <c r="O9" s="11"/>
      <c r="P9" s="11">
        <v>878</v>
      </c>
    </row>
    <row r="10" spans="1:16" ht="14" x14ac:dyDescent="0.15">
      <c r="A10" s="31" t="s">
        <v>36</v>
      </c>
      <c r="B10" s="11">
        <v>707</v>
      </c>
      <c r="C10" s="11"/>
      <c r="D10" s="11">
        <v>167</v>
      </c>
      <c r="E10" s="11"/>
      <c r="F10" s="11">
        <v>88</v>
      </c>
      <c r="G10" s="11"/>
      <c r="H10" s="11">
        <v>2</v>
      </c>
      <c r="I10" s="11"/>
      <c r="J10" s="11">
        <v>310</v>
      </c>
      <c r="K10" s="11"/>
      <c r="L10" s="11">
        <f t="shared" si="0"/>
        <v>567</v>
      </c>
      <c r="M10" s="11"/>
      <c r="N10" s="11">
        <v>2</v>
      </c>
      <c r="O10" s="11"/>
      <c r="P10" s="11">
        <v>1277</v>
      </c>
    </row>
    <row r="11" spans="1:16" ht="14" x14ac:dyDescent="0.15">
      <c r="A11" s="31" t="s">
        <v>37</v>
      </c>
      <c r="B11" s="11">
        <v>3470</v>
      </c>
      <c r="C11" s="11"/>
      <c r="D11" s="11">
        <v>446</v>
      </c>
      <c r="E11" s="11"/>
      <c r="F11" s="11">
        <v>78</v>
      </c>
      <c r="G11" s="11"/>
      <c r="H11" s="11">
        <v>74</v>
      </c>
      <c r="I11" s="11"/>
      <c r="J11" s="11">
        <v>809</v>
      </c>
      <c r="K11" s="11"/>
      <c r="L11" s="11">
        <f t="shared" si="0"/>
        <v>1407</v>
      </c>
      <c r="M11" s="11"/>
      <c r="N11" s="11">
        <v>27</v>
      </c>
      <c r="O11" s="11"/>
      <c r="P11" s="11">
        <v>4903</v>
      </c>
    </row>
    <row r="12" spans="1:16" ht="14" x14ac:dyDescent="0.15">
      <c r="A12" s="31" t="s">
        <v>38</v>
      </c>
      <c r="B12" s="11">
        <v>1693</v>
      </c>
      <c r="C12" s="11"/>
      <c r="D12" s="11">
        <v>257</v>
      </c>
      <c r="E12" s="11"/>
      <c r="F12" s="11">
        <v>82</v>
      </c>
      <c r="G12" s="11"/>
      <c r="H12" s="11">
        <v>10</v>
      </c>
      <c r="I12" s="11"/>
      <c r="J12" s="11">
        <v>440</v>
      </c>
      <c r="K12" s="11"/>
      <c r="L12" s="11">
        <f t="shared" si="0"/>
        <v>789</v>
      </c>
      <c r="M12" s="11"/>
      <c r="N12" s="11">
        <v>0</v>
      </c>
      <c r="O12" s="11"/>
      <c r="P12" s="11">
        <v>2482</v>
      </c>
    </row>
    <row r="13" spans="1:16" ht="14" x14ac:dyDescent="0.15">
      <c r="A13" s="31" t="s">
        <v>39</v>
      </c>
      <c r="B13" s="11">
        <v>4403</v>
      </c>
      <c r="C13" s="11"/>
      <c r="D13" s="11">
        <v>533</v>
      </c>
      <c r="E13" s="11"/>
      <c r="F13" s="11">
        <v>93</v>
      </c>
      <c r="G13" s="11"/>
      <c r="H13" s="11">
        <v>137</v>
      </c>
      <c r="I13" s="11"/>
      <c r="J13" s="11">
        <v>1145</v>
      </c>
      <c r="K13" s="11"/>
      <c r="L13" s="11">
        <f t="shared" si="0"/>
        <v>1908</v>
      </c>
      <c r="M13" s="11"/>
      <c r="N13" s="11">
        <v>1</v>
      </c>
      <c r="O13" s="11"/>
      <c r="P13" s="11">
        <v>6312</v>
      </c>
    </row>
    <row r="14" spans="1:16" ht="14" x14ac:dyDescent="0.15">
      <c r="A14" s="31" t="s">
        <v>40</v>
      </c>
      <c r="B14" s="11">
        <v>1814</v>
      </c>
      <c r="C14" s="11"/>
      <c r="D14" s="11">
        <v>193</v>
      </c>
      <c r="E14" s="11"/>
      <c r="F14" s="11">
        <v>27</v>
      </c>
      <c r="G14" s="11"/>
      <c r="H14" s="11">
        <v>0</v>
      </c>
      <c r="I14" s="11"/>
      <c r="J14" s="11">
        <v>577</v>
      </c>
      <c r="K14" s="11"/>
      <c r="L14" s="11">
        <f t="shared" si="0"/>
        <v>797</v>
      </c>
      <c r="M14" s="11"/>
      <c r="N14" s="11">
        <v>0</v>
      </c>
      <c r="O14" s="11"/>
      <c r="P14" s="11">
        <v>2611</v>
      </c>
    </row>
    <row r="15" spans="1:16" ht="14" x14ac:dyDescent="0.15">
      <c r="A15" s="31" t="s">
        <v>41</v>
      </c>
      <c r="B15" s="11">
        <v>1529</v>
      </c>
      <c r="C15" s="11"/>
      <c r="D15" s="11">
        <v>410</v>
      </c>
      <c r="E15" s="11"/>
      <c r="F15" s="11">
        <v>85</v>
      </c>
      <c r="G15" s="11"/>
      <c r="H15" s="11">
        <v>0</v>
      </c>
      <c r="I15" s="11"/>
      <c r="J15" s="11">
        <v>581</v>
      </c>
      <c r="K15" s="11"/>
      <c r="L15" s="11">
        <f t="shared" si="0"/>
        <v>1076</v>
      </c>
      <c r="M15" s="11"/>
      <c r="N15" s="11">
        <v>0</v>
      </c>
      <c r="O15" s="11"/>
      <c r="P15" s="11">
        <v>2605</v>
      </c>
    </row>
    <row r="16" spans="1:16" ht="14" x14ac:dyDescent="0.15">
      <c r="A16" s="31" t="s">
        <v>42</v>
      </c>
      <c r="B16" s="11">
        <v>1164</v>
      </c>
      <c r="C16" s="11"/>
      <c r="D16" s="11">
        <v>196</v>
      </c>
      <c r="E16" s="11"/>
      <c r="F16" s="11">
        <v>103</v>
      </c>
      <c r="G16" s="11"/>
      <c r="H16" s="11">
        <v>7</v>
      </c>
      <c r="I16" s="11"/>
      <c r="J16" s="11">
        <v>250</v>
      </c>
      <c r="K16" s="11"/>
      <c r="L16" s="11">
        <f t="shared" si="0"/>
        <v>556</v>
      </c>
      <c r="M16" s="11"/>
      <c r="N16" s="11">
        <v>0</v>
      </c>
      <c r="O16" s="11"/>
      <c r="P16" s="11">
        <v>1721</v>
      </c>
    </row>
    <row r="17" spans="1:16" s="5" customFormat="1" ht="14" x14ac:dyDescent="0.15">
      <c r="A17" s="32" t="s">
        <v>43</v>
      </c>
      <c r="B17" s="33">
        <v>17607</v>
      </c>
      <c r="C17" s="33"/>
      <c r="D17" s="33">
        <v>2961</v>
      </c>
      <c r="E17" s="33"/>
      <c r="F17" s="33">
        <v>742</v>
      </c>
      <c r="G17" s="33"/>
      <c r="H17" s="33">
        <v>288</v>
      </c>
      <c r="I17" s="33"/>
      <c r="J17" s="33">
        <v>5049</v>
      </c>
      <c r="K17" s="33"/>
      <c r="L17" s="33">
        <f t="shared" si="0"/>
        <v>9040</v>
      </c>
      <c r="M17" s="33"/>
      <c r="N17" s="33">
        <v>72</v>
      </c>
      <c r="O17" s="33"/>
      <c r="P17" s="33">
        <v>26718</v>
      </c>
    </row>
    <row r="18" spans="1:16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" x14ac:dyDescent="0.15">
      <c r="A19" s="31" t="s">
        <v>45</v>
      </c>
      <c r="B19" s="11">
        <v>1513</v>
      </c>
      <c r="C19" s="11"/>
      <c r="D19" s="11">
        <v>383</v>
      </c>
      <c r="E19" s="11"/>
      <c r="F19" s="11">
        <v>58</v>
      </c>
      <c r="G19" s="11"/>
      <c r="H19" s="11">
        <v>0</v>
      </c>
      <c r="I19" s="11"/>
      <c r="J19" s="11">
        <v>547</v>
      </c>
      <c r="K19" s="11"/>
      <c r="L19" s="11">
        <f t="shared" si="0"/>
        <v>988</v>
      </c>
      <c r="M19" s="11"/>
      <c r="N19" s="11">
        <v>0</v>
      </c>
      <c r="O19" s="11"/>
      <c r="P19" s="11">
        <v>2502</v>
      </c>
    </row>
    <row r="20" spans="1:16" ht="14" x14ac:dyDescent="0.15">
      <c r="A20" s="31" t="s">
        <v>46</v>
      </c>
      <c r="B20" s="11">
        <v>1665</v>
      </c>
      <c r="C20" s="11"/>
      <c r="D20" s="11">
        <v>325</v>
      </c>
      <c r="E20" s="11"/>
      <c r="F20" s="11">
        <v>218</v>
      </c>
      <c r="G20" s="11"/>
      <c r="H20" s="11">
        <v>0</v>
      </c>
      <c r="I20" s="11"/>
      <c r="J20" s="11">
        <v>567</v>
      </c>
      <c r="K20" s="11"/>
      <c r="L20" s="11">
        <f t="shared" si="0"/>
        <v>1110</v>
      </c>
      <c r="M20" s="11"/>
      <c r="N20" s="11">
        <v>9</v>
      </c>
      <c r="O20" s="11"/>
      <c r="P20" s="11">
        <v>2783</v>
      </c>
    </row>
    <row r="21" spans="1:16" ht="14" x14ac:dyDescent="0.15">
      <c r="A21" s="31" t="s">
        <v>47</v>
      </c>
      <c r="B21" s="11">
        <v>4220</v>
      </c>
      <c r="C21" s="11"/>
      <c r="D21" s="11">
        <v>596</v>
      </c>
      <c r="E21" s="11"/>
      <c r="F21" s="11">
        <v>87</v>
      </c>
      <c r="G21" s="11"/>
      <c r="H21" s="11">
        <v>3</v>
      </c>
      <c r="I21" s="11"/>
      <c r="J21" s="11">
        <v>976</v>
      </c>
      <c r="K21" s="11"/>
      <c r="L21" s="11">
        <f t="shared" si="0"/>
        <v>1662</v>
      </c>
      <c r="M21" s="11"/>
      <c r="N21" s="11">
        <v>75</v>
      </c>
      <c r="O21" s="11"/>
      <c r="P21" s="11">
        <v>5958</v>
      </c>
    </row>
    <row r="22" spans="1:16" ht="14" x14ac:dyDescent="0.15">
      <c r="A22" s="31" t="s">
        <v>48</v>
      </c>
      <c r="B22" s="11">
        <v>1853</v>
      </c>
      <c r="C22" s="11"/>
      <c r="D22" s="11">
        <v>583</v>
      </c>
      <c r="E22" s="11"/>
      <c r="F22" s="11">
        <v>102</v>
      </c>
      <c r="G22" s="11"/>
      <c r="H22" s="11">
        <v>19</v>
      </c>
      <c r="I22" s="11"/>
      <c r="J22" s="11">
        <v>289</v>
      </c>
      <c r="K22" s="11"/>
      <c r="L22" s="11">
        <f t="shared" si="0"/>
        <v>993</v>
      </c>
      <c r="M22" s="11"/>
      <c r="N22" s="11">
        <v>2</v>
      </c>
      <c r="O22" s="11"/>
      <c r="P22" s="11">
        <v>2847</v>
      </c>
    </row>
    <row r="23" spans="1:16" ht="14" x14ac:dyDescent="0.15">
      <c r="A23" s="31" t="s">
        <v>49</v>
      </c>
      <c r="B23" s="11">
        <v>808</v>
      </c>
      <c r="C23" s="11"/>
      <c r="D23" s="11">
        <v>103</v>
      </c>
      <c r="E23" s="11"/>
      <c r="F23" s="11">
        <v>32</v>
      </c>
      <c r="G23" s="11"/>
      <c r="H23" s="11">
        <v>0</v>
      </c>
      <c r="I23" s="11"/>
      <c r="J23" s="11">
        <v>190</v>
      </c>
      <c r="K23" s="11"/>
      <c r="L23" s="11">
        <f t="shared" si="0"/>
        <v>325</v>
      </c>
      <c r="M23" s="11"/>
      <c r="N23" s="11">
        <v>24</v>
      </c>
      <c r="O23" s="11"/>
      <c r="P23" s="11">
        <v>1157</v>
      </c>
    </row>
    <row r="24" spans="1:16" ht="14" x14ac:dyDescent="0.15">
      <c r="A24" s="31" t="s">
        <v>50</v>
      </c>
      <c r="B24" s="11">
        <v>4746</v>
      </c>
      <c r="C24" s="11"/>
      <c r="D24" s="11">
        <v>433</v>
      </c>
      <c r="E24" s="11"/>
      <c r="F24" s="11">
        <v>93</v>
      </c>
      <c r="G24" s="11"/>
      <c r="H24" s="11">
        <v>68</v>
      </c>
      <c r="I24" s="11"/>
      <c r="J24" s="11">
        <v>909</v>
      </c>
      <c r="K24" s="11"/>
      <c r="L24" s="11">
        <f t="shared" si="0"/>
        <v>1503</v>
      </c>
      <c r="M24" s="11"/>
      <c r="N24" s="11">
        <v>0</v>
      </c>
      <c r="O24" s="11"/>
      <c r="P24" s="11">
        <v>6250</v>
      </c>
    </row>
    <row r="25" spans="1:16" ht="14" x14ac:dyDescent="0.15">
      <c r="A25" s="31" t="s">
        <v>51</v>
      </c>
      <c r="B25" s="11">
        <v>372</v>
      </c>
      <c r="C25" s="11"/>
      <c r="D25" s="11">
        <v>57</v>
      </c>
      <c r="E25" s="11"/>
      <c r="F25" s="11">
        <v>44</v>
      </c>
      <c r="G25" s="11"/>
      <c r="H25" s="11">
        <v>0</v>
      </c>
      <c r="I25" s="11"/>
      <c r="J25" s="11">
        <v>124</v>
      </c>
      <c r="K25" s="11"/>
      <c r="L25" s="11">
        <f t="shared" si="0"/>
        <v>225</v>
      </c>
      <c r="M25" s="11"/>
      <c r="N25" s="11">
        <v>0</v>
      </c>
      <c r="O25" s="11"/>
      <c r="P25" s="11">
        <v>596</v>
      </c>
    </row>
    <row r="26" spans="1:16" ht="14" x14ac:dyDescent="0.15">
      <c r="A26" s="31" t="s">
        <v>52</v>
      </c>
      <c r="B26" s="11">
        <v>941</v>
      </c>
      <c r="C26" s="11"/>
      <c r="D26" s="11">
        <v>180</v>
      </c>
      <c r="E26" s="11"/>
      <c r="F26" s="11">
        <v>102</v>
      </c>
      <c r="G26" s="11"/>
      <c r="H26" s="11">
        <v>0</v>
      </c>
      <c r="I26" s="11"/>
      <c r="J26" s="11">
        <v>291</v>
      </c>
      <c r="K26" s="11"/>
      <c r="L26" s="11">
        <f t="shared" si="0"/>
        <v>573</v>
      </c>
      <c r="M26" s="11"/>
      <c r="N26" s="11">
        <v>0</v>
      </c>
      <c r="O26" s="11"/>
      <c r="P26" s="11">
        <v>1515</v>
      </c>
    </row>
    <row r="27" spans="1:16" s="5" customFormat="1" ht="14" x14ac:dyDescent="0.15">
      <c r="A27" s="32" t="s">
        <v>53</v>
      </c>
      <c r="B27" s="33">
        <v>16118</v>
      </c>
      <c r="C27" s="33"/>
      <c r="D27" s="33">
        <v>2660</v>
      </c>
      <c r="E27" s="33"/>
      <c r="F27" s="33">
        <v>736</v>
      </c>
      <c r="G27" s="33"/>
      <c r="H27" s="33">
        <v>91</v>
      </c>
      <c r="I27" s="33"/>
      <c r="J27" s="33">
        <v>3892</v>
      </c>
      <c r="K27" s="33"/>
      <c r="L27" s="33">
        <f t="shared" si="0"/>
        <v>7379</v>
      </c>
      <c r="M27" s="33"/>
      <c r="N27" s="33">
        <v>110</v>
      </c>
      <c r="O27" s="33"/>
      <c r="P27" s="33">
        <v>23608</v>
      </c>
    </row>
    <row r="28" spans="1:16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4" x14ac:dyDescent="0.15">
      <c r="A29" s="31" t="s">
        <v>55</v>
      </c>
      <c r="B29" s="11">
        <v>713</v>
      </c>
      <c r="C29" s="11"/>
      <c r="D29" s="11">
        <v>172</v>
      </c>
      <c r="E29" s="11"/>
      <c r="F29" s="11">
        <v>59</v>
      </c>
      <c r="G29" s="11"/>
      <c r="H29" s="11">
        <v>59</v>
      </c>
      <c r="I29" s="11"/>
      <c r="J29" s="11">
        <v>291</v>
      </c>
      <c r="K29" s="11"/>
      <c r="L29" s="11">
        <f t="shared" si="0"/>
        <v>581</v>
      </c>
      <c r="M29" s="11"/>
      <c r="N29" s="11">
        <v>9</v>
      </c>
      <c r="O29" s="11"/>
      <c r="P29" s="11">
        <v>1303</v>
      </c>
    </row>
    <row r="30" spans="1:16" ht="14" x14ac:dyDescent="0.15">
      <c r="A30" s="31" t="s">
        <v>56</v>
      </c>
      <c r="B30" s="11">
        <v>1804</v>
      </c>
      <c r="C30" s="11"/>
      <c r="D30" s="11">
        <v>530</v>
      </c>
      <c r="E30" s="11"/>
      <c r="F30" s="11">
        <v>94</v>
      </c>
      <c r="G30" s="11"/>
      <c r="H30" s="11">
        <v>0</v>
      </c>
      <c r="I30" s="11"/>
      <c r="J30" s="11">
        <v>823</v>
      </c>
      <c r="K30" s="11"/>
      <c r="L30" s="11">
        <f t="shared" si="0"/>
        <v>1447</v>
      </c>
      <c r="M30" s="11"/>
      <c r="N30" s="11">
        <v>3</v>
      </c>
      <c r="O30" s="11"/>
      <c r="P30" s="11">
        <v>3254</v>
      </c>
    </row>
    <row r="31" spans="1:16" ht="14" x14ac:dyDescent="0.15">
      <c r="A31" s="31" t="s">
        <v>57</v>
      </c>
      <c r="B31" s="11">
        <v>865</v>
      </c>
      <c r="C31" s="11"/>
      <c r="D31" s="11">
        <v>200</v>
      </c>
      <c r="E31" s="11"/>
      <c r="F31" s="11">
        <v>72</v>
      </c>
      <c r="G31" s="11"/>
      <c r="H31" s="11">
        <v>0</v>
      </c>
      <c r="I31" s="11"/>
      <c r="J31" s="11">
        <v>307</v>
      </c>
      <c r="K31" s="11"/>
      <c r="L31" s="11">
        <f t="shared" si="0"/>
        <v>579</v>
      </c>
      <c r="M31" s="11"/>
      <c r="N31" s="11">
        <v>17</v>
      </c>
      <c r="O31" s="11"/>
      <c r="P31" s="11">
        <v>1461</v>
      </c>
    </row>
    <row r="32" spans="1:16" ht="14" x14ac:dyDescent="0.15">
      <c r="A32" s="31" t="s">
        <v>58</v>
      </c>
      <c r="B32" s="11">
        <v>2157</v>
      </c>
      <c r="C32" s="11"/>
      <c r="D32" s="11">
        <v>375</v>
      </c>
      <c r="E32" s="11"/>
      <c r="F32" s="11">
        <v>271</v>
      </c>
      <c r="G32" s="11"/>
      <c r="H32" s="11">
        <v>116</v>
      </c>
      <c r="I32" s="11"/>
      <c r="J32" s="11">
        <v>554</v>
      </c>
      <c r="K32" s="11"/>
      <c r="L32" s="11">
        <f t="shared" si="0"/>
        <v>1316</v>
      </c>
      <c r="M32" s="11"/>
      <c r="N32" s="11">
        <v>44</v>
      </c>
      <c r="O32" s="11"/>
      <c r="P32" s="11">
        <v>3517</v>
      </c>
    </row>
    <row r="33" spans="1:16" ht="14" x14ac:dyDescent="0.15">
      <c r="A33" s="31" t="s">
        <v>59</v>
      </c>
      <c r="B33" s="11">
        <v>4149</v>
      </c>
      <c r="C33" s="11"/>
      <c r="D33" s="11">
        <v>557</v>
      </c>
      <c r="E33" s="11"/>
      <c r="F33" s="11">
        <v>94</v>
      </c>
      <c r="G33" s="11"/>
      <c r="H33" s="11">
        <v>144</v>
      </c>
      <c r="I33" s="11"/>
      <c r="J33" s="11">
        <v>744</v>
      </c>
      <c r="K33" s="11"/>
      <c r="L33" s="11">
        <f t="shared" si="0"/>
        <v>1539</v>
      </c>
      <c r="M33" s="11"/>
      <c r="N33" s="11">
        <v>49</v>
      </c>
      <c r="O33" s="11"/>
      <c r="P33" s="11">
        <v>5736</v>
      </c>
    </row>
    <row r="34" spans="1:16" ht="14" x14ac:dyDescent="0.15">
      <c r="A34" s="31" t="s">
        <v>60</v>
      </c>
      <c r="B34" s="11">
        <v>787</v>
      </c>
      <c r="C34" s="11"/>
      <c r="D34" s="11">
        <v>228</v>
      </c>
      <c r="E34" s="11"/>
      <c r="F34" s="11">
        <v>84</v>
      </c>
      <c r="G34" s="11"/>
      <c r="H34" s="11">
        <v>0</v>
      </c>
      <c r="I34" s="11"/>
      <c r="J34" s="11">
        <v>266</v>
      </c>
      <c r="K34" s="11"/>
      <c r="L34" s="11">
        <f t="shared" si="0"/>
        <v>578</v>
      </c>
      <c r="M34" s="11"/>
      <c r="N34" s="11">
        <v>0</v>
      </c>
      <c r="O34" s="11"/>
      <c r="P34" s="11">
        <v>1365</v>
      </c>
    </row>
    <row r="35" spans="1:16" ht="14" x14ac:dyDescent="0.15">
      <c r="A35" s="31" t="s">
        <v>61</v>
      </c>
      <c r="B35" s="11">
        <v>182</v>
      </c>
      <c r="C35" s="11"/>
      <c r="D35" s="11">
        <v>97</v>
      </c>
      <c r="E35" s="11"/>
      <c r="F35" s="11">
        <v>12</v>
      </c>
      <c r="G35" s="11"/>
      <c r="H35" s="11">
        <v>0</v>
      </c>
      <c r="I35" s="11"/>
      <c r="J35" s="11">
        <v>103</v>
      </c>
      <c r="K35" s="11"/>
      <c r="L35" s="11">
        <f t="shared" si="0"/>
        <v>212</v>
      </c>
      <c r="M35" s="11"/>
      <c r="N35" s="11">
        <v>0</v>
      </c>
      <c r="O35" s="11"/>
      <c r="P35" s="11">
        <v>395</v>
      </c>
    </row>
    <row r="36" spans="1:16" s="5" customFormat="1" ht="14" x14ac:dyDescent="0.15">
      <c r="A36" s="27" t="s">
        <v>62</v>
      </c>
      <c r="B36" s="35">
        <v>10658</v>
      </c>
      <c r="C36" s="35"/>
      <c r="D36" s="35">
        <v>2159</v>
      </c>
      <c r="E36" s="35"/>
      <c r="F36" s="35">
        <v>686</v>
      </c>
      <c r="G36" s="35"/>
      <c r="H36" s="35">
        <v>319</v>
      </c>
      <c r="I36" s="35"/>
      <c r="J36" s="35">
        <v>3088</v>
      </c>
      <c r="K36" s="35"/>
      <c r="L36" s="35">
        <f t="shared" si="0"/>
        <v>6252</v>
      </c>
      <c r="M36" s="35"/>
      <c r="N36" s="35">
        <v>122</v>
      </c>
      <c r="O36" s="35"/>
      <c r="P36" s="35">
        <v>17032</v>
      </c>
    </row>
    <row r="37" spans="1:16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4" x14ac:dyDescent="0.15">
      <c r="A38" s="31" t="s">
        <v>64</v>
      </c>
      <c r="B38" s="11">
        <v>1856</v>
      </c>
      <c r="C38" s="11"/>
      <c r="D38" s="11">
        <v>388</v>
      </c>
      <c r="E38" s="11"/>
      <c r="F38" s="11">
        <v>61</v>
      </c>
      <c r="G38" s="11"/>
      <c r="H38" s="11">
        <v>34</v>
      </c>
      <c r="I38" s="11"/>
      <c r="J38" s="11">
        <v>555</v>
      </c>
      <c r="K38" s="11"/>
      <c r="L38" s="11">
        <f t="shared" si="0"/>
        <v>1038</v>
      </c>
      <c r="M38" s="11"/>
      <c r="N38" s="11">
        <v>8</v>
      </c>
      <c r="O38" s="11"/>
      <c r="P38" s="11">
        <v>2902</v>
      </c>
    </row>
    <row r="39" spans="1:16" ht="14" x14ac:dyDescent="0.15">
      <c r="A39" s="31" t="s">
        <v>65</v>
      </c>
      <c r="B39" s="11">
        <v>1015</v>
      </c>
      <c r="C39" s="11"/>
      <c r="D39" s="11">
        <v>189</v>
      </c>
      <c r="E39" s="11"/>
      <c r="F39" s="11">
        <v>110</v>
      </c>
      <c r="G39" s="11"/>
      <c r="H39" s="11">
        <v>44</v>
      </c>
      <c r="I39" s="11"/>
      <c r="J39" s="11">
        <v>416</v>
      </c>
      <c r="K39" s="11"/>
      <c r="L39" s="11">
        <f t="shared" si="0"/>
        <v>759</v>
      </c>
      <c r="M39" s="11"/>
      <c r="N39" s="11">
        <v>0</v>
      </c>
      <c r="O39" s="11"/>
      <c r="P39" s="11">
        <v>1774</v>
      </c>
    </row>
    <row r="40" spans="1:16" ht="14" x14ac:dyDescent="0.15">
      <c r="A40" s="31" t="s">
        <v>66</v>
      </c>
      <c r="B40" s="11">
        <v>886</v>
      </c>
      <c r="C40" s="11"/>
      <c r="D40" s="11">
        <v>155</v>
      </c>
      <c r="E40" s="11"/>
      <c r="F40" s="11">
        <v>13</v>
      </c>
      <c r="G40" s="11"/>
      <c r="H40" s="11">
        <v>0</v>
      </c>
      <c r="I40" s="11"/>
      <c r="J40" s="11">
        <v>277</v>
      </c>
      <c r="K40" s="11"/>
      <c r="L40" s="11">
        <f t="shared" si="0"/>
        <v>445</v>
      </c>
      <c r="M40" s="11"/>
      <c r="N40" s="11">
        <v>4</v>
      </c>
      <c r="O40" s="11"/>
      <c r="P40" s="11">
        <v>1335</v>
      </c>
    </row>
    <row r="41" spans="1:16" ht="14" x14ac:dyDescent="0.15">
      <c r="A41" s="31" t="s">
        <v>67</v>
      </c>
      <c r="B41" s="11">
        <v>90</v>
      </c>
      <c r="C41" s="11"/>
      <c r="D41" s="11">
        <v>62</v>
      </c>
      <c r="E41" s="11"/>
      <c r="F41" s="11">
        <v>6</v>
      </c>
      <c r="G41" s="11"/>
      <c r="H41" s="11">
        <v>0</v>
      </c>
      <c r="I41" s="11"/>
      <c r="J41" s="11">
        <v>46</v>
      </c>
      <c r="K41" s="11"/>
      <c r="L41" s="11">
        <f t="shared" si="0"/>
        <v>114</v>
      </c>
      <c r="M41" s="11"/>
      <c r="N41" s="11">
        <v>0</v>
      </c>
      <c r="O41" s="11"/>
      <c r="P41" s="11">
        <v>203</v>
      </c>
    </row>
    <row r="42" spans="1:16" ht="14" x14ac:dyDescent="0.15">
      <c r="A42" s="31" t="s">
        <v>68</v>
      </c>
      <c r="B42" s="11">
        <v>2149</v>
      </c>
      <c r="C42" s="11"/>
      <c r="D42" s="11">
        <v>187</v>
      </c>
      <c r="E42" s="11"/>
      <c r="F42" s="11">
        <v>69</v>
      </c>
      <c r="G42" s="11"/>
      <c r="H42" s="11">
        <v>28</v>
      </c>
      <c r="I42" s="11"/>
      <c r="J42" s="11">
        <v>531</v>
      </c>
      <c r="K42" s="11"/>
      <c r="L42" s="11">
        <f t="shared" si="0"/>
        <v>815</v>
      </c>
      <c r="M42" s="11"/>
      <c r="N42" s="11">
        <v>45</v>
      </c>
      <c r="O42" s="11"/>
      <c r="P42" s="11">
        <v>3009</v>
      </c>
    </row>
    <row r="43" spans="1:16" s="5" customFormat="1" ht="14" x14ac:dyDescent="0.15">
      <c r="A43" s="32" t="s">
        <v>69</v>
      </c>
      <c r="B43" s="33">
        <v>5997</v>
      </c>
      <c r="C43" s="33"/>
      <c r="D43" s="33">
        <v>980</v>
      </c>
      <c r="E43" s="33"/>
      <c r="F43" s="33">
        <v>258</v>
      </c>
      <c r="G43" s="33"/>
      <c r="H43" s="33">
        <v>106</v>
      </c>
      <c r="I43" s="33"/>
      <c r="J43" s="33">
        <v>1824</v>
      </c>
      <c r="K43" s="33"/>
      <c r="L43" s="33">
        <f t="shared" si="0"/>
        <v>3168</v>
      </c>
      <c r="M43" s="33"/>
      <c r="N43" s="33">
        <v>57</v>
      </c>
      <c r="O43" s="33"/>
      <c r="P43" s="33">
        <v>9223</v>
      </c>
    </row>
    <row r="44" spans="1:16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4" x14ac:dyDescent="0.15">
      <c r="A45" s="31" t="s">
        <v>71</v>
      </c>
      <c r="B45" s="11">
        <v>1159</v>
      </c>
      <c r="C45" s="11"/>
      <c r="D45" s="11">
        <v>120</v>
      </c>
      <c r="E45" s="11"/>
      <c r="F45" s="11">
        <v>40</v>
      </c>
      <c r="G45" s="11"/>
      <c r="H45" s="11">
        <v>0</v>
      </c>
      <c r="I45" s="11"/>
      <c r="J45" s="11">
        <v>277</v>
      </c>
      <c r="K45" s="11"/>
      <c r="L45" s="11">
        <f t="shared" si="0"/>
        <v>437</v>
      </c>
      <c r="M45" s="11"/>
      <c r="N45" s="11">
        <v>0</v>
      </c>
      <c r="O45" s="11"/>
      <c r="P45" s="11">
        <v>1596</v>
      </c>
    </row>
    <row r="46" spans="1:16" ht="14" x14ac:dyDescent="0.15">
      <c r="A46" s="31" t="s">
        <v>72</v>
      </c>
      <c r="B46" s="11">
        <v>1844</v>
      </c>
      <c r="C46" s="11"/>
      <c r="D46" s="11">
        <v>277</v>
      </c>
      <c r="E46" s="11"/>
      <c r="F46" s="11">
        <v>39</v>
      </c>
      <c r="G46" s="11"/>
      <c r="H46" s="11">
        <v>79</v>
      </c>
      <c r="I46" s="11"/>
      <c r="J46" s="11">
        <v>312</v>
      </c>
      <c r="K46" s="11"/>
      <c r="L46" s="11">
        <f t="shared" si="0"/>
        <v>707</v>
      </c>
      <c r="M46" s="11"/>
      <c r="N46" s="11">
        <v>16</v>
      </c>
      <c r="O46" s="11"/>
      <c r="P46" s="11">
        <v>2566</v>
      </c>
    </row>
    <row r="47" spans="1:16" ht="14" x14ac:dyDescent="0.15">
      <c r="A47" s="31" t="s">
        <v>73</v>
      </c>
      <c r="B47" s="11">
        <v>1748</v>
      </c>
      <c r="C47" s="11"/>
      <c r="D47" s="11">
        <v>235</v>
      </c>
      <c r="E47" s="11"/>
      <c r="F47" s="11">
        <v>0</v>
      </c>
      <c r="G47" s="11"/>
      <c r="H47" s="11">
        <v>0</v>
      </c>
      <c r="I47" s="11"/>
      <c r="J47" s="11">
        <v>427</v>
      </c>
      <c r="K47" s="11"/>
      <c r="L47" s="11">
        <f t="shared" si="0"/>
        <v>662</v>
      </c>
      <c r="M47" s="11"/>
      <c r="N47" s="11">
        <v>17</v>
      </c>
      <c r="O47" s="11"/>
      <c r="P47" s="11">
        <v>2428</v>
      </c>
    </row>
    <row r="48" spans="1:16" s="5" customFormat="1" ht="14" x14ac:dyDescent="0.15">
      <c r="A48" s="32" t="s">
        <v>74</v>
      </c>
      <c r="B48" s="33">
        <v>4752</v>
      </c>
      <c r="C48" s="33"/>
      <c r="D48" s="33">
        <v>633</v>
      </c>
      <c r="E48" s="33"/>
      <c r="F48" s="33">
        <v>78</v>
      </c>
      <c r="G48" s="33"/>
      <c r="H48" s="33">
        <v>79</v>
      </c>
      <c r="I48" s="33"/>
      <c r="J48" s="33">
        <v>1016</v>
      </c>
      <c r="K48" s="33"/>
      <c r="L48" s="33">
        <f t="shared" si="0"/>
        <v>1806</v>
      </c>
      <c r="M48" s="33"/>
      <c r="N48" s="33">
        <v>33</v>
      </c>
      <c r="O48" s="33"/>
      <c r="P48" s="33">
        <v>6590</v>
      </c>
    </row>
    <row r="49" spans="1:16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4" x14ac:dyDescent="0.15">
      <c r="A50" s="31" t="s">
        <v>76</v>
      </c>
      <c r="B50" s="11">
        <v>91</v>
      </c>
      <c r="C50" s="11"/>
      <c r="D50" s="11">
        <v>33</v>
      </c>
      <c r="E50" s="11"/>
      <c r="F50" s="11">
        <v>17</v>
      </c>
      <c r="G50" s="11"/>
      <c r="H50" s="11">
        <v>0</v>
      </c>
      <c r="I50" s="11"/>
      <c r="J50" s="11">
        <v>55</v>
      </c>
      <c r="K50" s="11"/>
      <c r="L50" s="11">
        <f t="shared" si="0"/>
        <v>105</v>
      </c>
      <c r="M50" s="11"/>
      <c r="N50" s="11">
        <v>0</v>
      </c>
      <c r="O50" s="11"/>
      <c r="P50" s="11">
        <v>196</v>
      </c>
    </row>
    <row r="51" spans="1:16" ht="14" x14ac:dyDescent="0.15">
      <c r="A51" s="31" t="s">
        <v>77</v>
      </c>
      <c r="B51" s="11">
        <v>1211</v>
      </c>
      <c r="C51" s="11"/>
      <c r="D51" s="11">
        <v>181</v>
      </c>
      <c r="E51" s="11"/>
      <c r="F51" s="11">
        <v>33</v>
      </c>
      <c r="G51" s="11"/>
      <c r="H51" s="11">
        <v>0</v>
      </c>
      <c r="I51" s="11"/>
      <c r="J51" s="11">
        <v>337</v>
      </c>
      <c r="K51" s="11"/>
      <c r="L51" s="11">
        <f t="shared" si="0"/>
        <v>551</v>
      </c>
      <c r="M51" s="11"/>
      <c r="N51" s="11">
        <v>37</v>
      </c>
      <c r="O51" s="11"/>
      <c r="P51" s="11">
        <v>1800</v>
      </c>
    </row>
    <row r="52" spans="1:16" s="5" customFormat="1" ht="14" x14ac:dyDescent="0.15">
      <c r="A52" s="32" t="s">
        <v>78</v>
      </c>
      <c r="B52" s="33">
        <v>1303</v>
      </c>
      <c r="C52" s="33"/>
      <c r="D52" s="33">
        <v>214</v>
      </c>
      <c r="E52" s="33"/>
      <c r="F52" s="33">
        <v>50</v>
      </c>
      <c r="G52" s="33"/>
      <c r="H52" s="33">
        <v>0</v>
      </c>
      <c r="I52" s="33"/>
      <c r="J52" s="33">
        <v>392</v>
      </c>
      <c r="K52" s="33"/>
      <c r="L52" s="33">
        <f t="shared" si="0"/>
        <v>656</v>
      </c>
      <c r="M52" s="33"/>
      <c r="N52" s="33">
        <v>37</v>
      </c>
      <c r="O52" s="33"/>
      <c r="P52" s="33">
        <v>1997</v>
      </c>
    </row>
    <row r="53" spans="1:16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4" x14ac:dyDescent="0.15">
      <c r="A54" s="31" t="s">
        <v>80</v>
      </c>
      <c r="B54" s="11">
        <v>51</v>
      </c>
      <c r="C54" s="11"/>
      <c r="D54" s="11">
        <v>7</v>
      </c>
      <c r="E54" s="11"/>
      <c r="F54" s="11">
        <v>0</v>
      </c>
      <c r="G54" s="11"/>
      <c r="H54" s="11">
        <v>0</v>
      </c>
      <c r="I54" s="11"/>
      <c r="J54" s="11">
        <v>43</v>
      </c>
      <c r="K54" s="11"/>
      <c r="L54" s="11">
        <f t="shared" si="0"/>
        <v>50</v>
      </c>
      <c r="M54" s="11"/>
      <c r="N54" s="11">
        <v>0</v>
      </c>
      <c r="O54" s="11"/>
      <c r="P54" s="11">
        <v>101</v>
      </c>
    </row>
    <row r="55" spans="1:16" ht="14" x14ac:dyDescent="0.15">
      <c r="A55" s="31" t="s">
        <v>81</v>
      </c>
      <c r="B55" s="11">
        <v>232</v>
      </c>
      <c r="C55" s="11"/>
      <c r="D55" s="11">
        <v>51</v>
      </c>
      <c r="E55" s="11"/>
      <c r="F55" s="11">
        <v>28</v>
      </c>
      <c r="G55" s="11"/>
      <c r="H55" s="11">
        <v>0</v>
      </c>
      <c r="I55" s="11"/>
      <c r="J55" s="11">
        <v>65</v>
      </c>
      <c r="K55" s="11"/>
      <c r="L55" s="11">
        <f t="shared" si="0"/>
        <v>144</v>
      </c>
      <c r="M55" s="11"/>
      <c r="N55" s="11">
        <v>19</v>
      </c>
      <c r="O55" s="11"/>
      <c r="P55" s="11">
        <v>396</v>
      </c>
    </row>
    <row r="56" spans="1:16" s="5" customFormat="1" ht="14" x14ac:dyDescent="0.15">
      <c r="A56" s="32" t="s">
        <v>82</v>
      </c>
      <c r="B56" s="33">
        <v>283</v>
      </c>
      <c r="C56" s="33"/>
      <c r="D56" s="33">
        <v>58</v>
      </c>
      <c r="E56" s="33"/>
      <c r="F56" s="33">
        <v>28</v>
      </c>
      <c r="G56" s="33"/>
      <c r="H56" s="33">
        <v>0</v>
      </c>
      <c r="I56" s="33"/>
      <c r="J56" s="33">
        <v>108</v>
      </c>
      <c r="K56" s="33"/>
      <c r="L56" s="33">
        <f t="shared" si="0"/>
        <v>194</v>
      </c>
      <c r="M56" s="33"/>
      <c r="N56" s="33">
        <v>19</v>
      </c>
      <c r="O56" s="33"/>
      <c r="P56" s="33">
        <v>497</v>
      </c>
    </row>
    <row r="57" spans="1:16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4" x14ac:dyDescent="0.15">
      <c r="A58" s="31" t="s">
        <v>84</v>
      </c>
      <c r="B58" s="11">
        <v>234</v>
      </c>
      <c r="C58" s="11"/>
      <c r="D58" s="11">
        <v>76</v>
      </c>
      <c r="E58" s="11"/>
      <c r="F58" s="11">
        <v>0</v>
      </c>
      <c r="G58" s="11"/>
      <c r="H58" s="11">
        <v>0</v>
      </c>
      <c r="I58" s="11"/>
      <c r="J58" s="11">
        <v>77</v>
      </c>
      <c r="K58" s="11"/>
      <c r="L58" s="11">
        <f t="shared" si="0"/>
        <v>153</v>
      </c>
      <c r="M58" s="11"/>
      <c r="N58" s="11">
        <v>0</v>
      </c>
      <c r="O58" s="11"/>
      <c r="P58" s="11">
        <v>387</v>
      </c>
    </row>
    <row r="59" spans="1:16" ht="14" x14ac:dyDescent="0.15">
      <c r="A59" s="31" t="s">
        <v>85</v>
      </c>
      <c r="B59" s="11">
        <v>2781</v>
      </c>
      <c r="C59" s="11"/>
      <c r="D59" s="11">
        <v>261</v>
      </c>
      <c r="E59" s="11"/>
      <c r="F59" s="11">
        <v>89</v>
      </c>
      <c r="G59" s="11"/>
      <c r="H59" s="11">
        <v>7</v>
      </c>
      <c r="I59" s="11"/>
      <c r="J59" s="11">
        <v>549</v>
      </c>
      <c r="K59" s="11"/>
      <c r="L59" s="11">
        <f t="shared" si="0"/>
        <v>906</v>
      </c>
      <c r="M59" s="11"/>
      <c r="N59" s="11">
        <v>0</v>
      </c>
      <c r="O59" s="11"/>
      <c r="P59" s="11">
        <v>3686</v>
      </c>
    </row>
    <row r="60" spans="1:16" ht="14" x14ac:dyDescent="0.15">
      <c r="A60" s="31" t="s">
        <v>86</v>
      </c>
      <c r="B60" s="11">
        <v>577</v>
      </c>
      <c r="C60" s="11"/>
      <c r="D60" s="11">
        <v>120</v>
      </c>
      <c r="E60" s="11"/>
      <c r="F60" s="11">
        <v>31</v>
      </c>
      <c r="G60" s="11"/>
      <c r="H60" s="11">
        <v>1</v>
      </c>
      <c r="I60" s="11"/>
      <c r="J60" s="11">
        <v>207</v>
      </c>
      <c r="K60" s="11"/>
      <c r="L60" s="11">
        <f t="shared" si="0"/>
        <v>359</v>
      </c>
      <c r="M60" s="11"/>
      <c r="N60" s="11">
        <v>25</v>
      </c>
      <c r="O60" s="11"/>
      <c r="P60" s="11">
        <v>960</v>
      </c>
    </row>
    <row r="61" spans="1:16" s="5" customFormat="1" ht="14" x14ac:dyDescent="0.15">
      <c r="A61" s="32" t="s">
        <v>87</v>
      </c>
      <c r="B61" s="33">
        <v>3591</v>
      </c>
      <c r="C61" s="33"/>
      <c r="D61" s="33">
        <v>458</v>
      </c>
      <c r="E61" s="33"/>
      <c r="F61" s="33">
        <v>120</v>
      </c>
      <c r="G61" s="33"/>
      <c r="H61" s="33">
        <v>7</v>
      </c>
      <c r="I61" s="33"/>
      <c r="J61" s="33">
        <v>833</v>
      </c>
      <c r="K61" s="33"/>
      <c r="L61" s="33">
        <f t="shared" si="0"/>
        <v>1418</v>
      </c>
      <c r="M61" s="33"/>
      <c r="N61" s="33">
        <v>25</v>
      </c>
      <c r="O61" s="33"/>
      <c r="P61" s="33">
        <v>5034</v>
      </c>
    </row>
    <row r="62" spans="1:16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4" x14ac:dyDescent="0.15">
      <c r="A63" s="31" t="s">
        <v>89</v>
      </c>
      <c r="B63" s="11">
        <v>600</v>
      </c>
      <c r="C63" s="11"/>
      <c r="D63" s="11">
        <v>101</v>
      </c>
      <c r="E63" s="11"/>
      <c r="F63" s="11">
        <v>32</v>
      </c>
      <c r="G63" s="11"/>
      <c r="H63" s="11">
        <v>59</v>
      </c>
      <c r="I63" s="11"/>
      <c r="J63" s="11">
        <v>250</v>
      </c>
      <c r="K63" s="11"/>
      <c r="L63" s="11">
        <f t="shared" si="0"/>
        <v>442</v>
      </c>
      <c r="M63" s="11"/>
      <c r="N63" s="11">
        <v>0</v>
      </c>
      <c r="O63" s="11"/>
      <c r="P63" s="11">
        <v>1043</v>
      </c>
    </row>
    <row r="64" spans="1:16" s="5" customFormat="1" ht="14" x14ac:dyDescent="0.15">
      <c r="A64" s="32" t="s">
        <v>90</v>
      </c>
      <c r="B64" s="33">
        <v>600</v>
      </c>
      <c r="C64" s="33"/>
      <c r="D64" s="33">
        <v>101</v>
      </c>
      <c r="E64" s="33"/>
      <c r="F64" s="33">
        <v>32</v>
      </c>
      <c r="G64" s="33"/>
      <c r="H64" s="33">
        <v>59</v>
      </c>
      <c r="I64" s="33"/>
      <c r="J64" s="33">
        <v>250</v>
      </c>
      <c r="K64" s="33"/>
      <c r="L64" s="33">
        <f t="shared" si="0"/>
        <v>442</v>
      </c>
      <c r="M64" s="33"/>
      <c r="N64" s="33">
        <v>0</v>
      </c>
      <c r="O64" s="33"/>
      <c r="P64" s="33">
        <v>1043</v>
      </c>
    </row>
    <row r="65" spans="1:16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s="5" customFormat="1" ht="14" x14ac:dyDescent="0.15">
      <c r="A66" s="27" t="s">
        <v>4</v>
      </c>
      <c r="B66" s="35">
        <v>60909</v>
      </c>
      <c r="C66" s="35"/>
      <c r="D66" s="35">
        <v>10224</v>
      </c>
      <c r="E66" s="35"/>
      <c r="F66" s="35">
        <v>2732</v>
      </c>
      <c r="G66" s="35"/>
      <c r="H66" s="35">
        <v>949</v>
      </c>
      <c r="I66" s="35"/>
      <c r="J66" s="35">
        <v>16453</v>
      </c>
      <c r="K66" s="35"/>
      <c r="L66" s="35">
        <f t="shared" si="0"/>
        <v>30358</v>
      </c>
      <c r="M66" s="35"/>
      <c r="N66" s="35">
        <v>474</v>
      </c>
      <c r="O66" s="35"/>
      <c r="P66" s="35">
        <v>91752</v>
      </c>
    </row>
    <row r="67" spans="1:16" x14ac:dyDescent="0.15">
      <c r="A67" s="10" t="s">
        <v>100</v>
      </c>
      <c r="B67" s="37">
        <f>B66/P66</f>
        <v>0.66384383991629614</v>
      </c>
      <c r="C67" s="37"/>
      <c r="D67" s="37">
        <f>D66/P66</f>
        <v>0.11143081349725346</v>
      </c>
      <c r="E67" s="37"/>
      <c r="F67" s="37">
        <f>F66/P66</f>
        <v>2.9775917691167494E-2</v>
      </c>
      <c r="G67" s="37"/>
      <c r="H67" s="37">
        <f>H66/P66</f>
        <v>1.0343098788037318E-2</v>
      </c>
      <c r="I67" s="37"/>
      <c r="J67" s="37">
        <f>J66/P66</f>
        <v>0.17932034179091463</v>
      </c>
      <c r="K67" s="37"/>
      <c r="L67" s="37">
        <f>L66/P66</f>
        <v>0.33087017176737293</v>
      </c>
      <c r="M67" s="37"/>
      <c r="N67" s="37">
        <f>N66/P66</f>
        <v>5.1660999215275959E-3</v>
      </c>
      <c r="O67" s="37"/>
      <c r="P67" s="37">
        <f>N67+L67+B67</f>
        <v>0.99988011160519674</v>
      </c>
    </row>
  </sheetData>
  <mergeCells count="2">
    <mergeCell ref="D3:L3"/>
    <mergeCell ref="A2:P2"/>
  </mergeCells>
  <phoneticPr fontId="0" type="noConversion"/>
  <hyperlinks>
    <hyperlink ref="A1" location="Contents!A1" display="&lt;Back to Contents&gt;" xr:uid="{00000000-0004-0000-2100-000000000000}"/>
  </hyperlinks>
  <pageMargins left="0.74803149606299213" right="0.74803149606299213" top="0.98425196850393704" bottom="0.98425196850393704" header="0.51181102362204722" footer="0.51181102362204722"/>
  <pageSetup paperSize="9" scale="96" fitToHeight="2" orientation="landscape" r:id="rId1"/>
  <headerFooter alignWithMargins="0"/>
  <rowBreaks count="1" manualBreakCount="1">
    <brk id="36" max="15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autoPageBreaks="0"/>
  </sheetPr>
  <dimension ref="A1:P66"/>
  <sheetViews>
    <sheetView showGridLines="0" topLeftCell="A33" zoomScaleNormal="100" workbookViewId="0">
      <selection activeCell="R41" sqref="R41"/>
    </sheetView>
  </sheetViews>
  <sheetFormatPr baseColWidth="10" defaultColWidth="12.5" defaultRowHeight="13" x14ac:dyDescent="0.15"/>
  <cols>
    <col min="1" max="1" width="30.6640625" style="10" customWidth="1"/>
    <col min="2" max="2" width="9.6640625" style="2" customWidth="1"/>
    <col min="3" max="3" width="1.6640625" style="2" customWidth="1"/>
    <col min="4" max="4" width="9.6640625" style="2" customWidth="1"/>
    <col min="5" max="5" width="1.6640625" style="2" customWidth="1"/>
    <col min="6" max="6" width="9.6640625" style="2" customWidth="1"/>
    <col min="7" max="7" width="1.6640625" style="2" customWidth="1"/>
    <col min="8" max="8" width="9.6640625" style="2" customWidth="1"/>
    <col min="9" max="9" width="1.6640625" style="2" customWidth="1"/>
    <col min="10" max="10" width="16.5" style="2" bestFit="1" customWidth="1"/>
    <col min="11" max="11" width="1.6640625" style="2" customWidth="1"/>
    <col min="12" max="12" width="13.1640625" style="2" bestFit="1" customWidth="1"/>
    <col min="13" max="13" width="1.6640625" style="2" customWidth="1"/>
    <col min="14" max="14" width="12.5" style="2" bestFit="1" customWidth="1"/>
    <col min="15" max="15" width="1.6640625" style="2" customWidth="1"/>
    <col min="16" max="16" width="9.6640625" style="2" customWidth="1"/>
    <col min="17" max="16384" width="12.5" style="2"/>
  </cols>
  <sheetData>
    <row r="1" spans="1:16" x14ac:dyDescent="0.15">
      <c r="A1" s="1" t="s">
        <v>0</v>
      </c>
    </row>
    <row r="2" spans="1:16" x14ac:dyDescent="0.15">
      <c r="A2" s="114" t="s">
        <v>294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</row>
    <row r="3" spans="1:16" x14ac:dyDescent="0.15">
      <c r="C3" s="22"/>
      <c r="D3" s="116" t="s">
        <v>198</v>
      </c>
      <c r="E3" s="116"/>
      <c r="F3" s="116"/>
      <c r="G3" s="116"/>
      <c r="H3" s="116"/>
      <c r="I3" s="116"/>
      <c r="J3" s="116"/>
      <c r="K3" s="116"/>
      <c r="L3" s="116"/>
      <c r="M3" s="22"/>
      <c r="N3" s="22"/>
      <c r="O3" s="22"/>
    </row>
    <row r="4" spans="1:16" s="5" customFormat="1" ht="42" x14ac:dyDescent="0.15">
      <c r="A4" s="27" t="s">
        <v>28</v>
      </c>
      <c r="B4" s="35" t="s">
        <v>103</v>
      </c>
      <c r="C4" s="35"/>
      <c r="D4" s="35" t="s">
        <v>104</v>
      </c>
      <c r="E4" s="35"/>
      <c r="F4" s="35" t="s">
        <v>105</v>
      </c>
      <c r="G4" s="35"/>
      <c r="H4" s="35" t="s">
        <v>106</v>
      </c>
      <c r="I4" s="35"/>
      <c r="J4" s="35" t="s">
        <v>107</v>
      </c>
      <c r="K4" s="35"/>
      <c r="L4" s="35" t="s">
        <v>199</v>
      </c>
      <c r="M4" s="35"/>
      <c r="N4" s="35" t="s">
        <v>102</v>
      </c>
      <c r="O4" s="35"/>
      <c r="P4" s="35" t="s">
        <v>16</v>
      </c>
    </row>
    <row r="5" spans="1:16" x14ac:dyDescent="0.15">
      <c r="A5" s="29" t="s">
        <v>31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 ht="14" x14ac:dyDescent="0.15">
      <c r="A6" s="31" t="s">
        <v>32</v>
      </c>
      <c r="B6" s="11">
        <v>22</v>
      </c>
      <c r="C6" s="11"/>
      <c r="D6" s="11">
        <v>0</v>
      </c>
      <c r="E6" s="11"/>
      <c r="F6" s="11">
        <v>1</v>
      </c>
      <c r="G6" s="11"/>
      <c r="H6" s="11">
        <v>1</v>
      </c>
      <c r="I6" s="11"/>
      <c r="J6" s="11">
        <v>4</v>
      </c>
      <c r="K6" s="11"/>
      <c r="L6" s="11">
        <f>SUM(D6:K6)</f>
        <v>6</v>
      </c>
      <c r="M6" s="11"/>
      <c r="N6" s="11">
        <v>0</v>
      </c>
      <c r="O6" s="11"/>
      <c r="P6" s="11">
        <v>29</v>
      </c>
    </row>
    <row r="7" spans="1:16" ht="14" x14ac:dyDescent="0.15">
      <c r="A7" s="31" t="s">
        <v>33</v>
      </c>
      <c r="B7" s="11">
        <v>141</v>
      </c>
      <c r="C7" s="11"/>
      <c r="D7" s="11">
        <v>16</v>
      </c>
      <c r="E7" s="11"/>
      <c r="F7" s="11">
        <v>22</v>
      </c>
      <c r="G7" s="11"/>
      <c r="H7" s="11">
        <v>5</v>
      </c>
      <c r="I7" s="11"/>
      <c r="J7" s="11">
        <v>50</v>
      </c>
      <c r="K7" s="11"/>
      <c r="L7" s="11">
        <f t="shared" ref="L7:L17" si="0">SUM(D7:K7)</f>
        <v>93</v>
      </c>
      <c r="M7" s="11"/>
      <c r="N7" s="11">
        <v>0</v>
      </c>
      <c r="O7" s="11"/>
      <c r="P7" s="11">
        <v>234</v>
      </c>
    </row>
    <row r="8" spans="1:16" ht="14" x14ac:dyDescent="0.15">
      <c r="A8" s="31" t="s">
        <v>34</v>
      </c>
      <c r="B8" s="11">
        <v>313</v>
      </c>
      <c r="C8" s="11"/>
      <c r="D8" s="11">
        <v>78</v>
      </c>
      <c r="E8" s="11"/>
      <c r="F8" s="11">
        <v>4</v>
      </c>
      <c r="G8" s="11"/>
      <c r="H8" s="11">
        <v>0</v>
      </c>
      <c r="I8" s="11"/>
      <c r="J8" s="11">
        <v>51</v>
      </c>
      <c r="K8" s="11"/>
      <c r="L8" s="11">
        <f t="shared" si="0"/>
        <v>133</v>
      </c>
      <c r="M8" s="11"/>
      <c r="N8" s="11">
        <v>0</v>
      </c>
      <c r="O8" s="11"/>
      <c r="P8" s="11">
        <v>447</v>
      </c>
    </row>
    <row r="9" spans="1:16" ht="14" x14ac:dyDescent="0.15">
      <c r="A9" s="31" t="s">
        <v>35</v>
      </c>
      <c r="B9" s="11">
        <v>146</v>
      </c>
      <c r="C9" s="11"/>
      <c r="D9" s="11">
        <v>37</v>
      </c>
      <c r="E9" s="11"/>
      <c r="F9" s="11">
        <v>3</v>
      </c>
      <c r="G9" s="11"/>
      <c r="H9" s="11">
        <v>0</v>
      </c>
      <c r="I9" s="11"/>
      <c r="J9" s="11">
        <v>15</v>
      </c>
      <c r="K9" s="11"/>
      <c r="L9" s="11">
        <f t="shared" si="0"/>
        <v>55</v>
      </c>
      <c r="M9" s="11"/>
      <c r="N9" s="11">
        <v>5</v>
      </c>
      <c r="O9" s="11"/>
      <c r="P9" s="11">
        <v>206</v>
      </c>
    </row>
    <row r="10" spans="1:16" ht="14" x14ac:dyDescent="0.15">
      <c r="A10" s="31" t="s">
        <v>36</v>
      </c>
      <c r="B10" s="11">
        <v>48</v>
      </c>
      <c r="C10" s="11"/>
      <c r="D10" s="11">
        <v>6</v>
      </c>
      <c r="E10" s="11"/>
      <c r="F10" s="11">
        <v>12</v>
      </c>
      <c r="G10" s="11"/>
      <c r="H10" s="11">
        <v>0</v>
      </c>
      <c r="I10" s="11"/>
      <c r="J10" s="11">
        <v>7</v>
      </c>
      <c r="K10" s="11"/>
      <c r="L10" s="11">
        <f t="shared" si="0"/>
        <v>25</v>
      </c>
      <c r="M10" s="11"/>
      <c r="N10" s="11">
        <v>0</v>
      </c>
      <c r="O10" s="11"/>
      <c r="P10" s="11">
        <v>73</v>
      </c>
    </row>
    <row r="11" spans="1:16" ht="14" x14ac:dyDescent="0.15">
      <c r="A11" s="31" t="s">
        <v>37</v>
      </c>
      <c r="B11" s="11">
        <v>487</v>
      </c>
      <c r="C11" s="11"/>
      <c r="D11" s="11">
        <v>37</v>
      </c>
      <c r="E11" s="11"/>
      <c r="F11" s="11">
        <v>20</v>
      </c>
      <c r="G11" s="11"/>
      <c r="H11" s="11">
        <v>4</v>
      </c>
      <c r="I11" s="11"/>
      <c r="J11" s="11">
        <v>96</v>
      </c>
      <c r="K11" s="11"/>
      <c r="L11" s="11">
        <f t="shared" si="0"/>
        <v>157</v>
      </c>
      <c r="M11" s="11"/>
      <c r="N11" s="11">
        <v>0</v>
      </c>
      <c r="O11" s="11"/>
      <c r="P11" s="11">
        <v>645</v>
      </c>
    </row>
    <row r="12" spans="1:16" ht="14" x14ac:dyDescent="0.15">
      <c r="A12" s="31" t="s">
        <v>38</v>
      </c>
      <c r="B12" s="11">
        <v>242</v>
      </c>
      <c r="C12" s="11"/>
      <c r="D12" s="11">
        <v>1</v>
      </c>
      <c r="E12" s="11"/>
      <c r="F12" s="11">
        <v>13</v>
      </c>
      <c r="G12" s="11"/>
      <c r="H12" s="11">
        <v>2</v>
      </c>
      <c r="I12" s="11"/>
      <c r="J12" s="11">
        <v>18</v>
      </c>
      <c r="K12" s="11"/>
      <c r="L12" s="11">
        <f t="shared" si="0"/>
        <v>34</v>
      </c>
      <c r="M12" s="11"/>
      <c r="N12" s="11">
        <v>0</v>
      </c>
      <c r="O12" s="11"/>
      <c r="P12" s="11">
        <v>277</v>
      </c>
    </row>
    <row r="13" spans="1:16" ht="14" x14ac:dyDescent="0.15">
      <c r="A13" s="31" t="s">
        <v>39</v>
      </c>
      <c r="B13" s="11">
        <v>765</v>
      </c>
      <c r="C13" s="11"/>
      <c r="D13" s="11">
        <v>55</v>
      </c>
      <c r="E13" s="11"/>
      <c r="F13" s="11">
        <v>22</v>
      </c>
      <c r="G13" s="11"/>
      <c r="H13" s="11">
        <v>101</v>
      </c>
      <c r="I13" s="11"/>
      <c r="J13" s="11">
        <v>152</v>
      </c>
      <c r="K13" s="11"/>
      <c r="L13" s="11">
        <f t="shared" si="0"/>
        <v>330</v>
      </c>
      <c r="M13" s="11"/>
      <c r="N13" s="11">
        <v>1</v>
      </c>
      <c r="O13" s="11"/>
      <c r="P13" s="11">
        <v>1095</v>
      </c>
    </row>
    <row r="14" spans="1:16" ht="14" x14ac:dyDescent="0.15">
      <c r="A14" s="31" t="s">
        <v>40</v>
      </c>
      <c r="B14" s="11">
        <v>495</v>
      </c>
      <c r="C14" s="11"/>
      <c r="D14" s="11">
        <v>21</v>
      </c>
      <c r="E14" s="11"/>
      <c r="F14" s="11">
        <v>0</v>
      </c>
      <c r="G14" s="11"/>
      <c r="H14" s="11">
        <v>0</v>
      </c>
      <c r="I14" s="11"/>
      <c r="J14" s="11">
        <v>62</v>
      </c>
      <c r="K14" s="11"/>
      <c r="L14" s="11">
        <f t="shared" si="0"/>
        <v>83</v>
      </c>
      <c r="M14" s="11"/>
      <c r="N14" s="11">
        <v>0</v>
      </c>
      <c r="O14" s="11"/>
      <c r="P14" s="11">
        <v>577</v>
      </c>
    </row>
    <row r="15" spans="1:16" ht="14" x14ac:dyDescent="0.15">
      <c r="A15" s="31" t="s">
        <v>41</v>
      </c>
      <c r="B15" s="11">
        <v>428</v>
      </c>
      <c r="C15" s="11"/>
      <c r="D15" s="11">
        <v>32</v>
      </c>
      <c r="E15" s="11"/>
      <c r="F15" s="11">
        <v>10</v>
      </c>
      <c r="G15" s="11"/>
      <c r="H15" s="11">
        <v>0</v>
      </c>
      <c r="I15" s="11"/>
      <c r="J15" s="11">
        <v>63</v>
      </c>
      <c r="K15" s="11"/>
      <c r="L15" s="11">
        <f t="shared" si="0"/>
        <v>105</v>
      </c>
      <c r="M15" s="11"/>
      <c r="N15" s="11">
        <v>0</v>
      </c>
      <c r="O15" s="11"/>
      <c r="P15" s="11">
        <v>533</v>
      </c>
    </row>
    <row r="16" spans="1:16" ht="14" x14ac:dyDescent="0.15">
      <c r="A16" s="31" t="s">
        <v>42</v>
      </c>
      <c r="B16" s="11">
        <v>250</v>
      </c>
      <c r="C16" s="11"/>
      <c r="D16" s="11">
        <v>19</v>
      </c>
      <c r="E16" s="11"/>
      <c r="F16" s="11">
        <v>16</v>
      </c>
      <c r="G16" s="11"/>
      <c r="H16" s="11">
        <v>0</v>
      </c>
      <c r="I16" s="11"/>
      <c r="J16" s="11">
        <v>15</v>
      </c>
      <c r="K16" s="11"/>
      <c r="L16" s="11">
        <f t="shared" si="0"/>
        <v>50</v>
      </c>
      <c r="M16" s="11"/>
      <c r="N16" s="11">
        <v>0</v>
      </c>
      <c r="O16" s="11"/>
      <c r="P16" s="11">
        <v>301</v>
      </c>
    </row>
    <row r="17" spans="1:16" s="5" customFormat="1" ht="14" x14ac:dyDescent="0.15">
      <c r="A17" s="32" t="s">
        <v>43</v>
      </c>
      <c r="B17" s="33">
        <v>3338</v>
      </c>
      <c r="C17" s="33"/>
      <c r="D17" s="33">
        <v>302</v>
      </c>
      <c r="E17" s="33"/>
      <c r="F17" s="33">
        <v>124</v>
      </c>
      <c r="G17" s="33"/>
      <c r="H17" s="33">
        <v>112</v>
      </c>
      <c r="I17" s="33"/>
      <c r="J17" s="33">
        <v>533</v>
      </c>
      <c r="K17" s="33"/>
      <c r="L17" s="33">
        <f t="shared" si="0"/>
        <v>1071</v>
      </c>
      <c r="M17" s="33"/>
      <c r="N17" s="33">
        <v>7</v>
      </c>
      <c r="O17" s="33"/>
      <c r="P17" s="33">
        <v>4417</v>
      </c>
    </row>
    <row r="18" spans="1:16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" x14ac:dyDescent="0.15">
      <c r="A19" s="31" t="s">
        <v>45</v>
      </c>
      <c r="B19" s="11">
        <v>315</v>
      </c>
      <c r="C19" s="11"/>
      <c r="D19" s="11">
        <v>19</v>
      </c>
      <c r="E19" s="11"/>
      <c r="F19" s="11">
        <v>7</v>
      </c>
      <c r="G19" s="11"/>
      <c r="H19" s="11">
        <v>0</v>
      </c>
      <c r="I19" s="11"/>
      <c r="J19" s="11">
        <v>49</v>
      </c>
      <c r="K19" s="11"/>
      <c r="L19" s="11">
        <f>SUM(D19:K19)</f>
        <v>75</v>
      </c>
      <c r="M19" s="11"/>
      <c r="N19" s="11">
        <v>0</v>
      </c>
      <c r="O19" s="11"/>
      <c r="P19" s="11">
        <v>390</v>
      </c>
    </row>
    <row r="20" spans="1:16" ht="14" x14ac:dyDescent="0.15">
      <c r="A20" s="31" t="s">
        <v>46</v>
      </c>
      <c r="B20" s="11">
        <v>303</v>
      </c>
      <c r="C20" s="11"/>
      <c r="D20" s="11">
        <v>59</v>
      </c>
      <c r="E20" s="11"/>
      <c r="F20" s="11">
        <v>49</v>
      </c>
      <c r="G20" s="11"/>
      <c r="H20" s="11">
        <v>0</v>
      </c>
      <c r="I20" s="11"/>
      <c r="J20" s="11">
        <v>91</v>
      </c>
      <c r="K20" s="11"/>
      <c r="L20" s="11">
        <f t="shared" ref="L20:L36" si="1">SUM(D20:K20)</f>
        <v>199</v>
      </c>
      <c r="M20" s="11"/>
      <c r="N20" s="11">
        <v>1</v>
      </c>
      <c r="O20" s="11"/>
      <c r="P20" s="11">
        <v>502</v>
      </c>
    </row>
    <row r="21" spans="1:16" ht="14" x14ac:dyDescent="0.15">
      <c r="A21" s="31" t="s">
        <v>47</v>
      </c>
      <c r="B21" s="11">
        <v>732</v>
      </c>
      <c r="C21" s="11"/>
      <c r="D21" s="11">
        <v>51</v>
      </c>
      <c r="E21" s="11"/>
      <c r="F21" s="11">
        <v>4</v>
      </c>
      <c r="G21" s="11"/>
      <c r="H21" s="11">
        <v>0</v>
      </c>
      <c r="I21" s="11"/>
      <c r="J21" s="11">
        <v>73</v>
      </c>
      <c r="K21" s="11"/>
      <c r="L21" s="11">
        <f t="shared" si="1"/>
        <v>128</v>
      </c>
      <c r="M21" s="11"/>
      <c r="N21" s="11">
        <v>2</v>
      </c>
      <c r="O21" s="11"/>
      <c r="P21" s="11">
        <v>863</v>
      </c>
    </row>
    <row r="22" spans="1:16" ht="14" x14ac:dyDescent="0.15">
      <c r="A22" s="31" t="s">
        <v>48</v>
      </c>
      <c r="B22" s="11">
        <v>347</v>
      </c>
      <c r="C22" s="11"/>
      <c r="D22" s="11">
        <v>13</v>
      </c>
      <c r="E22" s="11"/>
      <c r="F22" s="11">
        <v>0</v>
      </c>
      <c r="G22" s="11"/>
      <c r="H22" s="11">
        <v>0</v>
      </c>
      <c r="I22" s="11"/>
      <c r="J22" s="11">
        <v>1</v>
      </c>
      <c r="K22" s="11"/>
      <c r="L22" s="11">
        <f t="shared" si="1"/>
        <v>14</v>
      </c>
      <c r="M22" s="11"/>
      <c r="N22" s="11">
        <v>0</v>
      </c>
      <c r="O22" s="11"/>
      <c r="P22" s="11">
        <v>361</v>
      </c>
    </row>
    <row r="23" spans="1:16" ht="14" x14ac:dyDescent="0.15">
      <c r="A23" s="31" t="s">
        <v>49</v>
      </c>
      <c r="B23" s="11">
        <v>173</v>
      </c>
      <c r="C23" s="11"/>
      <c r="D23" s="11">
        <v>11</v>
      </c>
      <c r="E23" s="11"/>
      <c r="F23" s="11">
        <v>9</v>
      </c>
      <c r="G23" s="11"/>
      <c r="H23" s="11">
        <v>0</v>
      </c>
      <c r="I23" s="11"/>
      <c r="J23" s="11">
        <v>24</v>
      </c>
      <c r="K23" s="11"/>
      <c r="L23" s="11">
        <f t="shared" si="1"/>
        <v>44</v>
      </c>
      <c r="M23" s="11"/>
      <c r="N23" s="11">
        <v>0</v>
      </c>
      <c r="O23" s="11"/>
      <c r="P23" s="11">
        <v>217</v>
      </c>
    </row>
    <row r="24" spans="1:16" ht="14" x14ac:dyDescent="0.15">
      <c r="A24" s="31" t="s">
        <v>50</v>
      </c>
      <c r="B24" s="11">
        <v>777</v>
      </c>
      <c r="C24" s="11"/>
      <c r="D24" s="11">
        <v>39</v>
      </c>
      <c r="E24" s="11"/>
      <c r="F24" s="11">
        <v>21</v>
      </c>
      <c r="G24" s="11"/>
      <c r="H24" s="11">
        <v>11</v>
      </c>
      <c r="I24" s="11"/>
      <c r="J24" s="11">
        <v>77</v>
      </c>
      <c r="K24" s="11"/>
      <c r="L24" s="11">
        <f t="shared" si="1"/>
        <v>148</v>
      </c>
      <c r="M24" s="11"/>
      <c r="N24" s="11">
        <v>0</v>
      </c>
      <c r="O24" s="11"/>
      <c r="P24" s="11">
        <v>925</v>
      </c>
    </row>
    <row r="25" spans="1:16" ht="14" x14ac:dyDescent="0.15">
      <c r="A25" s="31" t="s">
        <v>51</v>
      </c>
      <c r="B25" s="11">
        <v>91</v>
      </c>
      <c r="C25" s="11"/>
      <c r="D25" s="11">
        <v>3</v>
      </c>
      <c r="E25" s="11"/>
      <c r="F25" s="11">
        <v>11</v>
      </c>
      <c r="G25" s="11"/>
      <c r="H25" s="11">
        <v>0</v>
      </c>
      <c r="I25" s="11"/>
      <c r="J25" s="11">
        <v>19</v>
      </c>
      <c r="K25" s="11"/>
      <c r="L25" s="11">
        <f t="shared" si="1"/>
        <v>33</v>
      </c>
      <c r="M25" s="11"/>
      <c r="N25" s="11">
        <v>0</v>
      </c>
      <c r="O25" s="11"/>
      <c r="P25" s="11">
        <v>123</v>
      </c>
    </row>
    <row r="26" spans="1:16" ht="14" x14ac:dyDescent="0.15">
      <c r="A26" s="31" t="s">
        <v>52</v>
      </c>
      <c r="B26" s="11">
        <v>244</v>
      </c>
      <c r="C26" s="11"/>
      <c r="D26" s="11">
        <v>3</v>
      </c>
      <c r="E26" s="11"/>
      <c r="F26" s="11">
        <v>3</v>
      </c>
      <c r="G26" s="11"/>
      <c r="H26" s="11">
        <v>0</v>
      </c>
      <c r="I26" s="11"/>
      <c r="J26" s="11">
        <v>27</v>
      </c>
      <c r="K26" s="11"/>
      <c r="L26" s="11">
        <f t="shared" si="1"/>
        <v>33</v>
      </c>
      <c r="M26" s="11"/>
      <c r="N26" s="11">
        <v>0</v>
      </c>
      <c r="O26" s="11"/>
      <c r="P26" s="11">
        <v>278</v>
      </c>
    </row>
    <row r="27" spans="1:16" s="5" customFormat="1" ht="14" x14ac:dyDescent="0.15">
      <c r="A27" s="32" t="s">
        <v>53</v>
      </c>
      <c r="B27" s="33">
        <v>2982</v>
      </c>
      <c r="C27" s="33"/>
      <c r="D27" s="33">
        <v>197</v>
      </c>
      <c r="E27" s="33"/>
      <c r="F27" s="33">
        <v>103</v>
      </c>
      <c r="G27" s="33"/>
      <c r="H27" s="33">
        <v>11</v>
      </c>
      <c r="I27" s="33"/>
      <c r="J27" s="33">
        <v>362</v>
      </c>
      <c r="K27" s="33"/>
      <c r="L27" s="33">
        <f t="shared" si="1"/>
        <v>673</v>
      </c>
      <c r="M27" s="33"/>
      <c r="N27" s="33">
        <v>3</v>
      </c>
      <c r="O27" s="33"/>
      <c r="P27" s="33">
        <v>3658</v>
      </c>
    </row>
    <row r="28" spans="1:16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4" x14ac:dyDescent="0.15">
      <c r="A29" s="31" t="s">
        <v>55</v>
      </c>
      <c r="B29" s="11">
        <v>105</v>
      </c>
      <c r="C29" s="11"/>
      <c r="D29" s="11">
        <v>10</v>
      </c>
      <c r="E29" s="11"/>
      <c r="F29" s="11">
        <v>7</v>
      </c>
      <c r="G29" s="11"/>
      <c r="H29" s="11">
        <v>20</v>
      </c>
      <c r="I29" s="11"/>
      <c r="J29" s="11">
        <v>22</v>
      </c>
      <c r="K29" s="11"/>
      <c r="L29" s="11">
        <f t="shared" si="1"/>
        <v>59</v>
      </c>
      <c r="M29" s="11"/>
      <c r="N29" s="11">
        <v>0</v>
      </c>
      <c r="O29" s="11"/>
      <c r="P29" s="11">
        <v>163</v>
      </c>
    </row>
    <row r="30" spans="1:16" ht="14" x14ac:dyDescent="0.15">
      <c r="A30" s="31" t="s">
        <v>56</v>
      </c>
      <c r="B30" s="11">
        <v>470</v>
      </c>
      <c r="C30" s="11"/>
      <c r="D30" s="11">
        <v>34</v>
      </c>
      <c r="E30" s="11"/>
      <c r="F30" s="11">
        <v>20</v>
      </c>
      <c r="G30" s="11"/>
      <c r="H30" s="11">
        <v>0</v>
      </c>
      <c r="I30" s="11"/>
      <c r="J30" s="11">
        <v>96</v>
      </c>
      <c r="K30" s="11"/>
      <c r="L30" s="11">
        <f t="shared" si="1"/>
        <v>150</v>
      </c>
      <c r="M30" s="11"/>
      <c r="N30" s="11">
        <v>0</v>
      </c>
      <c r="O30" s="11"/>
      <c r="P30" s="11">
        <v>620</v>
      </c>
    </row>
    <row r="31" spans="1:16" ht="14" x14ac:dyDescent="0.15">
      <c r="A31" s="31" t="s">
        <v>57</v>
      </c>
      <c r="B31" s="11">
        <v>82</v>
      </c>
      <c r="C31" s="11"/>
      <c r="D31" s="11">
        <v>20</v>
      </c>
      <c r="E31" s="11"/>
      <c r="F31" s="11">
        <v>3</v>
      </c>
      <c r="G31" s="11"/>
      <c r="H31" s="11">
        <v>0</v>
      </c>
      <c r="I31" s="11"/>
      <c r="J31" s="11">
        <v>8</v>
      </c>
      <c r="K31" s="11"/>
      <c r="L31" s="11">
        <f t="shared" si="1"/>
        <v>31</v>
      </c>
      <c r="M31" s="11"/>
      <c r="N31" s="11">
        <v>1</v>
      </c>
      <c r="O31" s="11"/>
      <c r="P31" s="11">
        <v>114</v>
      </c>
    </row>
    <row r="32" spans="1:16" ht="14" x14ac:dyDescent="0.15">
      <c r="A32" s="31" t="s">
        <v>58</v>
      </c>
      <c r="B32" s="11">
        <v>539</v>
      </c>
      <c r="C32" s="11"/>
      <c r="D32" s="11">
        <v>25</v>
      </c>
      <c r="E32" s="11"/>
      <c r="F32" s="11">
        <v>80</v>
      </c>
      <c r="G32" s="11"/>
      <c r="H32" s="11">
        <v>36</v>
      </c>
      <c r="I32" s="11"/>
      <c r="J32" s="11">
        <v>21</v>
      </c>
      <c r="K32" s="11"/>
      <c r="L32" s="11">
        <f t="shared" si="1"/>
        <v>162</v>
      </c>
      <c r="M32" s="11"/>
      <c r="N32" s="11">
        <v>1</v>
      </c>
      <c r="O32" s="11"/>
      <c r="P32" s="11">
        <v>702</v>
      </c>
    </row>
    <row r="33" spans="1:16" ht="14" x14ac:dyDescent="0.15">
      <c r="A33" s="31" t="s">
        <v>59</v>
      </c>
      <c r="B33" s="11">
        <v>493</v>
      </c>
      <c r="C33" s="11"/>
      <c r="D33" s="11">
        <v>33</v>
      </c>
      <c r="E33" s="11"/>
      <c r="F33" s="11">
        <v>17</v>
      </c>
      <c r="G33" s="11"/>
      <c r="H33" s="11">
        <v>60</v>
      </c>
      <c r="I33" s="11"/>
      <c r="J33" s="11">
        <v>52</v>
      </c>
      <c r="K33" s="11"/>
      <c r="L33" s="11">
        <f t="shared" si="1"/>
        <v>162</v>
      </c>
      <c r="M33" s="11"/>
      <c r="N33" s="11">
        <v>1</v>
      </c>
      <c r="O33" s="11"/>
      <c r="P33" s="11">
        <v>655</v>
      </c>
    </row>
    <row r="34" spans="1:16" ht="14" x14ac:dyDescent="0.15">
      <c r="A34" s="31" t="s">
        <v>60</v>
      </c>
      <c r="B34" s="11">
        <v>146</v>
      </c>
      <c r="C34" s="11"/>
      <c r="D34" s="11">
        <v>7</v>
      </c>
      <c r="E34" s="11"/>
      <c r="F34" s="11">
        <v>9</v>
      </c>
      <c r="G34" s="11"/>
      <c r="H34" s="11">
        <v>0</v>
      </c>
      <c r="I34" s="11"/>
      <c r="J34" s="11">
        <v>12</v>
      </c>
      <c r="K34" s="11"/>
      <c r="L34" s="11">
        <f t="shared" si="1"/>
        <v>28</v>
      </c>
      <c r="M34" s="11"/>
      <c r="N34" s="11">
        <v>0</v>
      </c>
      <c r="O34" s="11"/>
      <c r="P34" s="11">
        <v>174</v>
      </c>
    </row>
    <row r="35" spans="1:16" ht="14" x14ac:dyDescent="0.15">
      <c r="A35" s="31" t="s">
        <v>61</v>
      </c>
      <c r="B35" s="11">
        <v>47</v>
      </c>
      <c r="C35" s="11"/>
      <c r="D35" s="11">
        <v>18</v>
      </c>
      <c r="E35" s="11"/>
      <c r="F35" s="11">
        <v>3</v>
      </c>
      <c r="G35" s="11"/>
      <c r="H35" s="11">
        <v>0</v>
      </c>
      <c r="I35" s="11"/>
      <c r="J35" s="11">
        <v>27</v>
      </c>
      <c r="K35" s="11"/>
      <c r="L35" s="11">
        <f t="shared" si="1"/>
        <v>48</v>
      </c>
      <c r="M35" s="11"/>
      <c r="N35" s="11">
        <v>0</v>
      </c>
      <c r="O35" s="11"/>
      <c r="P35" s="11">
        <v>96</v>
      </c>
    </row>
    <row r="36" spans="1:16" s="5" customFormat="1" ht="14" x14ac:dyDescent="0.15">
      <c r="A36" s="27" t="s">
        <v>62</v>
      </c>
      <c r="B36" s="35">
        <v>1881</v>
      </c>
      <c r="C36" s="35"/>
      <c r="D36" s="35">
        <v>147</v>
      </c>
      <c r="E36" s="35"/>
      <c r="F36" s="35">
        <v>139</v>
      </c>
      <c r="G36" s="35"/>
      <c r="H36" s="35">
        <v>116</v>
      </c>
      <c r="I36" s="35"/>
      <c r="J36" s="35">
        <v>238</v>
      </c>
      <c r="K36" s="35"/>
      <c r="L36" s="35">
        <f t="shared" si="1"/>
        <v>640</v>
      </c>
      <c r="M36" s="35"/>
      <c r="N36" s="35">
        <v>4</v>
      </c>
      <c r="O36" s="35"/>
      <c r="P36" s="35">
        <v>2524</v>
      </c>
    </row>
    <row r="37" spans="1:16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4" x14ac:dyDescent="0.15">
      <c r="A38" s="31" t="s">
        <v>64</v>
      </c>
      <c r="B38" s="11">
        <v>283</v>
      </c>
      <c r="C38" s="11"/>
      <c r="D38" s="11">
        <v>22</v>
      </c>
      <c r="E38" s="11"/>
      <c r="F38" s="11">
        <v>4</v>
      </c>
      <c r="G38" s="11"/>
      <c r="H38" s="11">
        <v>0</v>
      </c>
      <c r="I38" s="11"/>
      <c r="J38" s="11">
        <v>16</v>
      </c>
      <c r="K38" s="11"/>
      <c r="L38" s="11">
        <f>SUM(D38:K38)</f>
        <v>42</v>
      </c>
      <c r="M38" s="11"/>
      <c r="N38" s="11">
        <v>0</v>
      </c>
      <c r="O38" s="11"/>
      <c r="P38" s="11">
        <v>325</v>
      </c>
    </row>
    <row r="39" spans="1:16" ht="14" x14ac:dyDescent="0.15">
      <c r="A39" s="31" t="s">
        <v>65</v>
      </c>
      <c r="B39" s="11">
        <v>204</v>
      </c>
      <c r="C39" s="11"/>
      <c r="D39" s="11">
        <v>10</v>
      </c>
      <c r="E39" s="11"/>
      <c r="F39" s="11">
        <v>11</v>
      </c>
      <c r="G39" s="11"/>
      <c r="H39" s="11">
        <v>17</v>
      </c>
      <c r="I39" s="11"/>
      <c r="J39" s="11">
        <v>26</v>
      </c>
      <c r="K39" s="11"/>
      <c r="L39" s="11">
        <f t="shared" ref="L39:L65" si="2">SUM(D39:K39)</f>
        <v>64</v>
      </c>
      <c r="M39" s="11"/>
      <c r="N39" s="11">
        <v>0</v>
      </c>
      <c r="O39" s="11"/>
      <c r="P39" s="11">
        <v>269</v>
      </c>
    </row>
    <row r="40" spans="1:16" ht="14" x14ac:dyDescent="0.15">
      <c r="A40" s="31" t="s">
        <v>66</v>
      </c>
      <c r="B40" s="11">
        <v>144</v>
      </c>
      <c r="C40" s="11"/>
      <c r="D40" s="11">
        <v>16</v>
      </c>
      <c r="E40" s="11"/>
      <c r="F40" s="11">
        <v>2</v>
      </c>
      <c r="G40" s="11"/>
      <c r="H40" s="11">
        <v>0</v>
      </c>
      <c r="I40" s="11"/>
      <c r="J40" s="11">
        <v>16</v>
      </c>
      <c r="K40" s="11"/>
      <c r="L40" s="11">
        <f t="shared" si="2"/>
        <v>34</v>
      </c>
      <c r="M40" s="11"/>
      <c r="N40" s="11">
        <v>0</v>
      </c>
      <c r="O40" s="11"/>
      <c r="P40" s="11">
        <v>178</v>
      </c>
    </row>
    <row r="41" spans="1:16" ht="14" x14ac:dyDescent="0.15">
      <c r="A41" s="31" t="s">
        <v>67</v>
      </c>
      <c r="B41" s="11">
        <v>0</v>
      </c>
      <c r="C41" s="11"/>
      <c r="D41" s="11">
        <v>7</v>
      </c>
      <c r="E41" s="11"/>
      <c r="F41" s="11">
        <v>0</v>
      </c>
      <c r="G41" s="11"/>
      <c r="H41" s="11">
        <v>0</v>
      </c>
      <c r="I41" s="11"/>
      <c r="J41" s="11">
        <v>1</v>
      </c>
      <c r="K41" s="11"/>
      <c r="L41" s="11">
        <f t="shared" si="2"/>
        <v>8</v>
      </c>
      <c r="M41" s="11"/>
      <c r="N41" s="11">
        <v>0</v>
      </c>
      <c r="O41" s="11"/>
      <c r="P41" s="11">
        <v>8</v>
      </c>
    </row>
    <row r="42" spans="1:16" ht="14" x14ac:dyDescent="0.15">
      <c r="A42" s="31" t="s">
        <v>68</v>
      </c>
      <c r="B42" s="11">
        <v>198</v>
      </c>
      <c r="C42" s="11"/>
      <c r="D42" s="11">
        <v>12</v>
      </c>
      <c r="E42" s="11"/>
      <c r="F42" s="11">
        <v>7</v>
      </c>
      <c r="G42" s="11"/>
      <c r="H42" s="11">
        <v>2</v>
      </c>
      <c r="I42" s="11"/>
      <c r="J42" s="11">
        <v>33</v>
      </c>
      <c r="K42" s="11"/>
      <c r="L42" s="11">
        <f t="shared" si="2"/>
        <v>54</v>
      </c>
      <c r="M42" s="11"/>
      <c r="N42" s="11">
        <v>7</v>
      </c>
      <c r="O42" s="11"/>
      <c r="P42" s="11">
        <v>259</v>
      </c>
    </row>
    <row r="43" spans="1:16" s="5" customFormat="1" ht="14" x14ac:dyDescent="0.15">
      <c r="A43" s="32" t="s">
        <v>69</v>
      </c>
      <c r="B43" s="33">
        <v>829</v>
      </c>
      <c r="C43" s="33"/>
      <c r="D43" s="33">
        <v>67</v>
      </c>
      <c r="E43" s="33"/>
      <c r="F43" s="33">
        <v>24</v>
      </c>
      <c r="G43" s="33"/>
      <c r="H43" s="33">
        <v>19</v>
      </c>
      <c r="I43" s="33"/>
      <c r="J43" s="33">
        <v>92</v>
      </c>
      <c r="K43" s="33"/>
      <c r="L43" s="33">
        <f t="shared" si="2"/>
        <v>202</v>
      </c>
      <c r="M43" s="33"/>
      <c r="N43" s="33">
        <v>7</v>
      </c>
      <c r="O43" s="33"/>
      <c r="P43" s="33">
        <v>1038</v>
      </c>
    </row>
    <row r="44" spans="1:16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4" x14ac:dyDescent="0.15">
      <c r="A45" s="31" t="s">
        <v>71</v>
      </c>
      <c r="B45" s="11">
        <v>156</v>
      </c>
      <c r="C45" s="11"/>
      <c r="D45" s="11">
        <v>6</v>
      </c>
      <c r="E45" s="11"/>
      <c r="F45" s="11">
        <v>5</v>
      </c>
      <c r="G45" s="11"/>
      <c r="H45" s="11">
        <v>0</v>
      </c>
      <c r="I45" s="11"/>
      <c r="J45" s="11">
        <v>15</v>
      </c>
      <c r="K45" s="11"/>
      <c r="L45" s="11">
        <f t="shared" si="2"/>
        <v>26</v>
      </c>
      <c r="M45" s="11"/>
      <c r="N45" s="11">
        <v>0</v>
      </c>
      <c r="O45" s="11"/>
      <c r="P45" s="11">
        <v>183</v>
      </c>
    </row>
    <row r="46" spans="1:16" ht="14" x14ac:dyDescent="0.15">
      <c r="A46" s="31" t="s">
        <v>72</v>
      </c>
      <c r="B46" s="11">
        <v>303</v>
      </c>
      <c r="C46" s="11"/>
      <c r="D46" s="11">
        <v>22</v>
      </c>
      <c r="E46" s="11"/>
      <c r="F46" s="11">
        <v>6</v>
      </c>
      <c r="G46" s="11"/>
      <c r="H46" s="11">
        <v>24</v>
      </c>
      <c r="I46" s="11"/>
      <c r="J46" s="11">
        <v>27</v>
      </c>
      <c r="K46" s="11"/>
      <c r="L46" s="11">
        <f t="shared" si="2"/>
        <v>79</v>
      </c>
      <c r="M46" s="11"/>
      <c r="N46" s="11">
        <v>4</v>
      </c>
      <c r="O46" s="11"/>
      <c r="P46" s="11">
        <v>386</v>
      </c>
    </row>
    <row r="47" spans="1:16" ht="14" x14ac:dyDescent="0.15">
      <c r="A47" s="31" t="s">
        <v>73</v>
      </c>
      <c r="B47" s="11">
        <v>308</v>
      </c>
      <c r="C47" s="11"/>
      <c r="D47" s="11">
        <v>15</v>
      </c>
      <c r="E47" s="11"/>
      <c r="F47" s="11">
        <v>0</v>
      </c>
      <c r="G47" s="11"/>
      <c r="H47" s="11">
        <v>0</v>
      </c>
      <c r="I47" s="11"/>
      <c r="J47" s="11">
        <v>20</v>
      </c>
      <c r="K47" s="11"/>
      <c r="L47" s="11">
        <f t="shared" si="2"/>
        <v>35</v>
      </c>
      <c r="M47" s="11"/>
      <c r="N47" s="11">
        <v>0</v>
      </c>
      <c r="O47" s="11"/>
      <c r="P47" s="11">
        <v>343</v>
      </c>
    </row>
    <row r="48" spans="1:16" s="5" customFormat="1" ht="14" x14ac:dyDescent="0.15">
      <c r="A48" s="32" t="s">
        <v>74</v>
      </c>
      <c r="B48" s="33">
        <v>766</v>
      </c>
      <c r="C48" s="33"/>
      <c r="D48" s="33">
        <v>44</v>
      </c>
      <c r="E48" s="33"/>
      <c r="F48" s="33">
        <v>11</v>
      </c>
      <c r="G48" s="33"/>
      <c r="H48" s="33">
        <v>24</v>
      </c>
      <c r="I48" s="33"/>
      <c r="J48" s="33">
        <v>62</v>
      </c>
      <c r="K48" s="33"/>
      <c r="L48" s="33">
        <f t="shared" si="2"/>
        <v>141</v>
      </c>
      <c r="M48" s="33"/>
      <c r="N48" s="33">
        <v>4</v>
      </c>
      <c r="O48" s="33"/>
      <c r="P48" s="33">
        <v>911</v>
      </c>
    </row>
    <row r="49" spans="1:16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4" x14ac:dyDescent="0.15">
      <c r="A50" s="31" t="s">
        <v>76</v>
      </c>
      <c r="B50" s="11">
        <v>6</v>
      </c>
      <c r="C50" s="11"/>
      <c r="D50" s="11">
        <v>0</v>
      </c>
      <c r="E50" s="11"/>
      <c r="F50" s="11">
        <v>0</v>
      </c>
      <c r="G50" s="11"/>
      <c r="H50" s="11">
        <v>0</v>
      </c>
      <c r="I50" s="11"/>
      <c r="J50" s="11">
        <v>0</v>
      </c>
      <c r="K50" s="11"/>
      <c r="L50" s="11">
        <f t="shared" si="2"/>
        <v>0</v>
      </c>
      <c r="M50" s="11"/>
      <c r="N50" s="11">
        <v>0</v>
      </c>
      <c r="O50" s="11"/>
      <c r="P50" s="11">
        <v>6</v>
      </c>
    </row>
    <row r="51" spans="1:16" ht="14" x14ac:dyDescent="0.15">
      <c r="A51" s="31" t="s">
        <v>77</v>
      </c>
      <c r="B51" s="11">
        <v>178</v>
      </c>
      <c r="C51" s="11"/>
      <c r="D51" s="11">
        <v>23</v>
      </c>
      <c r="E51" s="11"/>
      <c r="F51" s="11">
        <v>2</v>
      </c>
      <c r="G51" s="11"/>
      <c r="H51" s="11">
        <v>0</v>
      </c>
      <c r="I51" s="11"/>
      <c r="J51" s="11">
        <v>42</v>
      </c>
      <c r="K51" s="11"/>
      <c r="L51" s="11">
        <f t="shared" si="2"/>
        <v>67</v>
      </c>
      <c r="M51" s="11"/>
      <c r="N51" s="11">
        <v>5</v>
      </c>
      <c r="O51" s="11"/>
      <c r="P51" s="11">
        <v>251</v>
      </c>
    </row>
    <row r="52" spans="1:16" s="5" customFormat="1" ht="14" x14ac:dyDescent="0.15">
      <c r="A52" s="32" t="s">
        <v>78</v>
      </c>
      <c r="B52" s="33">
        <v>185</v>
      </c>
      <c r="C52" s="33"/>
      <c r="D52" s="33">
        <v>23</v>
      </c>
      <c r="E52" s="33"/>
      <c r="F52" s="33">
        <v>2</v>
      </c>
      <c r="G52" s="33"/>
      <c r="H52" s="33">
        <v>0</v>
      </c>
      <c r="I52" s="33"/>
      <c r="J52" s="33">
        <v>42</v>
      </c>
      <c r="K52" s="33"/>
      <c r="L52" s="33">
        <f t="shared" si="2"/>
        <v>67</v>
      </c>
      <c r="M52" s="33"/>
      <c r="N52" s="33">
        <v>5</v>
      </c>
      <c r="O52" s="33"/>
      <c r="P52" s="33">
        <v>257</v>
      </c>
    </row>
    <row r="53" spans="1:16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4" x14ac:dyDescent="0.15">
      <c r="A54" s="31" t="s">
        <v>81</v>
      </c>
      <c r="B54" s="11">
        <v>40</v>
      </c>
      <c r="C54" s="11"/>
      <c r="D54" s="11">
        <v>8</v>
      </c>
      <c r="E54" s="11"/>
      <c r="F54" s="11">
        <v>3</v>
      </c>
      <c r="G54" s="11"/>
      <c r="H54" s="11">
        <v>0</v>
      </c>
      <c r="I54" s="11"/>
      <c r="J54" s="11">
        <v>1</v>
      </c>
      <c r="K54" s="11"/>
      <c r="L54" s="11">
        <f t="shared" si="2"/>
        <v>12</v>
      </c>
      <c r="M54" s="11"/>
      <c r="N54" s="11">
        <v>3</v>
      </c>
      <c r="O54" s="11"/>
      <c r="P54" s="11">
        <v>55</v>
      </c>
    </row>
    <row r="55" spans="1:16" s="5" customFormat="1" ht="14" x14ac:dyDescent="0.15">
      <c r="A55" s="32" t="s">
        <v>82</v>
      </c>
      <c r="B55" s="33">
        <v>40</v>
      </c>
      <c r="C55" s="33"/>
      <c r="D55" s="33">
        <v>8</v>
      </c>
      <c r="E55" s="33"/>
      <c r="F55" s="33">
        <v>3</v>
      </c>
      <c r="G55" s="33"/>
      <c r="H55" s="33">
        <v>0</v>
      </c>
      <c r="I55" s="33"/>
      <c r="J55" s="33">
        <v>1</v>
      </c>
      <c r="K55" s="33"/>
      <c r="L55" s="33">
        <f t="shared" si="2"/>
        <v>12</v>
      </c>
      <c r="M55" s="33"/>
      <c r="N55" s="33">
        <v>3</v>
      </c>
      <c r="O55" s="33"/>
      <c r="P55" s="33">
        <v>55</v>
      </c>
    </row>
    <row r="56" spans="1:16" s="5" customFormat="1" x14ac:dyDescent="0.15">
      <c r="A56" s="29" t="s">
        <v>83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ht="14" x14ac:dyDescent="0.15">
      <c r="A57" s="31" t="s">
        <v>84</v>
      </c>
      <c r="B57" s="11">
        <v>8</v>
      </c>
      <c r="C57" s="11"/>
      <c r="D57" s="11">
        <v>0</v>
      </c>
      <c r="E57" s="11"/>
      <c r="F57" s="11">
        <v>0</v>
      </c>
      <c r="G57" s="11"/>
      <c r="H57" s="11">
        <v>0</v>
      </c>
      <c r="I57" s="11"/>
      <c r="J57" s="11">
        <v>6</v>
      </c>
      <c r="K57" s="11"/>
      <c r="L57" s="11">
        <f t="shared" si="2"/>
        <v>6</v>
      </c>
      <c r="M57" s="11"/>
      <c r="N57" s="11">
        <v>0</v>
      </c>
      <c r="O57" s="11"/>
      <c r="P57" s="11">
        <v>15</v>
      </c>
    </row>
    <row r="58" spans="1:16" ht="14" x14ac:dyDescent="0.15">
      <c r="A58" s="31" t="s">
        <v>85</v>
      </c>
      <c r="B58" s="11">
        <v>219</v>
      </c>
      <c r="C58" s="11"/>
      <c r="D58" s="11">
        <v>19</v>
      </c>
      <c r="E58" s="11"/>
      <c r="F58" s="11">
        <v>5</v>
      </c>
      <c r="G58" s="11"/>
      <c r="H58" s="11">
        <v>1</v>
      </c>
      <c r="I58" s="11"/>
      <c r="J58" s="11">
        <v>56</v>
      </c>
      <c r="K58" s="11"/>
      <c r="L58" s="11">
        <f t="shared" si="2"/>
        <v>81</v>
      </c>
      <c r="M58" s="11"/>
      <c r="N58" s="11">
        <v>0</v>
      </c>
      <c r="O58" s="11"/>
      <c r="P58" s="11">
        <v>300</v>
      </c>
    </row>
    <row r="59" spans="1:16" ht="14" x14ac:dyDescent="0.15">
      <c r="A59" s="31" t="s">
        <v>86</v>
      </c>
      <c r="B59" s="11">
        <v>111</v>
      </c>
      <c r="C59" s="11"/>
      <c r="D59" s="11">
        <v>15</v>
      </c>
      <c r="E59" s="11"/>
      <c r="F59" s="11">
        <v>7</v>
      </c>
      <c r="G59" s="11"/>
      <c r="H59" s="11">
        <v>1</v>
      </c>
      <c r="I59" s="11"/>
      <c r="J59" s="11">
        <v>20</v>
      </c>
      <c r="K59" s="11"/>
      <c r="L59" s="11">
        <f t="shared" si="2"/>
        <v>43</v>
      </c>
      <c r="M59" s="11"/>
      <c r="N59" s="11">
        <v>5</v>
      </c>
      <c r="O59" s="11"/>
      <c r="P59" s="11">
        <v>158</v>
      </c>
    </row>
    <row r="60" spans="1:16" s="5" customFormat="1" ht="14" x14ac:dyDescent="0.15">
      <c r="A60" s="32" t="s">
        <v>87</v>
      </c>
      <c r="B60" s="33">
        <v>338</v>
      </c>
      <c r="C60" s="33"/>
      <c r="D60" s="33">
        <v>34</v>
      </c>
      <c r="E60" s="33"/>
      <c r="F60" s="33">
        <v>12</v>
      </c>
      <c r="G60" s="33"/>
      <c r="H60" s="33">
        <v>2</v>
      </c>
      <c r="I60" s="33"/>
      <c r="J60" s="33">
        <v>81</v>
      </c>
      <c r="K60" s="33"/>
      <c r="L60" s="33">
        <f t="shared" si="2"/>
        <v>129</v>
      </c>
      <c r="M60" s="33"/>
      <c r="N60" s="33">
        <v>5</v>
      </c>
      <c r="O60" s="33"/>
      <c r="P60" s="33">
        <v>472</v>
      </c>
    </row>
    <row r="61" spans="1:16" s="5" customFormat="1" x14ac:dyDescent="0.15">
      <c r="A61" s="29" t="s">
        <v>88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ht="14" x14ac:dyDescent="0.15">
      <c r="A62" s="31" t="s">
        <v>89</v>
      </c>
      <c r="B62" s="11">
        <v>153</v>
      </c>
      <c r="C62" s="11"/>
      <c r="D62" s="11">
        <v>14</v>
      </c>
      <c r="E62" s="11"/>
      <c r="F62" s="11">
        <v>1</v>
      </c>
      <c r="G62" s="11"/>
      <c r="H62" s="11">
        <v>43</v>
      </c>
      <c r="I62" s="11"/>
      <c r="J62" s="11">
        <v>9</v>
      </c>
      <c r="K62" s="11"/>
      <c r="L62" s="11">
        <f t="shared" si="2"/>
        <v>67</v>
      </c>
      <c r="M62" s="11"/>
      <c r="N62" s="11">
        <v>0</v>
      </c>
      <c r="O62" s="11"/>
      <c r="P62" s="11">
        <v>220</v>
      </c>
    </row>
    <row r="63" spans="1:16" s="5" customFormat="1" ht="14" x14ac:dyDescent="0.15">
      <c r="A63" s="32" t="s">
        <v>90</v>
      </c>
      <c r="B63" s="33">
        <v>153</v>
      </c>
      <c r="C63" s="33"/>
      <c r="D63" s="33">
        <v>14</v>
      </c>
      <c r="E63" s="33"/>
      <c r="F63" s="33">
        <v>1</v>
      </c>
      <c r="G63" s="33"/>
      <c r="H63" s="33">
        <v>43</v>
      </c>
      <c r="I63" s="33"/>
      <c r="J63" s="33">
        <v>9</v>
      </c>
      <c r="K63" s="33"/>
      <c r="L63" s="33">
        <f t="shared" si="2"/>
        <v>67</v>
      </c>
      <c r="M63" s="33"/>
      <c r="N63" s="33">
        <v>0</v>
      </c>
      <c r="O63" s="33"/>
      <c r="P63" s="33">
        <v>220</v>
      </c>
    </row>
    <row r="64" spans="1:16" s="5" customFormat="1" x14ac:dyDescent="0.15">
      <c r="A64" s="36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1:16" s="5" customFormat="1" ht="14" x14ac:dyDescent="0.15">
      <c r="A65" s="27" t="s">
        <v>4</v>
      </c>
      <c r="B65" s="35">
        <v>10552</v>
      </c>
      <c r="C65" s="35"/>
      <c r="D65" s="35">
        <v>835</v>
      </c>
      <c r="E65" s="35"/>
      <c r="F65" s="35">
        <v>420</v>
      </c>
      <c r="G65" s="35"/>
      <c r="H65" s="35">
        <v>326</v>
      </c>
      <c r="I65" s="35"/>
      <c r="J65" s="35">
        <v>1421</v>
      </c>
      <c r="K65" s="35"/>
      <c r="L65" s="35">
        <f t="shared" si="2"/>
        <v>3002</v>
      </c>
      <c r="M65" s="35"/>
      <c r="N65" s="35">
        <v>37</v>
      </c>
      <c r="O65" s="35"/>
      <c r="P65" s="35">
        <v>13563</v>
      </c>
    </row>
    <row r="66" spans="1:16" x14ac:dyDescent="0.15">
      <c r="A66" s="10" t="s">
        <v>100</v>
      </c>
      <c r="B66" s="37">
        <f>B65/P65</f>
        <v>0.77799896777998967</v>
      </c>
      <c r="C66" s="37"/>
      <c r="D66" s="37">
        <f>D65/P65</f>
        <v>6.1564550615645509E-2</v>
      </c>
      <c r="E66" s="37"/>
      <c r="F66" s="37">
        <f>F65/P65</f>
        <v>3.0966600309666002E-2</v>
      </c>
      <c r="G66" s="37"/>
      <c r="H66" s="37">
        <f>H65/P65</f>
        <v>2.4035980240359803E-2</v>
      </c>
      <c r="I66" s="37"/>
      <c r="J66" s="37">
        <f>J65/P65</f>
        <v>0.10477033104770331</v>
      </c>
      <c r="K66" s="37"/>
      <c r="L66" s="37">
        <f>L65/P65</f>
        <v>0.22133746221337461</v>
      </c>
      <c r="M66" s="37"/>
      <c r="N66" s="37">
        <f>N65/P65</f>
        <v>2.7280100272801004E-3</v>
      </c>
      <c r="O66" s="37"/>
      <c r="P66" s="37">
        <v>1</v>
      </c>
    </row>
  </sheetData>
  <mergeCells count="2">
    <mergeCell ref="D3:L3"/>
    <mergeCell ref="A2:P2"/>
  </mergeCells>
  <phoneticPr fontId="0" type="noConversion"/>
  <hyperlinks>
    <hyperlink ref="A1" location="Contents!A1" display="&lt;Back to Contents&gt;" xr:uid="{00000000-0004-0000-2200-000000000000}"/>
  </hyperlinks>
  <pageMargins left="0.74803149606299213" right="0.74803149606299213" top="0.98425196850393704" bottom="0.98425196850393704" header="0.51181102362204722" footer="0.51181102362204722"/>
  <pageSetup paperSize="9" scale="96" fitToHeight="2" orientation="landscape" r:id="rId1"/>
  <headerFooter alignWithMargins="0"/>
  <rowBreaks count="1" manualBreakCount="1">
    <brk id="36" max="15" man="1"/>
  </rowBreaks>
  <colBreaks count="1" manualBreakCount="1">
    <brk id="17" max="1048575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autoPageBreaks="0"/>
  </sheetPr>
  <dimension ref="A1:AB67"/>
  <sheetViews>
    <sheetView showGridLines="0" topLeftCell="A21" zoomScaleNormal="100" workbookViewId="0">
      <selection activeCell="AH36" sqref="AH36"/>
    </sheetView>
  </sheetViews>
  <sheetFormatPr baseColWidth="10" defaultColWidth="9.1640625" defaultRowHeight="13" x14ac:dyDescent="0.15"/>
  <cols>
    <col min="1" max="1" width="30.6640625" style="10" customWidth="1"/>
    <col min="2" max="2" width="8" style="2" bestFit="1" customWidth="1"/>
    <col min="3" max="3" width="0.83203125" style="2" customWidth="1"/>
    <col min="4" max="4" width="7.83203125" style="2" bestFit="1" customWidth="1"/>
    <col min="5" max="5" width="0.83203125" style="2" customWidth="1"/>
    <col min="6" max="6" width="8.5" style="2" bestFit="1" customWidth="1"/>
    <col min="7" max="7" width="0.83203125" style="2" customWidth="1"/>
    <col min="8" max="8" width="8.1640625" style="2" bestFit="1" customWidth="1"/>
    <col min="9" max="9" width="0.83203125" style="2" customWidth="1"/>
    <col min="10" max="10" width="11.6640625" style="2" bestFit="1" customWidth="1"/>
    <col min="11" max="11" width="0.83203125" style="2" customWidth="1"/>
    <col min="12" max="12" width="8" style="2" bestFit="1" customWidth="1"/>
    <col min="13" max="13" width="0.83203125" style="2" customWidth="1"/>
    <col min="14" max="14" width="6.5" style="2" bestFit="1" customWidth="1"/>
    <col min="15" max="15" width="0.83203125" style="2" customWidth="1"/>
    <col min="16" max="16" width="8.5" style="2" bestFit="1" customWidth="1"/>
    <col min="17" max="17" width="0.83203125" style="2" customWidth="1"/>
    <col min="18" max="18" width="8.33203125" style="2" bestFit="1" customWidth="1"/>
    <col min="19" max="19" width="0.83203125" style="2" customWidth="1"/>
    <col min="20" max="20" width="6.33203125" style="2" bestFit="1" customWidth="1"/>
    <col min="21" max="21" width="0.83203125" style="2" customWidth="1"/>
    <col min="22" max="22" width="8.5" style="2" bestFit="1" customWidth="1"/>
    <col min="23" max="23" width="0.83203125" style="2" customWidth="1"/>
    <col min="24" max="24" width="7.1640625" style="2" bestFit="1" customWidth="1"/>
    <col min="25" max="25" width="0.83203125" style="2" customWidth="1"/>
    <col min="26" max="26" width="12.5" style="2" customWidth="1"/>
    <col min="27" max="27" width="0.83203125" style="2" customWidth="1"/>
    <col min="28" max="28" width="6.33203125" style="2" bestFit="1" customWidth="1"/>
    <col min="29" max="16384" width="9.1640625" style="2"/>
  </cols>
  <sheetData>
    <row r="1" spans="1:28" x14ac:dyDescent="0.15">
      <c r="A1" s="1" t="s">
        <v>0</v>
      </c>
    </row>
    <row r="2" spans="1:28" x14ac:dyDescent="0.15">
      <c r="A2" s="114" t="s">
        <v>295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</row>
    <row r="3" spans="1:28" ht="12.75" customHeight="1" x14ac:dyDescent="0.15">
      <c r="A3" s="32"/>
      <c r="B3" s="116" t="s">
        <v>200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8"/>
      <c r="Z3" s="155" t="s">
        <v>201</v>
      </c>
      <c r="AA3" s="21"/>
      <c r="AB3" s="140" t="s">
        <v>16</v>
      </c>
    </row>
    <row r="4" spans="1:28" ht="42" x14ac:dyDescent="0.15">
      <c r="A4" s="27" t="s">
        <v>28</v>
      </c>
      <c r="B4" s="9" t="s">
        <v>202</v>
      </c>
      <c r="C4" s="9"/>
      <c r="D4" s="9" t="s">
        <v>203</v>
      </c>
      <c r="E4" s="9"/>
      <c r="F4" s="9" t="s">
        <v>204</v>
      </c>
      <c r="G4" s="9"/>
      <c r="H4" s="9" t="s">
        <v>205</v>
      </c>
      <c r="I4" s="9"/>
      <c r="J4" s="9" t="s">
        <v>206</v>
      </c>
      <c r="K4" s="9"/>
      <c r="L4" s="9" t="s">
        <v>207</v>
      </c>
      <c r="M4" s="9"/>
      <c r="N4" s="9" t="s">
        <v>25</v>
      </c>
      <c r="O4" s="9"/>
      <c r="P4" s="9" t="s">
        <v>208</v>
      </c>
      <c r="Q4" s="9"/>
      <c r="R4" s="9" t="s">
        <v>209</v>
      </c>
      <c r="S4" s="9"/>
      <c r="T4" s="9" t="s">
        <v>210</v>
      </c>
      <c r="U4" s="9"/>
      <c r="V4" s="9" t="s">
        <v>211</v>
      </c>
      <c r="W4" s="9"/>
      <c r="X4" s="9" t="s">
        <v>26</v>
      </c>
      <c r="Y4" s="28"/>
      <c r="Z4" s="154"/>
      <c r="AA4" s="9"/>
      <c r="AB4" s="154"/>
    </row>
    <row r="5" spans="1:28" x14ac:dyDescent="0.15">
      <c r="A5" s="29" t="s">
        <v>31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28" ht="14" x14ac:dyDescent="0.15">
      <c r="A6" s="31" t="s">
        <v>32</v>
      </c>
      <c r="B6" s="11">
        <v>11</v>
      </c>
      <c r="C6" s="11"/>
      <c r="D6" s="11">
        <v>0</v>
      </c>
      <c r="E6" s="11"/>
      <c r="F6" s="11">
        <v>0</v>
      </c>
      <c r="G6" s="11"/>
      <c r="H6" s="11">
        <v>0</v>
      </c>
      <c r="I6" s="11"/>
      <c r="J6" s="11">
        <v>0</v>
      </c>
      <c r="K6" s="11"/>
      <c r="L6" s="11">
        <v>13</v>
      </c>
      <c r="M6" s="11"/>
      <c r="N6" s="11">
        <v>13</v>
      </c>
      <c r="O6" s="11"/>
      <c r="P6" s="11">
        <v>8</v>
      </c>
      <c r="Q6" s="11"/>
      <c r="R6" s="11">
        <v>26</v>
      </c>
      <c r="S6" s="11"/>
      <c r="T6" s="11">
        <v>10</v>
      </c>
      <c r="U6" s="11"/>
      <c r="V6" s="11">
        <v>0</v>
      </c>
      <c r="W6" s="11"/>
      <c r="X6" s="11">
        <v>2</v>
      </c>
      <c r="Y6" s="11"/>
      <c r="Z6" s="11">
        <v>10</v>
      </c>
      <c r="AA6" s="11"/>
      <c r="AB6" s="11">
        <v>93</v>
      </c>
    </row>
    <row r="7" spans="1:28" ht="14" x14ac:dyDescent="0.15">
      <c r="A7" s="31" t="s">
        <v>33</v>
      </c>
      <c r="B7" s="11">
        <v>45</v>
      </c>
      <c r="C7" s="11"/>
      <c r="D7" s="11">
        <v>82</v>
      </c>
      <c r="E7" s="11"/>
      <c r="F7" s="11">
        <v>0</v>
      </c>
      <c r="G7" s="11"/>
      <c r="H7" s="11">
        <v>0</v>
      </c>
      <c r="I7" s="11"/>
      <c r="J7" s="11">
        <v>45</v>
      </c>
      <c r="K7" s="11"/>
      <c r="L7" s="11">
        <v>102</v>
      </c>
      <c r="M7" s="11"/>
      <c r="N7" s="11">
        <v>81</v>
      </c>
      <c r="O7" s="11"/>
      <c r="P7" s="11">
        <v>101</v>
      </c>
      <c r="Q7" s="11"/>
      <c r="R7" s="11">
        <v>112</v>
      </c>
      <c r="S7" s="11"/>
      <c r="T7" s="11">
        <v>39</v>
      </c>
      <c r="U7" s="11"/>
      <c r="V7" s="11">
        <v>0</v>
      </c>
      <c r="W7" s="11"/>
      <c r="X7" s="11">
        <v>6</v>
      </c>
      <c r="Y7" s="11"/>
      <c r="Z7" s="11">
        <v>239</v>
      </c>
      <c r="AA7" s="11"/>
      <c r="AB7" s="11">
        <v>853</v>
      </c>
    </row>
    <row r="8" spans="1:28" ht="14" x14ac:dyDescent="0.15">
      <c r="A8" s="31" t="s">
        <v>34</v>
      </c>
      <c r="B8" s="11">
        <v>125</v>
      </c>
      <c r="C8" s="11"/>
      <c r="D8" s="11">
        <v>43</v>
      </c>
      <c r="E8" s="11"/>
      <c r="F8" s="11">
        <v>11</v>
      </c>
      <c r="G8" s="11"/>
      <c r="H8" s="11">
        <v>0</v>
      </c>
      <c r="I8" s="11"/>
      <c r="J8" s="11">
        <v>10</v>
      </c>
      <c r="K8" s="11"/>
      <c r="L8" s="11">
        <v>16</v>
      </c>
      <c r="M8" s="11"/>
      <c r="N8" s="11">
        <v>68</v>
      </c>
      <c r="O8" s="11"/>
      <c r="P8" s="11">
        <v>167</v>
      </c>
      <c r="Q8" s="11"/>
      <c r="R8" s="11">
        <v>341</v>
      </c>
      <c r="S8" s="11"/>
      <c r="T8" s="11">
        <v>29</v>
      </c>
      <c r="U8" s="11"/>
      <c r="V8" s="11">
        <v>0</v>
      </c>
      <c r="W8" s="11"/>
      <c r="X8" s="11">
        <v>13</v>
      </c>
      <c r="Y8" s="11"/>
      <c r="Z8" s="11">
        <v>513</v>
      </c>
      <c r="AA8" s="11"/>
      <c r="AB8" s="11">
        <v>1337</v>
      </c>
    </row>
    <row r="9" spans="1:28" ht="14" x14ac:dyDescent="0.15">
      <c r="A9" s="31" t="s">
        <v>35</v>
      </c>
      <c r="B9" s="11">
        <v>42</v>
      </c>
      <c r="C9" s="11"/>
      <c r="D9" s="11">
        <v>19</v>
      </c>
      <c r="E9" s="11"/>
      <c r="F9" s="11">
        <v>0</v>
      </c>
      <c r="G9" s="11"/>
      <c r="H9" s="11">
        <v>0</v>
      </c>
      <c r="I9" s="11"/>
      <c r="J9" s="11">
        <v>0</v>
      </c>
      <c r="K9" s="11"/>
      <c r="L9" s="11">
        <v>37</v>
      </c>
      <c r="M9" s="11"/>
      <c r="N9" s="11">
        <v>33</v>
      </c>
      <c r="O9" s="11"/>
      <c r="P9" s="11">
        <v>81</v>
      </c>
      <c r="Q9" s="11"/>
      <c r="R9" s="11">
        <v>92</v>
      </c>
      <c r="S9" s="11"/>
      <c r="T9" s="11">
        <v>40</v>
      </c>
      <c r="U9" s="11"/>
      <c r="V9" s="11">
        <v>0</v>
      </c>
      <c r="W9" s="11"/>
      <c r="X9" s="11">
        <v>14</v>
      </c>
      <c r="Y9" s="11"/>
      <c r="Z9" s="11">
        <v>187</v>
      </c>
      <c r="AA9" s="11"/>
      <c r="AB9" s="11">
        <v>544</v>
      </c>
    </row>
    <row r="10" spans="1:28" ht="14" x14ac:dyDescent="0.15">
      <c r="A10" s="31" t="s">
        <v>36</v>
      </c>
      <c r="B10" s="11">
        <v>64</v>
      </c>
      <c r="C10" s="11"/>
      <c r="D10" s="11">
        <v>26</v>
      </c>
      <c r="E10" s="11"/>
      <c r="F10" s="11">
        <v>0</v>
      </c>
      <c r="G10" s="11"/>
      <c r="H10" s="11">
        <v>0</v>
      </c>
      <c r="I10" s="11"/>
      <c r="J10" s="11">
        <v>31</v>
      </c>
      <c r="K10" s="11"/>
      <c r="L10" s="11">
        <v>30</v>
      </c>
      <c r="M10" s="11"/>
      <c r="N10" s="11">
        <v>86</v>
      </c>
      <c r="O10" s="11"/>
      <c r="P10" s="11">
        <v>30</v>
      </c>
      <c r="Q10" s="11"/>
      <c r="R10" s="11">
        <v>164</v>
      </c>
      <c r="S10" s="11"/>
      <c r="T10" s="11">
        <v>27</v>
      </c>
      <c r="U10" s="11"/>
      <c r="V10" s="11">
        <v>0</v>
      </c>
      <c r="W10" s="11"/>
      <c r="X10" s="11">
        <v>1</v>
      </c>
      <c r="Y10" s="11"/>
      <c r="Z10" s="11">
        <v>247</v>
      </c>
      <c r="AA10" s="11"/>
      <c r="AB10" s="11">
        <v>707</v>
      </c>
    </row>
    <row r="11" spans="1:28" ht="14" x14ac:dyDescent="0.15">
      <c r="A11" s="31" t="s">
        <v>37</v>
      </c>
      <c r="B11" s="11">
        <v>278</v>
      </c>
      <c r="C11" s="11"/>
      <c r="D11" s="11">
        <v>109</v>
      </c>
      <c r="E11" s="11"/>
      <c r="F11" s="11">
        <v>216</v>
      </c>
      <c r="G11" s="11"/>
      <c r="H11" s="11">
        <v>99</v>
      </c>
      <c r="I11" s="11"/>
      <c r="J11" s="11">
        <v>0</v>
      </c>
      <c r="K11" s="11"/>
      <c r="L11" s="11">
        <v>244</v>
      </c>
      <c r="M11" s="11"/>
      <c r="N11" s="11">
        <v>44</v>
      </c>
      <c r="O11" s="11"/>
      <c r="P11" s="11">
        <v>165</v>
      </c>
      <c r="Q11" s="11"/>
      <c r="R11" s="11">
        <v>407</v>
      </c>
      <c r="S11" s="11"/>
      <c r="T11" s="11">
        <v>115</v>
      </c>
      <c r="U11" s="11"/>
      <c r="V11" s="11">
        <v>0</v>
      </c>
      <c r="W11" s="11"/>
      <c r="X11" s="11">
        <v>50</v>
      </c>
      <c r="Y11" s="11"/>
      <c r="Z11" s="11">
        <v>1741</v>
      </c>
      <c r="AA11" s="11"/>
      <c r="AB11" s="11">
        <v>3470</v>
      </c>
    </row>
    <row r="12" spans="1:28" ht="14" x14ac:dyDescent="0.15">
      <c r="A12" s="31" t="s">
        <v>38</v>
      </c>
      <c r="B12" s="11">
        <v>144</v>
      </c>
      <c r="C12" s="11"/>
      <c r="D12" s="11">
        <v>0</v>
      </c>
      <c r="E12" s="11"/>
      <c r="F12" s="11">
        <v>86</v>
      </c>
      <c r="G12" s="11"/>
      <c r="H12" s="11">
        <v>32</v>
      </c>
      <c r="I12" s="11"/>
      <c r="J12" s="11">
        <v>0</v>
      </c>
      <c r="K12" s="11"/>
      <c r="L12" s="11">
        <v>125</v>
      </c>
      <c r="M12" s="11"/>
      <c r="N12" s="11">
        <v>101</v>
      </c>
      <c r="O12" s="11"/>
      <c r="P12" s="11">
        <v>93</v>
      </c>
      <c r="Q12" s="11"/>
      <c r="R12" s="11">
        <v>202</v>
      </c>
      <c r="S12" s="11"/>
      <c r="T12" s="11">
        <v>79</v>
      </c>
      <c r="U12" s="11"/>
      <c r="V12" s="11">
        <v>0</v>
      </c>
      <c r="W12" s="11"/>
      <c r="X12" s="11">
        <v>7</v>
      </c>
      <c r="Y12" s="11"/>
      <c r="Z12" s="11">
        <v>823</v>
      </c>
      <c r="AA12" s="11"/>
      <c r="AB12" s="11">
        <v>1693</v>
      </c>
    </row>
    <row r="13" spans="1:28" ht="14" x14ac:dyDescent="0.15">
      <c r="A13" s="31" t="s">
        <v>39</v>
      </c>
      <c r="B13" s="11">
        <v>313</v>
      </c>
      <c r="C13" s="11"/>
      <c r="D13" s="11">
        <v>69</v>
      </c>
      <c r="E13" s="11"/>
      <c r="F13" s="11">
        <v>95</v>
      </c>
      <c r="G13" s="11"/>
      <c r="H13" s="11">
        <v>16</v>
      </c>
      <c r="I13" s="11"/>
      <c r="J13" s="11">
        <v>61</v>
      </c>
      <c r="K13" s="11"/>
      <c r="L13" s="11">
        <v>504</v>
      </c>
      <c r="M13" s="11"/>
      <c r="N13" s="11">
        <v>131</v>
      </c>
      <c r="O13" s="11"/>
      <c r="P13" s="11">
        <v>215</v>
      </c>
      <c r="Q13" s="11"/>
      <c r="R13" s="11">
        <v>543</v>
      </c>
      <c r="S13" s="11"/>
      <c r="T13" s="11">
        <v>127</v>
      </c>
      <c r="U13" s="11"/>
      <c r="V13" s="11">
        <v>0</v>
      </c>
      <c r="W13" s="11"/>
      <c r="X13" s="11">
        <v>27</v>
      </c>
      <c r="Y13" s="11"/>
      <c r="Z13" s="11">
        <v>2303</v>
      </c>
      <c r="AA13" s="11"/>
      <c r="AB13" s="11">
        <v>4403</v>
      </c>
    </row>
    <row r="14" spans="1:28" ht="14" x14ac:dyDescent="0.15">
      <c r="A14" s="31" t="s">
        <v>40</v>
      </c>
      <c r="B14" s="11">
        <v>150</v>
      </c>
      <c r="C14" s="11"/>
      <c r="D14" s="11">
        <v>108</v>
      </c>
      <c r="E14" s="11"/>
      <c r="F14" s="11">
        <v>103</v>
      </c>
      <c r="G14" s="11"/>
      <c r="H14" s="11">
        <v>116</v>
      </c>
      <c r="I14" s="11"/>
      <c r="J14" s="11">
        <v>0</v>
      </c>
      <c r="K14" s="11"/>
      <c r="L14" s="11">
        <v>61</v>
      </c>
      <c r="M14" s="11"/>
      <c r="N14" s="11">
        <v>113</v>
      </c>
      <c r="O14" s="11"/>
      <c r="P14" s="11">
        <v>223</v>
      </c>
      <c r="Q14" s="11"/>
      <c r="R14" s="11">
        <v>92</v>
      </c>
      <c r="S14" s="11"/>
      <c r="T14" s="11">
        <v>99</v>
      </c>
      <c r="U14" s="11"/>
      <c r="V14" s="11">
        <v>0</v>
      </c>
      <c r="W14" s="11"/>
      <c r="X14" s="11">
        <v>62</v>
      </c>
      <c r="Y14" s="11"/>
      <c r="Z14" s="11">
        <v>687</v>
      </c>
      <c r="AA14" s="11"/>
      <c r="AB14" s="11">
        <v>1814</v>
      </c>
    </row>
    <row r="15" spans="1:28" ht="14" x14ac:dyDescent="0.15">
      <c r="A15" s="31" t="s">
        <v>41</v>
      </c>
      <c r="B15" s="11">
        <v>110</v>
      </c>
      <c r="C15" s="11"/>
      <c r="D15" s="11">
        <v>74</v>
      </c>
      <c r="E15" s="11"/>
      <c r="F15" s="11">
        <v>45</v>
      </c>
      <c r="G15" s="11"/>
      <c r="H15" s="11">
        <v>24</v>
      </c>
      <c r="I15" s="11"/>
      <c r="J15" s="11">
        <v>36</v>
      </c>
      <c r="K15" s="11"/>
      <c r="L15" s="11">
        <v>160</v>
      </c>
      <c r="M15" s="11"/>
      <c r="N15" s="11">
        <v>170</v>
      </c>
      <c r="O15" s="11"/>
      <c r="P15" s="11">
        <v>163</v>
      </c>
      <c r="Q15" s="11"/>
      <c r="R15" s="11">
        <v>283</v>
      </c>
      <c r="S15" s="11"/>
      <c r="T15" s="11">
        <v>75</v>
      </c>
      <c r="U15" s="11"/>
      <c r="V15" s="11">
        <v>0</v>
      </c>
      <c r="W15" s="11"/>
      <c r="X15" s="11">
        <v>0</v>
      </c>
      <c r="Y15" s="11"/>
      <c r="Z15" s="11">
        <v>390</v>
      </c>
      <c r="AA15" s="11"/>
      <c r="AB15" s="11">
        <v>1529</v>
      </c>
    </row>
    <row r="16" spans="1:28" ht="14" x14ac:dyDescent="0.15">
      <c r="A16" s="31" t="s">
        <v>42</v>
      </c>
      <c r="B16" s="11">
        <v>115</v>
      </c>
      <c r="C16" s="11"/>
      <c r="D16" s="11">
        <v>63</v>
      </c>
      <c r="E16" s="11"/>
      <c r="F16" s="11">
        <v>71</v>
      </c>
      <c r="G16" s="11"/>
      <c r="H16" s="11">
        <v>0</v>
      </c>
      <c r="I16" s="11"/>
      <c r="J16" s="11">
        <v>0</v>
      </c>
      <c r="K16" s="11"/>
      <c r="L16" s="11">
        <v>43</v>
      </c>
      <c r="M16" s="11"/>
      <c r="N16" s="11">
        <v>100</v>
      </c>
      <c r="O16" s="11"/>
      <c r="P16" s="11">
        <v>78</v>
      </c>
      <c r="Q16" s="11"/>
      <c r="R16" s="11">
        <v>196</v>
      </c>
      <c r="S16" s="11"/>
      <c r="T16" s="11">
        <v>40</v>
      </c>
      <c r="U16" s="11"/>
      <c r="V16" s="11">
        <v>0</v>
      </c>
      <c r="W16" s="11"/>
      <c r="X16" s="11">
        <v>14</v>
      </c>
      <c r="Y16" s="11"/>
      <c r="Z16" s="11">
        <v>444</v>
      </c>
      <c r="AA16" s="11"/>
      <c r="AB16" s="11">
        <v>1164</v>
      </c>
    </row>
    <row r="17" spans="1:28" s="5" customFormat="1" ht="14" x14ac:dyDescent="0.15">
      <c r="A17" s="32" t="s">
        <v>43</v>
      </c>
      <c r="B17" s="33">
        <v>1397</v>
      </c>
      <c r="C17" s="33"/>
      <c r="D17" s="33">
        <v>594</v>
      </c>
      <c r="E17" s="33"/>
      <c r="F17" s="33">
        <v>628</v>
      </c>
      <c r="G17" s="33"/>
      <c r="H17" s="33">
        <v>287</v>
      </c>
      <c r="I17" s="33"/>
      <c r="J17" s="33">
        <v>182</v>
      </c>
      <c r="K17" s="33"/>
      <c r="L17" s="33">
        <v>1336</v>
      </c>
      <c r="M17" s="33"/>
      <c r="N17" s="33">
        <v>940</v>
      </c>
      <c r="O17" s="33"/>
      <c r="P17" s="33">
        <v>1325</v>
      </c>
      <c r="Q17" s="33"/>
      <c r="R17" s="33">
        <v>2458</v>
      </c>
      <c r="S17" s="33"/>
      <c r="T17" s="33">
        <v>680</v>
      </c>
      <c r="U17" s="33"/>
      <c r="V17" s="33">
        <v>0</v>
      </c>
      <c r="W17" s="33"/>
      <c r="X17" s="33">
        <v>196</v>
      </c>
      <c r="Y17" s="33"/>
      <c r="Z17" s="33">
        <v>7583</v>
      </c>
      <c r="AA17" s="33"/>
      <c r="AB17" s="33">
        <v>17607</v>
      </c>
    </row>
    <row r="18" spans="1:28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4" x14ac:dyDescent="0.15">
      <c r="A19" s="31" t="s">
        <v>45</v>
      </c>
      <c r="B19" s="11">
        <v>94</v>
      </c>
      <c r="C19" s="11"/>
      <c r="D19" s="11">
        <v>90</v>
      </c>
      <c r="E19" s="11"/>
      <c r="F19" s="11">
        <v>29</v>
      </c>
      <c r="G19" s="11"/>
      <c r="H19" s="11">
        <v>28</v>
      </c>
      <c r="I19" s="11"/>
      <c r="J19" s="11">
        <v>0</v>
      </c>
      <c r="K19" s="11"/>
      <c r="L19" s="11">
        <v>147</v>
      </c>
      <c r="M19" s="11"/>
      <c r="N19" s="11">
        <v>89</v>
      </c>
      <c r="O19" s="11"/>
      <c r="P19" s="11">
        <v>165</v>
      </c>
      <c r="Q19" s="11"/>
      <c r="R19" s="11">
        <v>186</v>
      </c>
      <c r="S19" s="11"/>
      <c r="T19" s="11">
        <v>91</v>
      </c>
      <c r="U19" s="11"/>
      <c r="V19" s="11">
        <v>0</v>
      </c>
      <c r="W19" s="11"/>
      <c r="X19" s="11">
        <v>3</v>
      </c>
      <c r="Y19" s="11"/>
      <c r="Z19" s="11">
        <v>591</v>
      </c>
      <c r="AA19" s="11"/>
      <c r="AB19" s="11">
        <v>1513</v>
      </c>
    </row>
    <row r="20" spans="1:28" ht="14" x14ac:dyDescent="0.15">
      <c r="A20" s="31" t="s">
        <v>46</v>
      </c>
      <c r="B20" s="11">
        <v>188</v>
      </c>
      <c r="C20" s="11"/>
      <c r="D20" s="11">
        <v>31</v>
      </c>
      <c r="E20" s="11"/>
      <c r="F20" s="11">
        <v>43</v>
      </c>
      <c r="G20" s="11"/>
      <c r="H20" s="11">
        <v>0</v>
      </c>
      <c r="I20" s="11"/>
      <c r="J20" s="11">
        <v>25</v>
      </c>
      <c r="K20" s="11"/>
      <c r="L20" s="11">
        <v>202</v>
      </c>
      <c r="M20" s="11"/>
      <c r="N20" s="11">
        <v>49</v>
      </c>
      <c r="O20" s="11"/>
      <c r="P20" s="11">
        <v>108</v>
      </c>
      <c r="Q20" s="11"/>
      <c r="R20" s="11">
        <v>302</v>
      </c>
      <c r="S20" s="11"/>
      <c r="T20" s="11">
        <v>37</v>
      </c>
      <c r="U20" s="11"/>
      <c r="V20" s="11">
        <v>0</v>
      </c>
      <c r="W20" s="11"/>
      <c r="X20" s="11">
        <v>51</v>
      </c>
      <c r="Y20" s="11"/>
      <c r="Z20" s="11">
        <v>631</v>
      </c>
      <c r="AA20" s="11"/>
      <c r="AB20" s="11">
        <v>1665</v>
      </c>
    </row>
    <row r="21" spans="1:28" ht="14" x14ac:dyDescent="0.15">
      <c r="A21" s="31" t="s">
        <v>47</v>
      </c>
      <c r="B21" s="11">
        <v>342</v>
      </c>
      <c r="C21" s="11"/>
      <c r="D21" s="11">
        <v>258</v>
      </c>
      <c r="E21" s="11"/>
      <c r="F21" s="11">
        <v>153</v>
      </c>
      <c r="G21" s="11"/>
      <c r="H21" s="11">
        <v>0</v>
      </c>
      <c r="I21" s="11"/>
      <c r="J21" s="11">
        <v>0</v>
      </c>
      <c r="K21" s="11"/>
      <c r="L21" s="11">
        <v>244</v>
      </c>
      <c r="M21" s="11"/>
      <c r="N21" s="11">
        <v>102</v>
      </c>
      <c r="O21" s="11"/>
      <c r="P21" s="11">
        <v>261</v>
      </c>
      <c r="Q21" s="11"/>
      <c r="R21" s="11">
        <v>479</v>
      </c>
      <c r="S21" s="11"/>
      <c r="T21" s="11">
        <v>92</v>
      </c>
      <c r="U21" s="11"/>
      <c r="V21" s="11">
        <v>0</v>
      </c>
      <c r="W21" s="11"/>
      <c r="X21" s="11">
        <v>2</v>
      </c>
      <c r="Y21" s="11"/>
      <c r="Z21" s="11">
        <v>2289</v>
      </c>
      <c r="AA21" s="11"/>
      <c r="AB21" s="11">
        <v>4220</v>
      </c>
    </row>
    <row r="22" spans="1:28" ht="14" x14ac:dyDescent="0.15">
      <c r="A22" s="31" t="s">
        <v>48</v>
      </c>
      <c r="B22" s="11">
        <v>219</v>
      </c>
      <c r="C22" s="11"/>
      <c r="D22" s="11">
        <v>162</v>
      </c>
      <c r="E22" s="11"/>
      <c r="F22" s="11">
        <v>156</v>
      </c>
      <c r="G22" s="11"/>
      <c r="H22" s="11">
        <v>95</v>
      </c>
      <c r="I22" s="11"/>
      <c r="J22" s="11">
        <v>0</v>
      </c>
      <c r="K22" s="11"/>
      <c r="L22" s="11">
        <v>50</v>
      </c>
      <c r="M22" s="11"/>
      <c r="N22" s="11">
        <v>41</v>
      </c>
      <c r="O22" s="11"/>
      <c r="P22" s="11">
        <v>139</v>
      </c>
      <c r="Q22" s="11"/>
      <c r="R22" s="11">
        <v>170</v>
      </c>
      <c r="S22" s="11"/>
      <c r="T22" s="11">
        <v>187</v>
      </c>
      <c r="U22" s="11"/>
      <c r="V22" s="11">
        <v>0</v>
      </c>
      <c r="W22" s="11"/>
      <c r="X22" s="11">
        <v>3</v>
      </c>
      <c r="Y22" s="11"/>
      <c r="Z22" s="11">
        <v>632</v>
      </c>
      <c r="AA22" s="11"/>
      <c r="AB22" s="11">
        <v>1853</v>
      </c>
    </row>
    <row r="23" spans="1:28" ht="14" x14ac:dyDescent="0.15">
      <c r="A23" s="31" t="s">
        <v>49</v>
      </c>
      <c r="B23" s="11">
        <v>22</v>
      </c>
      <c r="C23" s="11"/>
      <c r="D23" s="11">
        <v>64</v>
      </c>
      <c r="E23" s="11"/>
      <c r="F23" s="11">
        <v>130</v>
      </c>
      <c r="G23" s="11"/>
      <c r="H23" s="11">
        <v>0</v>
      </c>
      <c r="I23" s="11"/>
      <c r="J23" s="11">
        <v>0</v>
      </c>
      <c r="K23" s="11"/>
      <c r="L23" s="11">
        <v>3</v>
      </c>
      <c r="M23" s="11"/>
      <c r="N23" s="11">
        <v>0</v>
      </c>
      <c r="O23" s="11"/>
      <c r="P23" s="11">
        <v>158</v>
      </c>
      <c r="Q23" s="11"/>
      <c r="R23" s="11">
        <v>60</v>
      </c>
      <c r="S23" s="11"/>
      <c r="T23" s="11">
        <v>68</v>
      </c>
      <c r="U23" s="11"/>
      <c r="V23" s="11">
        <v>0</v>
      </c>
      <c r="W23" s="11"/>
      <c r="X23" s="11">
        <v>0</v>
      </c>
      <c r="Y23" s="11"/>
      <c r="Z23" s="11">
        <v>303</v>
      </c>
      <c r="AA23" s="11"/>
      <c r="AB23" s="11">
        <v>808</v>
      </c>
    </row>
    <row r="24" spans="1:28" ht="14" x14ac:dyDescent="0.15">
      <c r="A24" s="31" t="s">
        <v>50</v>
      </c>
      <c r="B24" s="11">
        <v>296</v>
      </c>
      <c r="C24" s="11"/>
      <c r="D24" s="11">
        <v>82</v>
      </c>
      <c r="E24" s="11"/>
      <c r="F24" s="11">
        <v>111</v>
      </c>
      <c r="G24" s="11"/>
      <c r="H24" s="11">
        <v>62</v>
      </c>
      <c r="I24" s="11"/>
      <c r="J24" s="11">
        <v>84</v>
      </c>
      <c r="K24" s="11"/>
      <c r="L24" s="11">
        <v>300</v>
      </c>
      <c r="M24" s="11"/>
      <c r="N24" s="11">
        <v>116</v>
      </c>
      <c r="O24" s="11"/>
      <c r="P24" s="11">
        <v>136</v>
      </c>
      <c r="Q24" s="11"/>
      <c r="R24" s="11">
        <v>448</v>
      </c>
      <c r="S24" s="11"/>
      <c r="T24" s="11">
        <v>193</v>
      </c>
      <c r="U24" s="11"/>
      <c r="V24" s="11">
        <v>0</v>
      </c>
      <c r="W24" s="11"/>
      <c r="X24" s="11">
        <v>71</v>
      </c>
      <c r="Y24" s="11"/>
      <c r="Z24" s="11">
        <v>2847</v>
      </c>
      <c r="AA24" s="11"/>
      <c r="AB24" s="11">
        <v>4746</v>
      </c>
    </row>
    <row r="25" spans="1:28" ht="14" x14ac:dyDescent="0.15">
      <c r="A25" s="31" t="s">
        <v>51</v>
      </c>
      <c r="B25" s="11">
        <v>18</v>
      </c>
      <c r="C25" s="11"/>
      <c r="D25" s="11">
        <v>43</v>
      </c>
      <c r="E25" s="11"/>
      <c r="F25" s="11">
        <v>6</v>
      </c>
      <c r="G25" s="11"/>
      <c r="H25" s="11">
        <v>0</v>
      </c>
      <c r="I25" s="11"/>
      <c r="J25" s="11">
        <v>0</v>
      </c>
      <c r="K25" s="11"/>
      <c r="L25" s="11">
        <v>56</v>
      </c>
      <c r="M25" s="11"/>
      <c r="N25" s="11">
        <v>21</v>
      </c>
      <c r="O25" s="11"/>
      <c r="P25" s="11">
        <v>31</v>
      </c>
      <c r="Q25" s="11"/>
      <c r="R25" s="11">
        <v>35</v>
      </c>
      <c r="S25" s="11"/>
      <c r="T25" s="11">
        <v>22</v>
      </c>
      <c r="U25" s="11"/>
      <c r="V25" s="11">
        <v>0</v>
      </c>
      <c r="W25" s="11"/>
      <c r="X25" s="11">
        <v>0</v>
      </c>
      <c r="Y25" s="11"/>
      <c r="Z25" s="11">
        <v>140</v>
      </c>
      <c r="AA25" s="11"/>
      <c r="AB25" s="11">
        <v>372</v>
      </c>
    </row>
    <row r="26" spans="1:28" ht="14" x14ac:dyDescent="0.15">
      <c r="A26" s="31" t="s">
        <v>52</v>
      </c>
      <c r="B26" s="11">
        <v>64</v>
      </c>
      <c r="C26" s="11"/>
      <c r="D26" s="11">
        <v>75</v>
      </c>
      <c r="E26" s="11"/>
      <c r="F26" s="11">
        <v>83</v>
      </c>
      <c r="G26" s="11"/>
      <c r="H26" s="11">
        <v>0</v>
      </c>
      <c r="I26" s="11"/>
      <c r="J26" s="11">
        <v>0</v>
      </c>
      <c r="K26" s="11"/>
      <c r="L26" s="11">
        <v>88</v>
      </c>
      <c r="M26" s="11"/>
      <c r="N26" s="11">
        <v>45</v>
      </c>
      <c r="O26" s="11"/>
      <c r="P26" s="11">
        <v>117</v>
      </c>
      <c r="Q26" s="11"/>
      <c r="R26" s="11">
        <v>210</v>
      </c>
      <c r="S26" s="11"/>
      <c r="T26" s="11">
        <v>45</v>
      </c>
      <c r="U26" s="11"/>
      <c r="V26" s="11">
        <v>0</v>
      </c>
      <c r="W26" s="11"/>
      <c r="X26" s="11">
        <v>7</v>
      </c>
      <c r="Y26" s="11"/>
      <c r="Z26" s="11">
        <v>208</v>
      </c>
      <c r="AA26" s="11"/>
      <c r="AB26" s="11">
        <v>941</v>
      </c>
    </row>
    <row r="27" spans="1:28" s="5" customFormat="1" ht="14" x14ac:dyDescent="0.15">
      <c r="A27" s="32" t="s">
        <v>53</v>
      </c>
      <c r="B27" s="33">
        <v>1242</v>
      </c>
      <c r="C27" s="33"/>
      <c r="D27" s="33">
        <v>806</v>
      </c>
      <c r="E27" s="33"/>
      <c r="F27" s="33">
        <v>710</v>
      </c>
      <c r="G27" s="33"/>
      <c r="H27" s="33">
        <v>185</v>
      </c>
      <c r="I27" s="33"/>
      <c r="J27" s="33">
        <v>109</v>
      </c>
      <c r="K27" s="33"/>
      <c r="L27" s="33">
        <v>1089</v>
      </c>
      <c r="M27" s="33"/>
      <c r="N27" s="33">
        <v>463</v>
      </c>
      <c r="O27" s="33"/>
      <c r="P27" s="33">
        <v>1114</v>
      </c>
      <c r="Q27" s="33"/>
      <c r="R27" s="33">
        <v>1889</v>
      </c>
      <c r="S27" s="33"/>
      <c r="T27" s="33">
        <v>734</v>
      </c>
      <c r="U27" s="33"/>
      <c r="V27" s="33">
        <v>0</v>
      </c>
      <c r="W27" s="33"/>
      <c r="X27" s="33">
        <v>136</v>
      </c>
      <c r="Y27" s="33"/>
      <c r="Z27" s="33">
        <v>7641</v>
      </c>
      <c r="AA27" s="33"/>
      <c r="AB27" s="33">
        <v>16118</v>
      </c>
    </row>
    <row r="28" spans="1:28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ht="14" x14ac:dyDescent="0.15">
      <c r="A29" s="31" t="s">
        <v>55</v>
      </c>
      <c r="B29" s="11">
        <v>51</v>
      </c>
      <c r="C29" s="11"/>
      <c r="D29" s="11">
        <v>60</v>
      </c>
      <c r="E29" s="11"/>
      <c r="F29" s="11">
        <v>15</v>
      </c>
      <c r="G29" s="11"/>
      <c r="H29" s="11">
        <v>0</v>
      </c>
      <c r="I29" s="11"/>
      <c r="J29" s="11">
        <v>0</v>
      </c>
      <c r="K29" s="11"/>
      <c r="L29" s="11">
        <v>33</v>
      </c>
      <c r="M29" s="11"/>
      <c r="N29" s="11">
        <v>54</v>
      </c>
      <c r="O29" s="11"/>
      <c r="P29" s="11">
        <v>64</v>
      </c>
      <c r="Q29" s="11"/>
      <c r="R29" s="11">
        <v>43</v>
      </c>
      <c r="S29" s="11"/>
      <c r="T29" s="11">
        <v>43</v>
      </c>
      <c r="U29" s="11"/>
      <c r="V29" s="11">
        <v>0</v>
      </c>
      <c r="W29" s="11"/>
      <c r="X29" s="11">
        <v>22</v>
      </c>
      <c r="Y29" s="11"/>
      <c r="Z29" s="11">
        <v>327</v>
      </c>
      <c r="AA29" s="11"/>
      <c r="AB29" s="11">
        <v>713</v>
      </c>
    </row>
    <row r="30" spans="1:28" ht="14" x14ac:dyDescent="0.15">
      <c r="A30" s="31" t="s">
        <v>56</v>
      </c>
      <c r="B30" s="11">
        <v>152</v>
      </c>
      <c r="C30" s="11"/>
      <c r="D30" s="11">
        <v>61</v>
      </c>
      <c r="E30" s="11"/>
      <c r="F30" s="11">
        <v>49</v>
      </c>
      <c r="G30" s="11"/>
      <c r="H30" s="11">
        <v>8</v>
      </c>
      <c r="I30" s="11"/>
      <c r="J30" s="11">
        <v>0</v>
      </c>
      <c r="K30" s="11"/>
      <c r="L30" s="11">
        <v>113</v>
      </c>
      <c r="M30" s="11"/>
      <c r="N30" s="11">
        <v>132</v>
      </c>
      <c r="O30" s="11"/>
      <c r="P30" s="11">
        <v>210</v>
      </c>
      <c r="Q30" s="11"/>
      <c r="R30" s="11">
        <v>271</v>
      </c>
      <c r="S30" s="11"/>
      <c r="T30" s="11">
        <v>160</v>
      </c>
      <c r="U30" s="11"/>
      <c r="V30" s="11">
        <v>0</v>
      </c>
      <c r="W30" s="11"/>
      <c r="X30" s="11">
        <v>23</v>
      </c>
      <c r="Y30" s="11"/>
      <c r="Z30" s="11">
        <v>624</v>
      </c>
      <c r="AA30" s="11"/>
      <c r="AB30" s="11">
        <v>1804</v>
      </c>
    </row>
    <row r="31" spans="1:28" ht="14" x14ac:dyDescent="0.15">
      <c r="A31" s="31" t="s">
        <v>57</v>
      </c>
      <c r="B31" s="11">
        <v>110</v>
      </c>
      <c r="C31" s="11"/>
      <c r="D31" s="11">
        <v>22</v>
      </c>
      <c r="E31" s="11"/>
      <c r="F31" s="11">
        <v>23</v>
      </c>
      <c r="G31" s="11"/>
      <c r="H31" s="11">
        <v>0</v>
      </c>
      <c r="I31" s="11"/>
      <c r="J31" s="11">
        <v>24</v>
      </c>
      <c r="K31" s="11"/>
      <c r="L31" s="11">
        <v>90</v>
      </c>
      <c r="M31" s="11"/>
      <c r="N31" s="11">
        <v>48</v>
      </c>
      <c r="O31" s="11"/>
      <c r="P31" s="11">
        <v>35</v>
      </c>
      <c r="Q31" s="11"/>
      <c r="R31" s="11">
        <v>108</v>
      </c>
      <c r="S31" s="11"/>
      <c r="T31" s="11">
        <v>37</v>
      </c>
      <c r="U31" s="11"/>
      <c r="V31" s="11">
        <v>0</v>
      </c>
      <c r="W31" s="11"/>
      <c r="X31" s="11">
        <v>3</v>
      </c>
      <c r="Y31" s="11"/>
      <c r="Z31" s="11">
        <v>365</v>
      </c>
      <c r="AA31" s="11"/>
      <c r="AB31" s="11">
        <v>865</v>
      </c>
    </row>
    <row r="32" spans="1:28" ht="14" x14ac:dyDescent="0.15">
      <c r="A32" s="31" t="s">
        <v>58</v>
      </c>
      <c r="B32" s="11">
        <v>152</v>
      </c>
      <c r="C32" s="11"/>
      <c r="D32" s="11">
        <v>121</v>
      </c>
      <c r="E32" s="11"/>
      <c r="F32" s="11">
        <v>69</v>
      </c>
      <c r="G32" s="11"/>
      <c r="H32" s="11">
        <v>74</v>
      </c>
      <c r="I32" s="11"/>
      <c r="J32" s="11">
        <v>0</v>
      </c>
      <c r="K32" s="11"/>
      <c r="L32" s="11">
        <v>160</v>
      </c>
      <c r="M32" s="11"/>
      <c r="N32" s="11">
        <v>142</v>
      </c>
      <c r="O32" s="11"/>
      <c r="P32" s="11">
        <v>153</v>
      </c>
      <c r="Q32" s="11"/>
      <c r="R32" s="11">
        <v>208</v>
      </c>
      <c r="S32" s="11"/>
      <c r="T32" s="11">
        <v>117</v>
      </c>
      <c r="U32" s="11"/>
      <c r="V32" s="11">
        <v>0</v>
      </c>
      <c r="W32" s="11"/>
      <c r="X32" s="11">
        <v>4</v>
      </c>
      <c r="Y32" s="11"/>
      <c r="Z32" s="11">
        <v>957</v>
      </c>
      <c r="AA32" s="11"/>
      <c r="AB32" s="11">
        <v>2157</v>
      </c>
    </row>
    <row r="33" spans="1:28" ht="14" x14ac:dyDescent="0.15">
      <c r="A33" s="31" t="s">
        <v>59</v>
      </c>
      <c r="B33" s="11">
        <v>218</v>
      </c>
      <c r="C33" s="11"/>
      <c r="D33" s="11">
        <v>82</v>
      </c>
      <c r="E33" s="11"/>
      <c r="F33" s="11">
        <v>71</v>
      </c>
      <c r="G33" s="11"/>
      <c r="H33" s="11">
        <v>40</v>
      </c>
      <c r="I33" s="11"/>
      <c r="J33" s="11">
        <v>101</v>
      </c>
      <c r="K33" s="11"/>
      <c r="L33" s="11">
        <v>341</v>
      </c>
      <c r="M33" s="11"/>
      <c r="N33" s="11">
        <v>38</v>
      </c>
      <c r="O33" s="11"/>
      <c r="P33" s="11">
        <v>146</v>
      </c>
      <c r="Q33" s="11"/>
      <c r="R33" s="11">
        <v>412</v>
      </c>
      <c r="S33" s="11"/>
      <c r="T33" s="11">
        <v>39</v>
      </c>
      <c r="U33" s="11"/>
      <c r="V33" s="11">
        <v>0</v>
      </c>
      <c r="W33" s="11"/>
      <c r="X33" s="11">
        <v>23</v>
      </c>
      <c r="Y33" s="11"/>
      <c r="Z33" s="11">
        <v>2638</v>
      </c>
      <c r="AA33" s="11"/>
      <c r="AB33" s="11">
        <v>4149</v>
      </c>
    </row>
    <row r="34" spans="1:28" ht="14" x14ac:dyDescent="0.15">
      <c r="A34" s="31" t="s">
        <v>60</v>
      </c>
      <c r="B34" s="11">
        <v>63</v>
      </c>
      <c r="C34" s="11"/>
      <c r="D34" s="11">
        <v>25</v>
      </c>
      <c r="E34" s="11"/>
      <c r="F34" s="11">
        <v>59</v>
      </c>
      <c r="G34" s="11"/>
      <c r="H34" s="11">
        <v>0</v>
      </c>
      <c r="I34" s="11"/>
      <c r="J34" s="11">
        <v>0</v>
      </c>
      <c r="K34" s="11"/>
      <c r="L34" s="11">
        <v>32</v>
      </c>
      <c r="M34" s="11"/>
      <c r="N34" s="11">
        <v>119</v>
      </c>
      <c r="O34" s="11"/>
      <c r="P34" s="11">
        <v>66</v>
      </c>
      <c r="Q34" s="11"/>
      <c r="R34" s="11">
        <v>80</v>
      </c>
      <c r="S34" s="11"/>
      <c r="T34" s="11">
        <v>77</v>
      </c>
      <c r="U34" s="11"/>
      <c r="V34" s="11">
        <v>0</v>
      </c>
      <c r="W34" s="11"/>
      <c r="X34" s="11">
        <v>24</v>
      </c>
      <c r="Y34" s="11"/>
      <c r="Z34" s="11">
        <v>241</v>
      </c>
      <c r="AA34" s="11"/>
      <c r="AB34" s="11">
        <v>787</v>
      </c>
    </row>
    <row r="35" spans="1:28" ht="14" x14ac:dyDescent="0.15">
      <c r="A35" s="31" t="s">
        <v>61</v>
      </c>
      <c r="B35" s="11">
        <v>33</v>
      </c>
      <c r="C35" s="11"/>
      <c r="D35" s="11">
        <v>0</v>
      </c>
      <c r="E35" s="11"/>
      <c r="F35" s="11">
        <v>0</v>
      </c>
      <c r="G35" s="11"/>
      <c r="H35" s="11">
        <v>0</v>
      </c>
      <c r="I35" s="11"/>
      <c r="J35" s="11">
        <v>0</v>
      </c>
      <c r="K35" s="11"/>
      <c r="L35" s="11">
        <v>0</v>
      </c>
      <c r="M35" s="11"/>
      <c r="N35" s="11">
        <v>0</v>
      </c>
      <c r="O35" s="11"/>
      <c r="P35" s="11">
        <v>51</v>
      </c>
      <c r="Q35" s="11"/>
      <c r="R35" s="11">
        <v>20</v>
      </c>
      <c r="S35" s="11"/>
      <c r="T35" s="11">
        <v>31</v>
      </c>
      <c r="U35" s="11"/>
      <c r="V35" s="11">
        <v>0</v>
      </c>
      <c r="W35" s="11"/>
      <c r="X35" s="11">
        <v>0</v>
      </c>
      <c r="Y35" s="11"/>
      <c r="Z35" s="11">
        <v>47</v>
      </c>
      <c r="AA35" s="11"/>
      <c r="AB35" s="11">
        <v>182</v>
      </c>
    </row>
    <row r="36" spans="1:28" s="5" customFormat="1" ht="14" x14ac:dyDescent="0.15">
      <c r="A36" s="27" t="s">
        <v>62</v>
      </c>
      <c r="B36" s="35">
        <v>779</v>
      </c>
      <c r="C36" s="35"/>
      <c r="D36" s="35">
        <v>371</v>
      </c>
      <c r="E36" s="35"/>
      <c r="F36" s="35">
        <v>286</v>
      </c>
      <c r="G36" s="35"/>
      <c r="H36" s="35">
        <v>123</v>
      </c>
      <c r="I36" s="35"/>
      <c r="J36" s="35">
        <v>125</v>
      </c>
      <c r="K36" s="35"/>
      <c r="L36" s="35">
        <v>770</v>
      </c>
      <c r="M36" s="35"/>
      <c r="N36" s="35">
        <v>534</v>
      </c>
      <c r="O36" s="35"/>
      <c r="P36" s="35">
        <v>726</v>
      </c>
      <c r="Q36" s="35"/>
      <c r="R36" s="35">
        <v>1143</v>
      </c>
      <c r="S36" s="35"/>
      <c r="T36" s="35">
        <v>503</v>
      </c>
      <c r="U36" s="35"/>
      <c r="V36" s="35">
        <v>0</v>
      </c>
      <c r="W36" s="35"/>
      <c r="X36" s="35">
        <v>99</v>
      </c>
      <c r="Y36" s="35"/>
      <c r="Z36" s="35">
        <v>5199</v>
      </c>
      <c r="AA36" s="35"/>
      <c r="AB36" s="35">
        <v>10658</v>
      </c>
    </row>
    <row r="37" spans="1:28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ht="14" x14ac:dyDescent="0.15">
      <c r="A38" s="31" t="s">
        <v>64</v>
      </c>
      <c r="B38" s="11">
        <v>83</v>
      </c>
      <c r="C38" s="11"/>
      <c r="D38" s="11">
        <v>47</v>
      </c>
      <c r="E38" s="11"/>
      <c r="F38" s="11">
        <v>124</v>
      </c>
      <c r="G38" s="11"/>
      <c r="H38" s="11">
        <v>2</v>
      </c>
      <c r="I38" s="11"/>
      <c r="J38" s="11">
        <v>22</v>
      </c>
      <c r="K38" s="11"/>
      <c r="L38" s="11">
        <v>207</v>
      </c>
      <c r="M38" s="11"/>
      <c r="N38" s="11">
        <v>17</v>
      </c>
      <c r="O38" s="11"/>
      <c r="P38" s="11">
        <v>181</v>
      </c>
      <c r="Q38" s="11"/>
      <c r="R38" s="11">
        <v>377</v>
      </c>
      <c r="S38" s="11"/>
      <c r="T38" s="11">
        <v>11</v>
      </c>
      <c r="U38" s="11"/>
      <c r="V38" s="11">
        <v>0</v>
      </c>
      <c r="W38" s="11"/>
      <c r="X38" s="11">
        <v>8</v>
      </c>
      <c r="Y38" s="11"/>
      <c r="Z38" s="11">
        <v>775</v>
      </c>
      <c r="AA38" s="11"/>
      <c r="AB38" s="11">
        <v>1856</v>
      </c>
    </row>
    <row r="39" spans="1:28" ht="14" x14ac:dyDescent="0.15">
      <c r="A39" s="31" t="s">
        <v>65</v>
      </c>
      <c r="B39" s="11">
        <v>31</v>
      </c>
      <c r="C39" s="11"/>
      <c r="D39" s="11">
        <v>60</v>
      </c>
      <c r="E39" s="11"/>
      <c r="F39" s="11">
        <v>24</v>
      </c>
      <c r="G39" s="11"/>
      <c r="H39" s="11">
        <v>0</v>
      </c>
      <c r="I39" s="11"/>
      <c r="J39" s="11">
        <v>0</v>
      </c>
      <c r="K39" s="11"/>
      <c r="L39" s="11">
        <v>73</v>
      </c>
      <c r="M39" s="11"/>
      <c r="N39" s="11">
        <v>169</v>
      </c>
      <c r="O39" s="11"/>
      <c r="P39" s="11">
        <v>92</v>
      </c>
      <c r="Q39" s="11"/>
      <c r="R39" s="11">
        <v>100</v>
      </c>
      <c r="S39" s="11"/>
      <c r="T39" s="11">
        <v>114</v>
      </c>
      <c r="U39" s="11"/>
      <c r="V39" s="11">
        <v>0</v>
      </c>
      <c r="W39" s="11"/>
      <c r="X39" s="11">
        <v>0</v>
      </c>
      <c r="Y39" s="11"/>
      <c r="Z39" s="11">
        <v>353</v>
      </c>
      <c r="AA39" s="11"/>
      <c r="AB39" s="11">
        <v>1015</v>
      </c>
    </row>
    <row r="40" spans="1:28" ht="14" x14ac:dyDescent="0.15">
      <c r="A40" s="31" t="s">
        <v>66</v>
      </c>
      <c r="B40" s="11">
        <v>86</v>
      </c>
      <c r="C40" s="11"/>
      <c r="D40" s="11">
        <v>31</v>
      </c>
      <c r="E40" s="11"/>
      <c r="F40" s="11">
        <v>0</v>
      </c>
      <c r="G40" s="11"/>
      <c r="H40" s="11">
        <v>0</v>
      </c>
      <c r="I40" s="11"/>
      <c r="J40" s="11">
        <v>27</v>
      </c>
      <c r="K40" s="11"/>
      <c r="L40" s="11">
        <v>54</v>
      </c>
      <c r="M40" s="11"/>
      <c r="N40" s="11">
        <v>60</v>
      </c>
      <c r="O40" s="11"/>
      <c r="P40" s="11">
        <v>51</v>
      </c>
      <c r="Q40" s="11"/>
      <c r="R40" s="11">
        <v>111</v>
      </c>
      <c r="S40" s="11"/>
      <c r="T40" s="11">
        <v>34</v>
      </c>
      <c r="U40" s="11"/>
      <c r="V40" s="11">
        <v>0</v>
      </c>
      <c r="W40" s="11"/>
      <c r="X40" s="11">
        <v>4</v>
      </c>
      <c r="Y40" s="11"/>
      <c r="Z40" s="11">
        <v>428</v>
      </c>
      <c r="AA40" s="11"/>
      <c r="AB40" s="11">
        <v>886</v>
      </c>
    </row>
    <row r="41" spans="1:28" ht="14" x14ac:dyDescent="0.15">
      <c r="A41" s="31" t="s">
        <v>67</v>
      </c>
      <c r="B41" s="11">
        <v>4</v>
      </c>
      <c r="C41" s="11"/>
      <c r="D41" s="11">
        <v>3</v>
      </c>
      <c r="E41" s="11"/>
      <c r="F41" s="11">
        <v>0</v>
      </c>
      <c r="G41" s="11"/>
      <c r="H41" s="11">
        <v>0</v>
      </c>
      <c r="I41" s="11"/>
      <c r="J41" s="11">
        <v>0</v>
      </c>
      <c r="K41" s="11"/>
      <c r="L41" s="11">
        <v>14</v>
      </c>
      <c r="M41" s="11"/>
      <c r="N41" s="11">
        <v>12</v>
      </c>
      <c r="O41" s="11"/>
      <c r="P41" s="11">
        <v>10</v>
      </c>
      <c r="Q41" s="11"/>
      <c r="R41" s="11">
        <v>39</v>
      </c>
      <c r="S41" s="11"/>
      <c r="T41" s="11">
        <v>0</v>
      </c>
      <c r="U41" s="11"/>
      <c r="V41" s="11">
        <v>0</v>
      </c>
      <c r="W41" s="11"/>
      <c r="X41" s="11">
        <v>3</v>
      </c>
      <c r="Y41" s="11"/>
      <c r="Z41" s="11">
        <v>5</v>
      </c>
      <c r="AA41" s="11"/>
      <c r="AB41" s="11">
        <v>90</v>
      </c>
    </row>
    <row r="42" spans="1:28" ht="14" x14ac:dyDescent="0.15">
      <c r="A42" s="31" t="s">
        <v>68</v>
      </c>
      <c r="B42" s="11">
        <v>204</v>
      </c>
      <c r="C42" s="11"/>
      <c r="D42" s="11">
        <v>23</v>
      </c>
      <c r="E42" s="11"/>
      <c r="F42" s="11">
        <v>73</v>
      </c>
      <c r="G42" s="11"/>
      <c r="H42" s="11">
        <v>29</v>
      </c>
      <c r="I42" s="11"/>
      <c r="J42" s="11">
        <v>0</v>
      </c>
      <c r="K42" s="11"/>
      <c r="L42" s="11">
        <v>193</v>
      </c>
      <c r="M42" s="11"/>
      <c r="N42" s="11">
        <v>17</v>
      </c>
      <c r="O42" s="11"/>
      <c r="P42" s="11">
        <v>111</v>
      </c>
      <c r="Q42" s="11"/>
      <c r="R42" s="11">
        <v>186</v>
      </c>
      <c r="S42" s="11"/>
      <c r="T42" s="11">
        <v>16</v>
      </c>
      <c r="U42" s="11"/>
      <c r="V42" s="11">
        <v>0</v>
      </c>
      <c r="W42" s="11"/>
      <c r="X42" s="11">
        <v>9</v>
      </c>
      <c r="Y42" s="11"/>
      <c r="Z42" s="11">
        <v>1288</v>
      </c>
      <c r="AA42" s="11"/>
      <c r="AB42" s="11">
        <v>2149</v>
      </c>
    </row>
    <row r="43" spans="1:28" s="5" customFormat="1" ht="14" x14ac:dyDescent="0.15">
      <c r="A43" s="32" t="s">
        <v>69</v>
      </c>
      <c r="B43" s="33">
        <v>408</v>
      </c>
      <c r="C43" s="33"/>
      <c r="D43" s="33">
        <v>164</v>
      </c>
      <c r="E43" s="33"/>
      <c r="F43" s="33">
        <v>220</v>
      </c>
      <c r="G43" s="33"/>
      <c r="H43" s="33">
        <v>31</v>
      </c>
      <c r="I43" s="33"/>
      <c r="J43" s="33">
        <v>50</v>
      </c>
      <c r="K43" s="33"/>
      <c r="L43" s="33">
        <v>542</v>
      </c>
      <c r="M43" s="33"/>
      <c r="N43" s="33">
        <v>275</v>
      </c>
      <c r="O43" s="33"/>
      <c r="P43" s="33">
        <v>446</v>
      </c>
      <c r="Q43" s="33"/>
      <c r="R43" s="33">
        <v>813</v>
      </c>
      <c r="S43" s="33"/>
      <c r="T43" s="33">
        <v>175</v>
      </c>
      <c r="U43" s="33"/>
      <c r="V43" s="33">
        <v>0</v>
      </c>
      <c r="W43" s="33"/>
      <c r="X43" s="33">
        <v>24</v>
      </c>
      <c r="Y43" s="33"/>
      <c r="Z43" s="33">
        <v>2849</v>
      </c>
      <c r="AA43" s="33"/>
      <c r="AB43" s="33">
        <v>5997</v>
      </c>
    </row>
    <row r="44" spans="1:28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1:28" ht="14" x14ac:dyDescent="0.15">
      <c r="A45" s="31" t="s">
        <v>71</v>
      </c>
      <c r="B45" s="11">
        <v>63</v>
      </c>
      <c r="C45" s="11"/>
      <c r="D45" s="11">
        <v>36</v>
      </c>
      <c r="E45" s="11"/>
      <c r="F45" s="11">
        <v>0</v>
      </c>
      <c r="G45" s="11"/>
      <c r="H45" s="11">
        <v>0</v>
      </c>
      <c r="I45" s="11"/>
      <c r="J45" s="11">
        <v>0</v>
      </c>
      <c r="K45" s="11"/>
      <c r="L45" s="11">
        <v>182</v>
      </c>
      <c r="M45" s="11"/>
      <c r="N45" s="11">
        <v>49</v>
      </c>
      <c r="O45" s="11"/>
      <c r="P45" s="11">
        <v>24</v>
      </c>
      <c r="Q45" s="11"/>
      <c r="R45" s="11">
        <v>205</v>
      </c>
      <c r="S45" s="11"/>
      <c r="T45" s="11">
        <v>0</v>
      </c>
      <c r="U45" s="11"/>
      <c r="V45" s="11">
        <v>0</v>
      </c>
      <c r="W45" s="11"/>
      <c r="X45" s="11">
        <v>2</v>
      </c>
      <c r="Y45" s="11"/>
      <c r="Z45" s="11">
        <v>597</v>
      </c>
      <c r="AA45" s="11"/>
      <c r="AB45" s="11">
        <v>1159</v>
      </c>
    </row>
    <row r="46" spans="1:28" ht="14" x14ac:dyDescent="0.15">
      <c r="A46" s="31" t="s">
        <v>72</v>
      </c>
      <c r="B46" s="11">
        <v>185</v>
      </c>
      <c r="C46" s="11"/>
      <c r="D46" s="11">
        <v>23</v>
      </c>
      <c r="E46" s="11"/>
      <c r="F46" s="11">
        <v>81</v>
      </c>
      <c r="G46" s="11"/>
      <c r="H46" s="11">
        <v>16</v>
      </c>
      <c r="I46" s="11"/>
      <c r="J46" s="11">
        <v>47</v>
      </c>
      <c r="K46" s="11"/>
      <c r="L46" s="11">
        <v>154</v>
      </c>
      <c r="M46" s="11"/>
      <c r="N46" s="11">
        <v>10</v>
      </c>
      <c r="O46" s="11"/>
      <c r="P46" s="11">
        <v>49</v>
      </c>
      <c r="Q46" s="11"/>
      <c r="R46" s="11">
        <v>181</v>
      </c>
      <c r="S46" s="11"/>
      <c r="T46" s="11">
        <v>54</v>
      </c>
      <c r="U46" s="11"/>
      <c r="V46" s="11">
        <v>0</v>
      </c>
      <c r="W46" s="11"/>
      <c r="X46" s="11">
        <v>20</v>
      </c>
      <c r="Y46" s="11"/>
      <c r="Z46" s="11">
        <v>1024</v>
      </c>
      <c r="AA46" s="11"/>
      <c r="AB46" s="11">
        <v>1844</v>
      </c>
    </row>
    <row r="47" spans="1:28" ht="14" x14ac:dyDescent="0.15">
      <c r="A47" s="31" t="s">
        <v>73</v>
      </c>
      <c r="B47" s="11">
        <v>69</v>
      </c>
      <c r="C47" s="11"/>
      <c r="D47" s="11">
        <v>45</v>
      </c>
      <c r="E47" s="11"/>
      <c r="F47" s="11">
        <v>65</v>
      </c>
      <c r="G47" s="11"/>
      <c r="H47" s="11">
        <v>49</v>
      </c>
      <c r="I47" s="11"/>
      <c r="J47" s="11">
        <v>0</v>
      </c>
      <c r="K47" s="11"/>
      <c r="L47" s="11">
        <v>127</v>
      </c>
      <c r="M47" s="11"/>
      <c r="N47" s="11">
        <v>95</v>
      </c>
      <c r="O47" s="11"/>
      <c r="P47" s="11">
        <v>212</v>
      </c>
      <c r="Q47" s="11"/>
      <c r="R47" s="11">
        <v>124</v>
      </c>
      <c r="S47" s="11"/>
      <c r="T47" s="11">
        <v>95</v>
      </c>
      <c r="U47" s="11"/>
      <c r="V47" s="11">
        <v>0</v>
      </c>
      <c r="W47" s="11"/>
      <c r="X47" s="11">
        <v>37</v>
      </c>
      <c r="Y47" s="11"/>
      <c r="Z47" s="11">
        <v>830</v>
      </c>
      <c r="AA47" s="11"/>
      <c r="AB47" s="11">
        <v>1748</v>
      </c>
    </row>
    <row r="48" spans="1:28" s="5" customFormat="1" ht="14" x14ac:dyDescent="0.15">
      <c r="A48" s="32" t="s">
        <v>74</v>
      </c>
      <c r="B48" s="33">
        <v>317</v>
      </c>
      <c r="C48" s="33"/>
      <c r="D48" s="33">
        <v>104</v>
      </c>
      <c r="E48" s="33"/>
      <c r="F48" s="33">
        <v>146</v>
      </c>
      <c r="G48" s="33"/>
      <c r="H48" s="33">
        <v>66</v>
      </c>
      <c r="I48" s="33"/>
      <c r="J48" s="33">
        <v>47</v>
      </c>
      <c r="K48" s="33"/>
      <c r="L48" s="33">
        <v>462</v>
      </c>
      <c r="M48" s="33"/>
      <c r="N48" s="33">
        <v>154</v>
      </c>
      <c r="O48" s="33"/>
      <c r="P48" s="33">
        <v>285</v>
      </c>
      <c r="Q48" s="33"/>
      <c r="R48" s="33">
        <v>510</v>
      </c>
      <c r="S48" s="33"/>
      <c r="T48" s="33">
        <v>149</v>
      </c>
      <c r="U48" s="33"/>
      <c r="V48" s="33">
        <v>0</v>
      </c>
      <c r="W48" s="33"/>
      <c r="X48" s="33">
        <v>59</v>
      </c>
      <c r="Y48" s="33"/>
      <c r="Z48" s="33">
        <v>2451</v>
      </c>
      <c r="AA48" s="33"/>
      <c r="AB48" s="33">
        <v>4752</v>
      </c>
    </row>
    <row r="49" spans="1:28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spans="1:28" ht="14" x14ac:dyDescent="0.15">
      <c r="A50" s="31" t="s">
        <v>76</v>
      </c>
      <c r="B50" s="11">
        <v>18</v>
      </c>
      <c r="C50" s="11"/>
      <c r="D50" s="11">
        <v>0</v>
      </c>
      <c r="E50" s="11"/>
      <c r="F50" s="11">
        <v>55</v>
      </c>
      <c r="G50" s="11"/>
      <c r="H50" s="11">
        <v>0</v>
      </c>
      <c r="I50" s="11"/>
      <c r="J50" s="11">
        <v>0</v>
      </c>
      <c r="K50" s="11"/>
      <c r="L50" s="11">
        <v>0</v>
      </c>
      <c r="M50" s="11"/>
      <c r="N50" s="11">
        <v>0</v>
      </c>
      <c r="O50" s="11"/>
      <c r="P50" s="11">
        <v>9</v>
      </c>
      <c r="Q50" s="11"/>
      <c r="R50" s="11">
        <v>0</v>
      </c>
      <c r="S50" s="11"/>
      <c r="T50" s="11">
        <v>0</v>
      </c>
      <c r="U50" s="11"/>
      <c r="V50" s="11">
        <v>0</v>
      </c>
      <c r="W50" s="11"/>
      <c r="X50" s="11">
        <v>0</v>
      </c>
      <c r="Y50" s="11"/>
      <c r="Z50" s="11">
        <v>9</v>
      </c>
      <c r="AA50" s="11"/>
      <c r="AB50" s="11">
        <v>91</v>
      </c>
    </row>
    <row r="51" spans="1:28" ht="14" x14ac:dyDescent="0.15">
      <c r="A51" s="31" t="s">
        <v>77</v>
      </c>
      <c r="B51" s="11">
        <v>65</v>
      </c>
      <c r="C51" s="11"/>
      <c r="D51" s="11">
        <v>35</v>
      </c>
      <c r="E51" s="11"/>
      <c r="F51" s="11">
        <v>17</v>
      </c>
      <c r="G51" s="11"/>
      <c r="H51" s="11">
        <v>15</v>
      </c>
      <c r="I51" s="11"/>
      <c r="J51" s="11">
        <v>40</v>
      </c>
      <c r="K51" s="11"/>
      <c r="L51" s="11">
        <v>75</v>
      </c>
      <c r="M51" s="11"/>
      <c r="N51" s="11">
        <v>49</v>
      </c>
      <c r="O51" s="11"/>
      <c r="P51" s="11">
        <v>36</v>
      </c>
      <c r="Q51" s="11"/>
      <c r="R51" s="11">
        <v>151</v>
      </c>
      <c r="S51" s="11"/>
      <c r="T51" s="11">
        <v>50</v>
      </c>
      <c r="U51" s="11"/>
      <c r="V51" s="11">
        <v>0</v>
      </c>
      <c r="W51" s="11"/>
      <c r="X51" s="11">
        <v>6</v>
      </c>
      <c r="Y51" s="11"/>
      <c r="Z51" s="11">
        <v>671</v>
      </c>
      <c r="AA51" s="11"/>
      <c r="AB51" s="11">
        <v>1211</v>
      </c>
    </row>
    <row r="52" spans="1:28" s="5" customFormat="1" ht="14" x14ac:dyDescent="0.15">
      <c r="A52" s="32" t="s">
        <v>78</v>
      </c>
      <c r="B52" s="33">
        <v>83</v>
      </c>
      <c r="C52" s="33"/>
      <c r="D52" s="33">
        <v>35</v>
      </c>
      <c r="E52" s="33"/>
      <c r="F52" s="33">
        <v>73</v>
      </c>
      <c r="G52" s="33"/>
      <c r="H52" s="33">
        <v>15</v>
      </c>
      <c r="I52" s="33"/>
      <c r="J52" s="33">
        <v>40</v>
      </c>
      <c r="K52" s="33"/>
      <c r="L52" s="33">
        <v>75</v>
      </c>
      <c r="M52" s="33"/>
      <c r="N52" s="33">
        <v>49</v>
      </c>
      <c r="O52" s="33"/>
      <c r="P52" s="33">
        <v>45</v>
      </c>
      <c r="Q52" s="33"/>
      <c r="R52" s="33">
        <v>151</v>
      </c>
      <c r="S52" s="33"/>
      <c r="T52" s="33">
        <v>50</v>
      </c>
      <c r="U52" s="33"/>
      <c r="V52" s="33">
        <v>0</v>
      </c>
      <c r="W52" s="33"/>
      <c r="X52" s="33">
        <v>6</v>
      </c>
      <c r="Y52" s="33"/>
      <c r="Z52" s="33">
        <v>680</v>
      </c>
      <c r="AA52" s="33"/>
      <c r="AB52" s="33">
        <v>1303</v>
      </c>
    </row>
    <row r="53" spans="1:28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spans="1:28" ht="14" x14ac:dyDescent="0.15">
      <c r="A54" s="31" t="s">
        <v>80</v>
      </c>
      <c r="B54" s="11">
        <v>0</v>
      </c>
      <c r="C54" s="11"/>
      <c r="D54" s="11">
        <v>0</v>
      </c>
      <c r="E54" s="11"/>
      <c r="F54" s="11">
        <v>0</v>
      </c>
      <c r="G54" s="11"/>
      <c r="H54" s="11">
        <v>0</v>
      </c>
      <c r="I54" s="11"/>
      <c r="J54" s="11">
        <v>0</v>
      </c>
      <c r="K54" s="11"/>
      <c r="L54" s="11">
        <v>16</v>
      </c>
      <c r="M54" s="11"/>
      <c r="N54" s="11">
        <v>0</v>
      </c>
      <c r="O54" s="11"/>
      <c r="P54" s="11">
        <v>0</v>
      </c>
      <c r="Q54" s="11"/>
      <c r="R54" s="11">
        <v>8</v>
      </c>
      <c r="S54" s="11"/>
      <c r="T54" s="11">
        <v>0</v>
      </c>
      <c r="U54" s="11"/>
      <c r="V54" s="11">
        <v>22</v>
      </c>
      <c r="W54" s="11"/>
      <c r="X54" s="11">
        <v>0</v>
      </c>
      <c r="Y54" s="11"/>
      <c r="Z54" s="11">
        <v>5</v>
      </c>
      <c r="AA54" s="11"/>
      <c r="AB54" s="11">
        <v>51</v>
      </c>
    </row>
    <row r="55" spans="1:28" ht="14" x14ac:dyDescent="0.15">
      <c r="A55" s="31" t="s">
        <v>81</v>
      </c>
      <c r="B55" s="11">
        <v>30</v>
      </c>
      <c r="C55" s="11"/>
      <c r="D55" s="11">
        <v>9</v>
      </c>
      <c r="E55" s="11"/>
      <c r="F55" s="11">
        <v>0</v>
      </c>
      <c r="G55" s="11"/>
      <c r="H55" s="11">
        <v>0</v>
      </c>
      <c r="I55" s="11"/>
      <c r="J55" s="11">
        <v>0</v>
      </c>
      <c r="K55" s="11"/>
      <c r="L55" s="11">
        <v>28</v>
      </c>
      <c r="M55" s="11"/>
      <c r="N55" s="11">
        <v>19</v>
      </c>
      <c r="O55" s="11"/>
      <c r="P55" s="11">
        <v>1</v>
      </c>
      <c r="Q55" s="11"/>
      <c r="R55" s="11">
        <v>58</v>
      </c>
      <c r="S55" s="11"/>
      <c r="T55" s="11">
        <v>4</v>
      </c>
      <c r="U55" s="11"/>
      <c r="V55" s="11">
        <v>0</v>
      </c>
      <c r="W55" s="11"/>
      <c r="X55" s="11">
        <v>3</v>
      </c>
      <c r="Y55" s="11"/>
      <c r="Z55" s="11">
        <v>79</v>
      </c>
      <c r="AA55" s="11"/>
      <c r="AB55" s="11">
        <v>232</v>
      </c>
    </row>
    <row r="56" spans="1:28" s="5" customFormat="1" ht="14" x14ac:dyDescent="0.15">
      <c r="A56" s="32" t="s">
        <v>82</v>
      </c>
      <c r="B56" s="33">
        <v>30</v>
      </c>
      <c r="C56" s="33"/>
      <c r="D56" s="33">
        <v>9</v>
      </c>
      <c r="E56" s="33"/>
      <c r="F56" s="33">
        <v>0</v>
      </c>
      <c r="G56" s="33"/>
      <c r="H56" s="33">
        <v>0</v>
      </c>
      <c r="I56" s="33"/>
      <c r="J56" s="33">
        <v>0</v>
      </c>
      <c r="K56" s="33"/>
      <c r="L56" s="33">
        <v>44</v>
      </c>
      <c r="M56" s="33"/>
      <c r="N56" s="33">
        <v>19</v>
      </c>
      <c r="O56" s="33"/>
      <c r="P56" s="33">
        <v>1</v>
      </c>
      <c r="Q56" s="33"/>
      <c r="R56" s="33">
        <v>66</v>
      </c>
      <c r="S56" s="33"/>
      <c r="T56" s="33">
        <v>4</v>
      </c>
      <c r="U56" s="33"/>
      <c r="V56" s="33">
        <v>22</v>
      </c>
      <c r="W56" s="33"/>
      <c r="X56" s="33">
        <v>3</v>
      </c>
      <c r="Y56" s="33"/>
      <c r="Z56" s="33">
        <v>84</v>
      </c>
      <c r="AA56" s="33"/>
      <c r="AB56" s="33">
        <v>283</v>
      </c>
    </row>
    <row r="57" spans="1:28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spans="1:28" ht="14" x14ac:dyDescent="0.15">
      <c r="A58" s="31" t="s">
        <v>84</v>
      </c>
      <c r="B58" s="11">
        <v>53</v>
      </c>
      <c r="C58" s="11"/>
      <c r="D58" s="11">
        <v>33</v>
      </c>
      <c r="E58" s="11"/>
      <c r="F58" s="11">
        <v>29</v>
      </c>
      <c r="G58" s="11"/>
      <c r="H58" s="11">
        <v>0</v>
      </c>
      <c r="I58" s="11"/>
      <c r="J58" s="11">
        <v>0</v>
      </c>
      <c r="K58" s="11"/>
      <c r="L58" s="11">
        <v>0</v>
      </c>
      <c r="M58" s="11"/>
      <c r="N58" s="11">
        <v>0</v>
      </c>
      <c r="O58" s="11"/>
      <c r="P58" s="11">
        <v>20</v>
      </c>
      <c r="Q58" s="11"/>
      <c r="R58" s="11">
        <v>33</v>
      </c>
      <c r="S58" s="11"/>
      <c r="T58" s="11">
        <v>0</v>
      </c>
      <c r="U58" s="11"/>
      <c r="V58" s="11">
        <v>0</v>
      </c>
      <c r="W58" s="11"/>
      <c r="X58" s="11">
        <v>2</v>
      </c>
      <c r="Y58" s="11"/>
      <c r="Z58" s="11">
        <v>64</v>
      </c>
      <c r="AA58" s="11"/>
      <c r="AB58" s="11">
        <v>234</v>
      </c>
    </row>
    <row r="59" spans="1:28" ht="14" x14ac:dyDescent="0.15">
      <c r="A59" s="31" t="s">
        <v>85</v>
      </c>
      <c r="B59" s="11">
        <v>70</v>
      </c>
      <c r="C59" s="11"/>
      <c r="D59" s="11">
        <v>23</v>
      </c>
      <c r="E59" s="11"/>
      <c r="F59" s="11">
        <v>15</v>
      </c>
      <c r="G59" s="11"/>
      <c r="H59" s="11">
        <v>0</v>
      </c>
      <c r="I59" s="11"/>
      <c r="J59" s="11">
        <v>25</v>
      </c>
      <c r="K59" s="11"/>
      <c r="L59" s="11">
        <v>17</v>
      </c>
      <c r="M59" s="11"/>
      <c r="N59" s="11">
        <v>2</v>
      </c>
      <c r="O59" s="11"/>
      <c r="P59" s="11">
        <v>74</v>
      </c>
      <c r="Q59" s="11"/>
      <c r="R59" s="11">
        <v>269</v>
      </c>
      <c r="S59" s="11"/>
      <c r="T59" s="11">
        <v>95</v>
      </c>
      <c r="U59" s="11"/>
      <c r="V59" s="11">
        <v>0</v>
      </c>
      <c r="W59" s="11"/>
      <c r="X59" s="11">
        <v>7</v>
      </c>
      <c r="Y59" s="11"/>
      <c r="Z59" s="11">
        <v>2182</v>
      </c>
      <c r="AA59" s="11"/>
      <c r="AB59" s="11">
        <v>2781</v>
      </c>
    </row>
    <row r="60" spans="1:28" ht="14" x14ac:dyDescent="0.15">
      <c r="A60" s="31" t="s">
        <v>86</v>
      </c>
      <c r="B60" s="11">
        <v>25</v>
      </c>
      <c r="C60" s="11"/>
      <c r="D60" s="11">
        <v>44</v>
      </c>
      <c r="E60" s="11"/>
      <c r="F60" s="11">
        <v>0</v>
      </c>
      <c r="G60" s="11"/>
      <c r="H60" s="11">
        <v>23</v>
      </c>
      <c r="I60" s="11"/>
      <c r="J60" s="11">
        <v>0</v>
      </c>
      <c r="K60" s="11"/>
      <c r="L60" s="11">
        <v>0</v>
      </c>
      <c r="M60" s="11"/>
      <c r="N60" s="11">
        <v>51</v>
      </c>
      <c r="O60" s="11"/>
      <c r="P60" s="11">
        <v>56</v>
      </c>
      <c r="Q60" s="11"/>
      <c r="R60" s="11">
        <v>83</v>
      </c>
      <c r="S60" s="11"/>
      <c r="T60" s="11">
        <v>37</v>
      </c>
      <c r="U60" s="11"/>
      <c r="V60" s="11">
        <v>0</v>
      </c>
      <c r="W60" s="11"/>
      <c r="X60" s="11">
        <v>72</v>
      </c>
      <c r="Y60" s="11"/>
      <c r="Z60" s="11">
        <v>188</v>
      </c>
      <c r="AA60" s="11"/>
      <c r="AB60" s="11">
        <v>577</v>
      </c>
    </row>
    <row r="61" spans="1:28" s="5" customFormat="1" ht="14" x14ac:dyDescent="0.15">
      <c r="A61" s="32" t="s">
        <v>87</v>
      </c>
      <c r="B61" s="33">
        <v>148</v>
      </c>
      <c r="C61" s="33"/>
      <c r="D61" s="33">
        <v>101</v>
      </c>
      <c r="E61" s="33"/>
      <c r="F61" s="33">
        <v>44</v>
      </c>
      <c r="G61" s="33"/>
      <c r="H61" s="33">
        <v>23</v>
      </c>
      <c r="I61" s="33"/>
      <c r="J61" s="33">
        <v>25</v>
      </c>
      <c r="K61" s="33"/>
      <c r="L61" s="33">
        <v>17</v>
      </c>
      <c r="M61" s="33"/>
      <c r="N61" s="33">
        <v>53</v>
      </c>
      <c r="O61" s="33"/>
      <c r="P61" s="33">
        <v>150</v>
      </c>
      <c r="Q61" s="33"/>
      <c r="R61" s="33">
        <v>385</v>
      </c>
      <c r="S61" s="33"/>
      <c r="T61" s="33">
        <v>132</v>
      </c>
      <c r="U61" s="33"/>
      <c r="V61" s="33">
        <v>0</v>
      </c>
      <c r="W61" s="33"/>
      <c r="X61" s="33">
        <v>81</v>
      </c>
      <c r="Y61" s="33"/>
      <c r="Z61" s="33">
        <v>2434</v>
      </c>
      <c r="AA61" s="33"/>
      <c r="AB61" s="33">
        <v>3591</v>
      </c>
    </row>
    <row r="62" spans="1:28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28" ht="14" x14ac:dyDescent="0.15">
      <c r="A63" s="31" t="s">
        <v>89</v>
      </c>
      <c r="B63" s="11">
        <v>24</v>
      </c>
      <c r="C63" s="11"/>
      <c r="D63" s="11">
        <v>0</v>
      </c>
      <c r="E63" s="11"/>
      <c r="F63" s="11">
        <v>0</v>
      </c>
      <c r="G63" s="11"/>
      <c r="H63" s="11">
        <v>0</v>
      </c>
      <c r="I63" s="11"/>
      <c r="J63" s="11">
        <v>0</v>
      </c>
      <c r="K63" s="11"/>
      <c r="L63" s="11">
        <v>137</v>
      </c>
      <c r="M63" s="11"/>
      <c r="N63" s="11">
        <v>143</v>
      </c>
      <c r="O63" s="11"/>
      <c r="P63" s="11">
        <v>59</v>
      </c>
      <c r="Q63" s="11"/>
      <c r="R63" s="11">
        <v>130</v>
      </c>
      <c r="S63" s="11"/>
      <c r="T63" s="11">
        <v>0</v>
      </c>
      <c r="U63" s="11"/>
      <c r="V63" s="11">
        <v>0</v>
      </c>
      <c r="W63" s="11"/>
      <c r="X63" s="11">
        <v>0</v>
      </c>
      <c r="Y63" s="11"/>
      <c r="Z63" s="11">
        <v>107</v>
      </c>
      <c r="AA63" s="11"/>
      <c r="AB63" s="11">
        <v>600</v>
      </c>
    </row>
    <row r="64" spans="1:28" s="5" customFormat="1" ht="14" x14ac:dyDescent="0.15">
      <c r="A64" s="32" t="s">
        <v>90</v>
      </c>
      <c r="B64" s="33">
        <v>24</v>
      </c>
      <c r="C64" s="33"/>
      <c r="D64" s="33">
        <v>0</v>
      </c>
      <c r="E64" s="33"/>
      <c r="F64" s="33">
        <v>0</v>
      </c>
      <c r="G64" s="33"/>
      <c r="H64" s="33">
        <v>0</v>
      </c>
      <c r="I64" s="33"/>
      <c r="J64" s="33">
        <v>0</v>
      </c>
      <c r="K64" s="33"/>
      <c r="L64" s="33">
        <v>137</v>
      </c>
      <c r="M64" s="33"/>
      <c r="N64" s="33">
        <v>143</v>
      </c>
      <c r="O64" s="33"/>
      <c r="P64" s="33">
        <v>59</v>
      </c>
      <c r="Q64" s="33"/>
      <c r="R64" s="33">
        <v>130</v>
      </c>
      <c r="S64" s="33"/>
      <c r="T64" s="33">
        <v>0</v>
      </c>
      <c r="U64" s="33"/>
      <c r="V64" s="33">
        <v>0</v>
      </c>
      <c r="W64" s="33"/>
      <c r="X64" s="33">
        <v>0</v>
      </c>
      <c r="Y64" s="33"/>
      <c r="Z64" s="33">
        <v>107</v>
      </c>
      <c r="AA64" s="33"/>
      <c r="AB64" s="33">
        <v>600</v>
      </c>
    </row>
    <row r="65" spans="1:28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1:28" s="5" customFormat="1" ht="14" x14ac:dyDescent="0.15">
      <c r="A66" s="27" t="s">
        <v>4</v>
      </c>
      <c r="B66" s="35">
        <v>4429</v>
      </c>
      <c r="C66" s="35"/>
      <c r="D66" s="35">
        <v>2185</v>
      </c>
      <c r="E66" s="35"/>
      <c r="F66" s="35">
        <v>2107</v>
      </c>
      <c r="G66" s="35"/>
      <c r="H66" s="35">
        <v>754</v>
      </c>
      <c r="I66" s="35"/>
      <c r="J66" s="35">
        <v>554</v>
      </c>
      <c r="K66" s="35"/>
      <c r="L66" s="35">
        <v>4471</v>
      </c>
      <c r="M66" s="35"/>
      <c r="N66" s="35">
        <v>2630</v>
      </c>
      <c r="O66" s="35"/>
      <c r="P66" s="35">
        <v>4152</v>
      </c>
      <c r="Q66" s="35"/>
      <c r="R66" s="35">
        <v>7546</v>
      </c>
      <c r="S66" s="35"/>
      <c r="T66" s="35">
        <v>2427</v>
      </c>
      <c r="U66" s="35"/>
      <c r="V66" s="35">
        <v>22</v>
      </c>
      <c r="W66" s="35"/>
      <c r="X66" s="35">
        <v>605</v>
      </c>
      <c r="Y66" s="35"/>
      <c r="Z66" s="35">
        <v>29028</v>
      </c>
      <c r="AA66" s="35"/>
      <c r="AB66" s="35">
        <v>60909</v>
      </c>
    </row>
    <row r="67" spans="1:28" x14ac:dyDescent="0.15">
      <c r="A67" s="10" t="s">
        <v>100</v>
      </c>
      <c r="B67" s="37">
        <f>B66/AB66</f>
        <v>7.2715033903035672E-2</v>
      </c>
      <c r="C67" s="37"/>
      <c r="D67" s="37">
        <f>D66/AB66</f>
        <v>3.587318787042966E-2</v>
      </c>
      <c r="E67" s="37"/>
      <c r="F67" s="37">
        <f>F66/AB66</f>
        <v>3.4592588944162603E-2</v>
      </c>
      <c r="G67" s="37"/>
      <c r="H67" s="37">
        <f>H66/AB66</f>
        <v>1.2379122953914856E-2</v>
      </c>
      <c r="I67" s="37"/>
      <c r="J67" s="37">
        <f>J66/AB66</f>
        <v>9.0955359634865129E-3</v>
      </c>
      <c r="K67" s="37"/>
      <c r="L67" s="37">
        <f>L66/AB66</f>
        <v>7.3404587171025631E-2</v>
      </c>
      <c r="M67" s="37"/>
      <c r="N67" s="37">
        <f>N66/AB66</f>
        <v>4.3179168924132726E-2</v>
      </c>
      <c r="O67" s="37"/>
      <c r="P67" s="37">
        <f>P66/AB66</f>
        <v>6.8167265921292422E-2</v>
      </c>
      <c r="Q67" s="37"/>
      <c r="R67" s="37">
        <f>R66/AB66</f>
        <v>0.12388973714886142</v>
      </c>
      <c r="S67" s="37"/>
      <c r="T67" s="37">
        <f>T66/AB66</f>
        <v>3.9846328128847953E-2</v>
      </c>
      <c r="U67" s="37"/>
      <c r="V67" s="37">
        <f>V66/AB66</f>
        <v>3.6119456894711784E-4</v>
      </c>
      <c r="W67" s="37"/>
      <c r="X67" s="37">
        <f>X66/AB66</f>
        <v>9.9328506460457412E-3</v>
      </c>
      <c r="Y67" s="37"/>
      <c r="Z67" s="37">
        <f>Z66/AB66</f>
        <v>0.47657981579076986</v>
      </c>
      <c r="AA67" s="37"/>
      <c r="AB67" s="37">
        <f>SUM(B67:AA67)</f>
        <v>1.0000164179349522</v>
      </c>
    </row>
  </sheetData>
  <mergeCells count="4">
    <mergeCell ref="A2:AB2"/>
    <mergeCell ref="B3:X3"/>
    <mergeCell ref="AB3:AB4"/>
    <mergeCell ref="Z3:Z4"/>
  </mergeCells>
  <phoneticPr fontId="0" type="noConversion"/>
  <hyperlinks>
    <hyperlink ref="A1" location="Contents!A1" display="&lt;Back to Contents&gt;" xr:uid="{00000000-0004-0000-2300-000000000000}"/>
  </hyperlinks>
  <pageMargins left="0.74803149606299213" right="0.74803149606299213" top="0.98425196850393704" bottom="0.98425196850393704" header="0.51181102362204722" footer="0.51181102362204722"/>
  <pageSetup paperSize="9" scale="83" fitToHeight="2" orientation="landscape" r:id="rId1"/>
  <headerFooter alignWithMargins="0"/>
  <rowBreaks count="1" manualBreakCount="1">
    <brk id="36" max="2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autoPageBreaks="0"/>
  </sheetPr>
  <dimension ref="A1:Z65"/>
  <sheetViews>
    <sheetView showGridLines="0" zoomScaleNormal="100" workbookViewId="0">
      <selection activeCell="AB41" sqref="AB41"/>
    </sheetView>
  </sheetViews>
  <sheetFormatPr baseColWidth="10" defaultColWidth="15.83203125" defaultRowHeight="13" x14ac:dyDescent="0.15"/>
  <cols>
    <col min="1" max="1" width="24.33203125" style="10" bestFit="1" customWidth="1"/>
    <col min="2" max="2" width="10" style="2" customWidth="1"/>
    <col min="3" max="3" width="0.83203125" style="2" customWidth="1"/>
    <col min="4" max="4" width="8" style="2" bestFit="1" customWidth="1"/>
    <col min="5" max="5" width="0.83203125" style="2" customWidth="1"/>
    <col min="6" max="6" width="8.5" style="2" bestFit="1" customWidth="1"/>
    <col min="7" max="7" width="0.83203125" style="2" customWidth="1"/>
    <col min="8" max="8" width="8.33203125" style="2" bestFit="1" customWidth="1"/>
    <col min="9" max="9" width="0.83203125" style="2" customWidth="1"/>
    <col min="10" max="10" width="11.83203125" style="2" bestFit="1" customWidth="1"/>
    <col min="11" max="11" width="0.83203125" style="2" customWidth="1"/>
    <col min="12" max="12" width="6.5" style="2" bestFit="1" customWidth="1"/>
    <col min="13" max="13" width="0.83203125" style="2" customWidth="1"/>
    <col min="14" max="14" width="6.6640625" style="2" bestFit="1" customWidth="1"/>
    <col min="15" max="15" width="0.83203125" style="2" customWidth="1"/>
    <col min="16" max="16" width="9.6640625" style="2" bestFit="1" customWidth="1"/>
    <col min="17" max="17" width="0.83203125" style="2" customWidth="1"/>
    <col min="18" max="18" width="7.6640625" style="2" bestFit="1" customWidth="1"/>
    <col min="19" max="19" width="0.83203125" style="2" customWidth="1"/>
    <col min="20" max="20" width="6.5" style="2" bestFit="1" customWidth="1"/>
    <col min="21" max="21" width="0.83203125" style="2" customWidth="1"/>
    <col min="22" max="22" width="6.1640625" style="2" bestFit="1" customWidth="1"/>
    <col min="23" max="23" width="0.83203125" style="2" customWidth="1"/>
    <col min="24" max="24" width="13.1640625" style="2" customWidth="1"/>
    <col min="25" max="25" width="0.83203125" style="2" customWidth="1"/>
    <col min="26" max="26" width="6" style="2" customWidth="1"/>
    <col min="27" max="16384" width="15.83203125" style="2"/>
  </cols>
  <sheetData>
    <row r="1" spans="1:26" x14ac:dyDescent="0.15">
      <c r="A1" s="1" t="s">
        <v>0</v>
      </c>
    </row>
    <row r="2" spans="1:26" s="5" customFormat="1" x14ac:dyDescent="0.15">
      <c r="A2" s="114" t="s">
        <v>296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x14ac:dyDescent="0.15">
      <c r="A3" s="32"/>
      <c r="B3" s="138" t="s">
        <v>200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39"/>
      <c r="X3" s="156" t="s">
        <v>201</v>
      </c>
      <c r="Y3" s="11"/>
      <c r="Z3" s="56"/>
    </row>
    <row r="4" spans="1:26" ht="42" x14ac:dyDescent="0.15">
      <c r="A4" s="27" t="s">
        <v>28</v>
      </c>
      <c r="B4" s="9" t="s">
        <v>202</v>
      </c>
      <c r="C4" s="9"/>
      <c r="D4" s="9" t="s">
        <v>203</v>
      </c>
      <c r="E4" s="9"/>
      <c r="F4" s="9" t="s">
        <v>204</v>
      </c>
      <c r="G4" s="9"/>
      <c r="H4" s="9" t="s">
        <v>205</v>
      </c>
      <c r="I4" s="9"/>
      <c r="J4" s="9" t="s">
        <v>206</v>
      </c>
      <c r="K4" s="9"/>
      <c r="L4" s="9" t="s">
        <v>207</v>
      </c>
      <c r="M4" s="9"/>
      <c r="N4" s="9" t="s">
        <v>25</v>
      </c>
      <c r="O4" s="9"/>
      <c r="P4" s="9" t="s">
        <v>208</v>
      </c>
      <c r="Q4" s="9"/>
      <c r="R4" s="9" t="s">
        <v>209</v>
      </c>
      <c r="S4" s="9"/>
      <c r="T4" s="9" t="s">
        <v>210</v>
      </c>
      <c r="U4" s="9"/>
      <c r="V4" s="9" t="s">
        <v>26</v>
      </c>
      <c r="W4" s="9"/>
      <c r="X4" s="157"/>
      <c r="Y4" s="70"/>
      <c r="Z4" s="16" t="s">
        <v>16</v>
      </c>
    </row>
    <row r="5" spans="1:26" x14ac:dyDescent="0.15">
      <c r="A5" s="29" t="s">
        <v>31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4" x14ac:dyDescent="0.15">
      <c r="A6" s="31" t="s">
        <v>32</v>
      </c>
      <c r="B6" s="11">
        <v>3</v>
      </c>
      <c r="C6" s="11"/>
      <c r="D6" s="11">
        <v>0</v>
      </c>
      <c r="E6" s="11"/>
      <c r="F6" s="11">
        <v>0</v>
      </c>
      <c r="G6" s="11"/>
      <c r="H6" s="11">
        <v>0</v>
      </c>
      <c r="I6" s="11"/>
      <c r="J6" s="11">
        <v>0</v>
      </c>
      <c r="K6" s="11"/>
      <c r="L6" s="11">
        <v>4</v>
      </c>
      <c r="M6" s="11"/>
      <c r="N6" s="11">
        <v>4</v>
      </c>
      <c r="O6" s="11"/>
      <c r="P6" s="11">
        <v>3</v>
      </c>
      <c r="Q6" s="11"/>
      <c r="R6" s="11">
        <v>4</v>
      </c>
      <c r="S6" s="11"/>
      <c r="T6" s="11">
        <v>0</v>
      </c>
      <c r="U6" s="11"/>
      <c r="V6" s="11">
        <v>2</v>
      </c>
      <c r="W6" s="11"/>
      <c r="X6" s="11">
        <v>2</v>
      </c>
      <c r="Y6" s="11"/>
      <c r="Z6" s="11">
        <v>22</v>
      </c>
    </row>
    <row r="7" spans="1:26" ht="14" x14ac:dyDescent="0.15">
      <c r="A7" s="31" t="s">
        <v>33</v>
      </c>
      <c r="B7" s="11">
        <v>3</v>
      </c>
      <c r="C7" s="11"/>
      <c r="D7" s="11">
        <v>6</v>
      </c>
      <c r="E7" s="11"/>
      <c r="F7" s="11">
        <v>0</v>
      </c>
      <c r="G7" s="11"/>
      <c r="H7" s="11">
        <v>0</v>
      </c>
      <c r="I7" s="11"/>
      <c r="J7" s="11">
        <v>3</v>
      </c>
      <c r="K7" s="11"/>
      <c r="L7" s="11">
        <v>14</v>
      </c>
      <c r="M7" s="11"/>
      <c r="N7" s="11">
        <v>17</v>
      </c>
      <c r="O7" s="11"/>
      <c r="P7" s="11">
        <v>21</v>
      </c>
      <c r="Q7" s="11"/>
      <c r="R7" s="11">
        <v>21</v>
      </c>
      <c r="S7" s="11"/>
      <c r="T7" s="11">
        <v>4</v>
      </c>
      <c r="U7" s="11"/>
      <c r="V7" s="11">
        <v>6</v>
      </c>
      <c r="W7" s="11"/>
      <c r="X7" s="11">
        <v>46</v>
      </c>
      <c r="Y7" s="11"/>
      <c r="Z7" s="11">
        <v>141</v>
      </c>
    </row>
    <row r="8" spans="1:26" ht="14" x14ac:dyDescent="0.15">
      <c r="A8" s="31" t="s">
        <v>34</v>
      </c>
      <c r="B8" s="11">
        <v>22</v>
      </c>
      <c r="C8" s="11"/>
      <c r="D8" s="11">
        <v>11</v>
      </c>
      <c r="E8" s="11"/>
      <c r="F8" s="11">
        <v>2</v>
      </c>
      <c r="G8" s="11"/>
      <c r="H8" s="11">
        <v>0</v>
      </c>
      <c r="I8" s="11"/>
      <c r="J8" s="11">
        <v>2</v>
      </c>
      <c r="K8" s="11"/>
      <c r="L8" s="11">
        <v>5</v>
      </c>
      <c r="M8" s="11"/>
      <c r="N8" s="11">
        <v>16</v>
      </c>
      <c r="O8" s="11"/>
      <c r="P8" s="11">
        <v>41</v>
      </c>
      <c r="Q8" s="11"/>
      <c r="R8" s="11">
        <v>64</v>
      </c>
      <c r="S8" s="11"/>
      <c r="T8" s="11">
        <v>11</v>
      </c>
      <c r="U8" s="11"/>
      <c r="V8" s="11">
        <v>4</v>
      </c>
      <c r="W8" s="11"/>
      <c r="X8" s="11">
        <v>134</v>
      </c>
      <c r="Y8" s="11"/>
      <c r="Z8" s="11">
        <v>313</v>
      </c>
    </row>
    <row r="9" spans="1:26" ht="14" x14ac:dyDescent="0.15">
      <c r="A9" s="31" t="s">
        <v>35</v>
      </c>
      <c r="B9" s="11">
        <v>8</v>
      </c>
      <c r="C9" s="11"/>
      <c r="D9" s="11">
        <v>6</v>
      </c>
      <c r="E9" s="11"/>
      <c r="F9" s="11">
        <v>0</v>
      </c>
      <c r="G9" s="11"/>
      <c r="H9" s="11">
        <v>0</v>
      </c>
      <c r="I9" s="11"/>
      <c r="J9" s="11">
        <v>0</v>
      </c>
      <c r="K9" s="11"/>
      <c r="L9" s="11">
        <v>11</v>
      </c>
      <c r="M9" s="11"/>
      <c r="N9" s="11">
        <v>12</v>
      </c>
      <c r="O9" s="11"/>
      <c r="P9" s="11">
        <v>28</v>
      </c>
      <c r="Q9" s="11"/>
      <c r="R9" s="11">
        <v>28</v>
      </c>
      <c r="S9" s="11"/>
      <c r="T9" s="11">
        <v>14</v>
      </c>
      <c r="U9" s="11"/>
      <c r="V9" s="11">
        <v>5</v>
      </c>
      <c r="W9" s="11"/>
      <c r="X9" s="11">
        <v>36</v>
      </c>
      <c r="Y9" s="11"/>
      <c r="Z9" s="11">
        <v>146</v>
      </c>
    </row>
    <row r="10" spans="1:26" ht="14" x14ac:dyDescent="0.15">
      <c r="A10" s="31" t="s">
        <v>36</v>
      </c>
      <c r="B10" s="11">
        <v>5</v>
      </c>
      <c r="C10" s="11"/>
      <c r="D10" s="11">
        <v>3</v>
      </c>
      <c r="E10" s="11"/>
      <c r="F10" s="11">
        <v>0</v>
      </c>
      <c r="G10" s="11"/>
      <c r="H10" s="11">
        <v>0</v>
      </c>
      <c r="I10" s="11"/>
      <c r="J10" s="11">
        <v>0</v>
      </c>
      <c r="K10" s="11"/>
      <c r="L10" s="11">
        <v>4</v>
      </c>
      <c r="M10" s="11"/>
      <c r="N10" s="11">
        <v>6</v>
      </c>
      <c r="O10" s="11"/>
      <c r="P10" s="11">
        <v>1</v>
      </c>
      <c r="Q10" s="11"/>
      <c r="R10" s="11">
        <v>12</v>
      </c>
      <c r="S10" s="11"/>
      <c r="T10" s="11">
        <v>2</v>
      </c>
      <c r="U10" s="11"/>
      <c r="V10" s="11">
        <v>1</v>
      </c>
      <c r="W10" s="11"/>
      <c r="X10" s="11">
        <v>12</v>
      </c>
      <c r="Y10" s="11"/>
      <c r="Z10" s="11">
        <v>48</v>
      </c>
    </row>
    <row r="11" spans="1:26" ht="14" x14ac:dyDescent="0.15">
      <c r="A11" s="31" t="s">
        <v>37</v>
      </c>
      <c r="B11" s="11">
        <v>46</v>
      </c>
      <c r="C11" s="11"/>
      <c r="D11" s="11">
        <v>17</v>
      </c>
      <c r="E11" s="11"/>
      <c r="F11" s="11">
        <v>21</v>
      </c>
      <c r="G11" s="11"/>
      <c r="H11" s="11">
        <v>33</v>
      </c>
      <c r="I11" s="11"/>
      <c r="J11" s="11">
        <v>0</v>
      </c>
      <c r="K11" s="11"/>
      <c r="L11" s="11">
        <v>17</v>
      </c>
      <c r="M11" s="11"/>
      <c r="N11" s="11">
        <v>29</v>
      </c>
      <c r="O11" s="11"/>
      <c r="P11" s="11">
        <v>20</v>
      </c>
      <c r="Q11" s="11"/>
      <c r="R11" s="11">
        <v>71</v>
      </c>
      <c r="S11" s="11"/>
      <c r="T11" s="11">
        <v>36</v>
      </c>
      <c r="U11" s="11"/>
      <c r="V11" s="11">
        <v>4</v>
      </c>
      <c r="W11" s="11"/>
      <c r="X11" s="11">
        <v>195</v>
      </c>
      <c r="Y11" s="11"/>
      <c r="Z11" s="11">
        <v>487</v>
      </c>
    </row>
    <row r="12" spans="1:26" ht="14" x14ac:dyDescent="0.15">
      <c r="A12" s="31" t="s">
        <v>38</v>
      </c>
      <c r="B12" s="11">
        <v>19</v>
      </c>
      <c r="C12" s="11"/>
      <c r="D12" s="11">
        <v>0</v>
      </c>
      <c r="E12" s="11"/>
      <c r="F12" s="11">
        <v>11</v>
      </c>
      <c r="G12" s="11"/>
      <c r="H12" s="11">
        <v>3</v>
      </c>
      <c r="I12" s="11"/>
      <c r="J12" s="11">
        <v>0</v>
      </c>
      <c r="K12" s="11"/>
      <c r="L12" s="11">
        <v>12</v>
      </c>
      <c r="M12" s="11"/>
      <c r="N12" s="11">
        <v>25</v>
      </c>
      <c r="O12" s="11"/>
      <c r="P12" s="11">
        <v>40</v>
      </c>
      <c r="Q12" s="11"/>
      <c r="R12" s="11">
        <v>40</v>
      </c>
      <c r="S12" s="11"/>
      <c r="T12" s="11">
        <v>10</v>
      </c>
      <c r="U12" s="11"/>
      <c r="V12" s="11">
        <v>7</v>
      </c>
      <c r="W12" s="11"/>
      <c r="X12" s="11">
        <v>74</v>
      </c>
      <c r="Y12" s="11"/>
      <c r="Z12" s="11">
        <v>242</v>
      </c>
    </row>
    <row r="13" spans="1:26" ht="14" x14ac:dyDescent="0.15">
      <c r="A13" s="31" t="s">
        <v>39</v>
      </c>
      <c r="B13" s="11">
        <v>60</v>
      </c>
      <c r="C13" s="11"/>
      <c r="D13" s="11">
        <v>29</v>
      </c>
      <c r="E13" s="11"/>
      <c r="F13" s="11">
        <v>30</v>
      </c>
      <c r="G13" s="11"/>
      <c r="H13" s="11">
        <v>24</v>
      </c>
      <c r="I13" s="11"/>
      <c r="J13" s="11">
        <v>5</v>
      </c>
      <c r="K13" s="11"/>
      <c r="L13" s="11">
        <v>88</v>
      </c>
      <c r="M13" s="11"/>
      <c r="N13" s="11">
        <v>63</v>
      </c>
      <c r="O13" s="11"/>
      <c r="P13" s="11">
        <v>63</v>
      </c>
      <c r="Q13" s="11"/>
      <c r="R13" s="11">
        <v>123</v>
      </c>
      <c r="S13" s="11"/>
      <c r="T13" s="11">
        <v>43</v>
      </c>
      <c r="U13" s="11"/>
      <c r="V13" s="11">
        <v>4</v>
      </c>
      <c r="W13" s="11"/>
      <c r="X13" s="11">
        <v>231</v>
      </c>
      <c r="Y13" s="11"/>
      <c r="Z13" s="11">
        <v>765</v>
      </c>
    </row>
    <row r="14" spans="1:26" ht="14" x14ac:dyDescent="0.15">
      <c r="A14" s="31" t="s">
        <v>40</v>
      </c>
      <c r="B14" s="11">
        <v>44</v>
      </c>
      <c r="C14" s="11"/>
      <c r="D14" s="11">
        <v>33</v>
      </c>
      <c r="E14" s="11"/>
      <c r="F14" s="11">
        <v>25</v>
      </c>
      <c r="G14" s="11"/>
      <c r="H14" s="11">
        <v>47</v>
      </c>
      <c r="I14" s="11"/>
      <c r="J14" s="11">
        <v>0</v>
      </c>
      <c r="K14" s="11"/>
      <c r="L14" s="11">
        <v>22</v>
      </c>
      <c r="M14" s="11"/>
      <c r="N14" s="11">
        <v>34</v>
      </c>
      <c r="O14" s="11"/>
      <c r="P14" s="11">
        <v>88</v>
      </c>
      <c r="Q14" s="11"/>
      <c r="R14" s="11">
        <v>0</v>
      </c>
      <c r="S14" s="11"/>
      <c r="T14" s="11">
        <v>31</v>
      </c>
      <c r="U14" s="11"/>
      <c r="V14" s="11">
        <v>48</v>
      </c>
      <c r="W14" s="11"/>
      <c r="X14" s="11">
        <v>124</v>
      </c>
      <c r="Y14" s="11"/>
      <c r="Z14" s="11">
        <v>495</v>
      </c>
    </row>
    <row r="15" spans="1:26" ht="14" x14ac:dyDescent="0.15">
      <c r="A15" s="31" t="s">
        <v>41</v>
      </c>
      <c r="B15" s="11">
        <v>22</v>
      </c>
      <c r="C15" s="11"/>
      <c r="D15" s="11">
        <v>13</v>
      </c>
      <c r="E15" s="11"/>
      <c r="F15" s="11">
        <v>9</v>
      </c>
      <c r="G15" s="11"/>
      <c r="H15" s="11">
        <v>2</v>
      </c>
      <c r="I15" s="11"/>
      <c r="J15" s="11">
        <v>0</v>
      </c>
      <c r="K15" s="11"/>
      <c r="L15" s="11">
        <v>76</v>
      </c>
      <c r="M15" s="11"/>
      <c r="N15" s="11">
        <v>99</v>
      </c>
      <c r="O15" s="11"/>
      <c r="P15" s="11">
        <v>52</v>
      </c>
      <c r="Q15" s="11"/>
      <c r="R15" s="11">
        <v>79</v>
      </c>
      <c r="S15" s="11"/>
      <c r="T15" s="11">
        <v>18</v>
      </c>
      <c r="U15" s="11"/>
      <c r="V15" s="11">
        <v>0</v>
      </c>
      <c r="W15" s="11"/>
      <c r="X15" s="11">
        <v>58</v>
      </c>
      <c r="Y15" s="11"/>
      <c r="Z15" s="11">
        <v>428</v>
      </c>
    </row>
    <row r="16" spans="1:26" ht="14" x14ac:dyDescent="0.15">
      <c r="A16" s="31" t="s">
        <v>42</v>
      </c>
      <c r="B16" s="11">
        <v>29</v>
      </c>
      <c r="C16" s="11"/>
      <c r="D16" s="11">
        <v>15</v>
      </c>
      <c r="E16" s="11"/>
      <c r="F16" s="11">
        <v>11</v>
      </c>
      <c r="G16" s="11"/>
      <c r="H16" s="11">
        <v>0</v>
      </c>
      <c r="I16" s="11"/>
      <c r="J16" s="11">
        <v>0</v>
      </c>
      <c r="K16" s="11"/>
      <c r="L16" s="11">
        <v>20</v>
      </c>
      <c r="M16" s="11"/>
      <c r="N16" s="11">
        <v>56</v>
      </c>
      <c r="O16" s="11"/>
      <c r="P16" s="11">
        <v>14</v>
      </c>
      <c r="Q16" s="11"/>
      <c r="R16" s="11">
        <v>35</v>
      </c>
      <c r="S16" s="11"/>
      <c r="T16" s="11">
        <v>7</v>
      </c>
      <c r="U16" s="11"/>
      <c r="V16" s="11">
        <v>6</v>
      </c>
      <c r="W16" s="11"/>
      <c r="X16" s="11">
        <v>57</v>
      </c>
      <c r="Y16" s="11"/>
      <c r="Z16" s="11">
        <v>250</v>
      </c>
    </row>
    <row r="17" spans="1:26" s="5" customFormat="1" ht="14" x14ac:dyDescent="0.15">
      <c r="A17" s="32" t="s">
        <v>43</v>
      </c>
      <c r="B17" s="33">
        <v>261</v>
      </c>
      <c r="C17" s="33"/>
      <c r="D17" s="33">
        <v>133</v>
      </c>
      <c r="E17" s="33"/>
      <c r="F17" s="33">
        <v>110</v>
      </c>
      <c r="G17" s="33"/>
      <c r="H17" s="33">
        <v>85</v>
      </c>
      <c r="I17" s="33"/>
      <c r="J17" s="33">
        <v>34</v>
      </c>
      <c r="K17" s="33"/>
      <c r="L17" s="33">
        <v>273</v>
      </c>
      <c r="M17" s="33"/>
      <c r="N17" s="33">
        <v>361</v>
      </c>
      <c r="O17" s="33"/>
      <c r="P17" s="33">
        <v>372</v>
      </c>
      <c r="Q17" s="33"/>
      <c r="R17" s="33">
        <v>476</v>
      </c>
      <c r="S17" s="33"/>
      <c r="T17" s="33">
        <v>177</v>
      </c>
      <c r="U17" s="33"/>
      <c r="V17" s="33">
        <v>86</v>
      </c>
      <c r="W17" s="33"/>
      <c r="X17" s="33">
        <v>969</v>
      </c>
      <c r="Y17" s="33"/>
      <c r="Z17" s="33">
        <v>3338</v>
      </c>
    </row>
    <row r="18" spans="1:26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4" x14ac:dyDescent="0.15">
      <c r="A19" s="31" t="s">
        <v>45</v>
      </c>
      <c r="B19" s="11">
        <v>22</v>
      </c>
      <c r="C19" s="11"/>
      <c r="D19" s="11">
        <v>18</v>
      </c>
      <c r="E19" s="11"/>
      <c r="F19" s="11">
        <v>4</v>
      </c>
      <c r="G19" s="11"/>
      <c r="H19" s="11">
        <v>8</v>
      </c>
      <c r="I19" s="11"/>
      <c r="J19" s="11">
        <v>0</v>
      </c>
      <c r="K19" s="11"/>
      <c r="L19" s="11">
        <v>45</v>
      </c>
      <c r="M19" s="11"/>
      <c r="N19" s="11">
        <v>14</v>
      </c>
      <c r="O19" s="11"/>
      <c r="P19" s="11">
        <v>36</v>
      </c>
      <c r="Q19" s="11"/>
      <c r="R19" s="11">
        <v>24</v>
      </c>
      <c r="S19" s="11"/>
      <c r="T19" s="11">
        <v>23</v>
      </c>
      <c r="U19" s="11"/>
      <c r="V19" s="11">
        <v>3</v>
      </c>
      <c r="W19" s="11"/>
      <c r="X19" s="11">
        <v>117</v>
      </c>
      <c r="Y19" s="11"/>
      <c r="Z19" s="11">
        <v>315</v>
      </c>
    </row>
    <row r="20" spans="1:26" ht="14" x14ac:dyDescent="0.15">
      <c r="A20" s="31" t="s">
        <v>46</v>
      </c>
      <c r="B20" s="11">
        <v>48</v>
      </c>
      <c r="C20" s="11"/>
      <c r="D20" s="11">
        <v>13</v>
      </c>
      <c r="E20" s="11"/>
      <c r="F20" s="11">
        <v>9</v>
      </c>
      <c r="G20" s="11"/>
      <c r="H20" s="11">
        <v>0</v>
      </c>
      <c r="I20" s="11"/>
      <c r="J20" s="11">
        <v>4</v>
      </c>
      <c r="K20" s="11"/>
      <c r="L20" s="11">
        <v>42</v>
      </c>
      <c r="M20" s="11"/>
      <c r="N20" s="11">
        <v>7</v>
      </c>
      <c r="O20" s="11"/>
      <c r="P20" s="11">
        <v>27</v>
      </c>
      <c r="Q20" s="11"/>
      <c r="R20" s="11">
        <v>46</v>
      </c>
      <c r="S20" s="11"/>
      <c r="T20" s="11">
        <v>5</v>
      </c>
      <c r="U20" s="11"/>
      <c r="V20" s="11">
        <v>13</v>
      </c>
      <c r="W20" s="11"/>
      <c r="X20" s="11">
        <v>90</v>
      </c>
      <c r="Y20" s="11"/>
      <c r="Z20" s="11">
        <v>303</v>
      </c>
    </row>
    <row r="21" spans="1:26" ht="14" x14ac:dyDescent="0.15">
      <c r="A21" s="31" t="s">
        <v>47</v>
      </c>
      <c r="B21" s="11">
        <v>83</v>
      </c>
      <c r="C21" s="11"/>
      <c r="D21" s="11">
        <v>76</v>
      </c>
      <c r="E21" s="11"/>
      <c r="F21" s="11">
        <v>35</v>
      </c>
      <c r="G21" s="11"/>
      <c r="H21" s="11">
        <v>0</v>
      </c>
      <c r="I21" s="11"/>
      <c r="J21" s="11">
        <v>0</v>
      </c>
      <c r="K21" s="11"/>
      <c r="L21" s="11">
        <v>63</v>
      </c>
      <c r="M21" s="11"/>
      <c r="N21" s="11">
        <v>18</v>
      </c>
      <c r="O21" s="11"/>
      <c r="P21" s="11">
        <v>48</v>
      </c>
      <c r="Q21" s="11"/>
      <c r="R21" s="11">
        <v>70</v>
      </c>
      <c r="S21" s="11"/>
      <c r="T21" s="11">
        <v>27</v>
      </c>
      <c r="U21" s="11"/>
      <c r="V21" s="11">
        <v>0</v>
      </c>
      <c r="W21" s="11"/>
      <c r="X21" s="11">
        <v>313</v>
      </c>
      <c r="Y21" s="11"/>
      <c r="Z21" s="11">
        <v>732</v>
      </c>
    </row>
    <row r="22" spans="1:26" ht="14" x14ac:dyDescent="0.15">
      <c r="A22" s="31" t="s">
        <v>48</v>
      </c>
      <c r="B22" s="11">
        <v>38</v>
      </c>
      <c r="C22" s="11"/>
      <c r="D22" s="11">
        <v>63</v>
      </c>
      <c r="E22" s="11"/>
      <c r="F22" s="11">
        <v>36</v>
      </c>
      <c r="G22" s="11"/>
      <c r="H22" s="11">
        <v>34</v>
      </c>
      <c r="I22" s="11"/>
      <c r="J22" s="11">
        <v>0</v>
      </c>
      <c r="K22" s="11"/>
      <c r="L22" s="11">
        <v>0</v>
      </c>
      <c r="M22" s="11"/>
      <c r="N22" s="11">
        <v>5</v>
      </c>
      <c r="O22" s="11"/>
      <c r="P22" s="11">
        <v>40</v>
      </c>
      <c r="Q22" s="11"/>
      <c r="R22" s="11">
        <v>58</v>
      </c>
      <c r="S22" s="11"/>
      <c r="T22" s="11">
        <v>52</v>
      </c>
      <c r="U22" s="11"/>
      <c r="V22" s="11">
        <v>0</v>
      </c>
      <c r="W22" s="11"/>
      <c r="X22" s="11">
        <v>20</v>
      </c>
      <c r="Y22" s="11"/>
      <c r="Z22" s="11">
        <v>347</v>
      </c>
    </row>
    <row r="23" spans="1:26" ht="14" x14ac:dyDescent="0.15">
      <c r="A23" s="31" t="s">
        <v>49</v>
      </c>
      <c r="B23" s="11">
        <v>4</v>
      </c>
      <c r="C23" s="11"/>
      <c r="D23" s="11">
        <v>13</v>
      </c>
      <c r="E23" s="11"/>
      <c r="F23" s="11">
        <v>36</v>
      </c>
      <c r="G23" s="11"/>
      <c r="H23" s="11">
        <v>0</v>
      </c>
      <c r="I23" s="11"/>
      <c r="J23" s="11">
        <v>0</v>
      </c>
      <c r="K23" s="11"/>
      <c r="L23" s="11">
        <v>1</v>
      </c>
      <c r="M23" s="11"/>
      <c r="N23" s="11">
        <v>0</v>
      </c>
      <c r="O23" s="11"/>
      <c r="P23" s="11">
        <v>57</v>
      </c>
      <c r="Q23" s="11"/>
      <c r="R23" s="11">
        <v>18</v>
      </c>
      <c r="S23" s="11"/>
      <c r="T23" s="11">
        <v>25</v>
      </c>
      <c r="U23" s="11"/>
      <c r="V23" s="11">
        <v>0</v>
      </c>
      <c r="W23" s="11"/>
      <c r="X23" s="11">
        <v>19</v>
      </c>
      <c r="Y23" s="11"/>
      <c r="Z23" s="11">
        <v>173</v>
      </c>
    </row>
    <row r="24" spans="1:26" ht="14" x14ac:dyDescent="0.15">
      <c r="A24" s="31" t="s">
        <v>50</v>
      </c>
      <c r="B24" s="11">
        <v>80</v>
      </c>
      <c r="C24" s="11"/>
      <c r="D24" s="11">
        <v>23</v>
      </c>
      <c r="E24" s="11"/>
      <c r="F24" s="11">
        <v>30</v>
      </c>
      <c r="G24" s="11"/>
      <c r="H24" s="11">
        <v>16</v>
      </c>
      <c r="I24" s="11"/>
      <c r="J24" s="11">
        <v>11</v>
      </c>
      <c r="K24" s="11"/>
      <c r="L24" s="11">
        <v>38</v>
      </c>
      <c r="M24" s="11"/>
      <c r="N24" s="11">
        <v>16</v>
      </c>
      <c r="O24" s="11"/>
      <c r="P24" s="11">
        <v>24</v>
      </c>
      <c r="Q24" s="11"/>
      <c r="R24" s="11">
        <v>84</v>
      </c>
      <c r="S24" s="11"/>
      <c r="T24" s="11">
        <v>83</v>
      </c>
      <c r="U24" s="11"/>
      <c r="V24" s="11">
        <v>18</v>
      </c>
      <c r="W24" s="11"/>
      <c r="X24" s="11">
        <v>353</v>
      </c>
      <c r="Y24" s="11"/>
      <c r="Z24" s="11">
        <v>777</v>
      </c>
    </row>
    <row r="25" spans="1:26" ht="14" x14ac:dyDescent="0.15">
      <c r="A25" s="31" t="s">
        <v>51</v>
      </c>
      <c r="B25" s="11">
        <v>4</v>
      </c>
      <c r="C25" s="11"/>
      <c r="D25" s="11">
        <v>8</v>
      </c>
      <c r="E25" s="11"/>
      <c r="F25" s="11">
        <v>0</v>
      </c>
      <c r="G25" s="11"/>
      <c r="H25" s="11">
        <v>0</v>
      </c>
      <c r="I25" s="11"/>
      <c r="J25" s="11">
        <v>0</v>
      </c>
      <c r="K25" s="11"/>
      <c r="L25" s="11">
        <v>15</v>
      </c>
      <c r="M25" s="11"/>
      <c r="N25" s="11">
        <v>6</v>
      </c>
      <c r="O25" s="11"/>
      <c r="P25" s="11">
        <v>5</v>
      </c>
      <c r="Q25" s="11"/>
      <c r="R25" s="11">
        <v>7</v>
      </c>
      <c r="S25" s="11"/>
      <c r="T25" s="11">
        <v>8</v>
      </c>
      <c r="U25" s="11"/>
      <c r="V25" s="11">
        <v>0</v>
      </c>
      <c r="W25" s="11"/>
      <c r="X25" s="11">
        <v>38</v>
      </c>
      <c r="Y25" s="11"/>
      <c r="Z25" s="11">
        <v>91</v>
      </c>
    </row>
    <row r="26" spans="1:26" ht="14" x14ac:dyDescent="0.15">
      <c r="A26" s="31" t="s">
        <v>52</v>
      </c>
      <c r="B26" s="11">
        <v>17</v>
      </c>
      <c r="C26" s="11"/>
      <c r="D26" s="11">
        <v>15</v>
      </c>
      <c r="E26" s="11"/>
      <c r="F26" s="11">
        <v>19</v>
      </c>
      <c r="G26" s="11"/>
      <c r="H26" s="11">
        <v>0</v>
      </c>
      <c r="I26" s="11"/>
      <c r="J26" s="11">
        <v>0</v>
      </c>
      <c r="K26" s="11"/>
      <c r="L26" s="11">
        <v>40</v>
      </c>
      <c r="M26" s="11"/>
      <c r="N26" s="11">
        <v>18</v>
      </c>
      <c r="O26" s="11"/>
      <c r="P26" s="11">
        <v>35</v>
      </c>
      <c r="Q26" s="11"/>
      <c r="R26" s="11">
        <v>55</v>
      </c>
      <c r="S26" s="11"/>
      <c r="T26" s="11">
        <v>19</v>
      </c>
      <c r="U26" s="11"/>
      <c r="V26" s="11">
        <v>6</v>
      </c>
      <c r="W26" s="11"/>
      <c r="X26" s="11">
        <v>20</v>
      </c>
      <c r="Y26" s="11"/>
      <c r="Z26" s="11">
        <v>244</v>
      </c>
    </row>
    <row r="27" spans="1:26" s="5" customFormat="1" ht="14" x14ac:dyDescent="0.15">
      <c r="A27" s="32" t="s">
        <v>53</v>
      </c>
      <c r="B27" s="33">
        <v>295</v>
      </c>
      <c r="C27" s="33"/>
      <c r="D27" s="33">
        <v>230</v>
      </c>
      <c r="E27" s="33"/>
      <c r="F27" s="33">
        <v>169</v>
      </c>
      <c r="G27" s="33"/>
      <c r="H27" s="33">
        <v>58</v>
      </c>
      <c r="I27" s="33"/>
      <c r="J27" s="33">
        <v>15</v>
      </c>
      <c r="K27" s="33"/>
      <c r="L27" s="33">
        <v>244</v>
      </c>
      <c r="M27" s="33"/>
      <c r="N27" s="33">
        <v>84</v>
      </c>
      <c r="O27" s="33"/>
      <c r="P27" s="33">
        <v>274</v>
      </c>
      <c r="Q27" s="33"/>
      <c r="R27" s="33">
        <v>361</v>
      </c>
      <c r="S27" s="33"/>
      <c r="T27" s="33">
        <v>243</v>
      </c>
      <c r="U27" s="33"/>
      <c r="V27" s="33">
        <v>40</v>
      </c>
      <c r="W27" s="33"/>
      <c r="X27" s="33">
        <v>970</v>
      </c>
      <c r="Y27" s="33"/>
      <c r="Z27" s="33">
        <v>2982</v>
      </c>
    </row>
    <row r="28" spans="1:26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4" x14ac:dyDescent="0.15">
      <c r="A29" s="31" t="s">
        <v>55</v>
      </c>
      <c r="B29" s="11">
        <v>3</v>
      </c>
      <c r="C29" s="11"/>
      <c r="D29" s="11">
        <v>7</v>
      </c>
      <c r="E29" s="11"/>
      <c r="F29" s="11">
        <v>7</v>
      </c>
      <c r="G29" s="11"/>
      <c r="H29" s="11">
        <v>0</v>
      </c>
      <c r="I29" s="11"/>
      <c r="J29" s="11">
        <v>0</v>
      </c>
      <c r="K29" s="11"/>
      <c r="L29" s="11">
        <v>6</v>
      </c>
      <c r="M29" s="11"/>
      <c r="N29" s="11">
        <v>15</v>
      </c>
      <c r="O29" s="11"/>
      <c r="P29" s="11">
        <v>11</v>
      </c>
      <c r="Q29" s="11"/>
      <c r="R29" s="11">
        <v>6</v>
      </c>
      <c r="S29" s="11"/>
      <c r="T29" s="11">
        <v>8</v>
      </c>
      <c r="U29" s="11"/>
      <c r="V29" s="11">
        <v>5</v>
      </c>
      <c r="W29" s="11"/>
      <c r="X29" s="11">
        <v>38</v>
      </c>
      <c r="Y29" s="11"/>
      <c r="Z29" s="11">
        <v>105</v>
      </c>
    </row>
    <row r="30" spans="1:26" ht="14" x14ac:dyDescent="0.15">
      <c r="A30" s="31" t="s">
        <v>56</v>
      </c>
      <c r="B30" s="11">
        <v>26</v>
      </c>
      <c r="C30" s="11"/>
      <c r="D30" s="11">
        <v>14</v>
      </c>
      <c r="E30" s="11"/>
      <c r="F30" s="11">
        <v>7</v>
      </c>
      <c r="G30" s="11"/>
      <c r="H30" s="11">
        <v>2</v>
      </c>
      <c r="I30" s="11"/>
      <c r="J30" s="11">
        <v>0</v>
      </c>
      <c r="K30" s="11"/>
      <c r="L30" s="11">
        <v>44</v>
      </c>
      <c r="M30" s="11"/>
      <c r="N30" s="11">
        <v>40</v>
      </c>
      <c r="O30" s="11"/>
      <c r="P30" s="11">
        <v>54</v>
      </c>
      <c r="Q30" s="11"/>
      <c r="R30" s="11">
        <v>56</v>
      </c>
      <c r="S30" s="11"/>
      <c r="T30" s="11">
        <v>66</v>
      </c>
      <c r="U30" s="11"/>
      <c r="V30" s="11">
        <v>1</v>
      </c>
      <c r="W30" s="11"/>
      <c r="X30" s="11">
        <v>159</v>
      </c>
      <c r="Y30" s="11"/>
      <c r="Z30" s="11">
        <v>470</v>
      </c>
    </row>
    <row r="31" spans="1:26" ht="14" x14ac:dyDescent="0.15">
      <c r="A31" s="31" t="s">
        <v>57</v>
      </c>
      <c r="B31" s="11">
        <v>8</v>
      </c>
      <c r="C31" s="11"/>
      <c r="D31" s="11">
        <v>5</v>
      </c>
      <c r="E31" s="11"/>
      <c r="F31" s="11">
        <v>1</v>
      </c>
      <c r="G31" s="11"/>
      <c r="H31" s="11">
        <v>0</v>
      </c>
      <c r="I31" s="11"/>
      <c r="J31" s="11">
        <v>1</v>
      </c>
      <c r="K31" s="11"/>
      <c r="L31" s="11">
        <v>12</v>
      </c>
      <c r="M31" s="11"/>
      <c r="N31" s="11">
        <v>6</v>
      </c>
      <c r="O31" s="11"/>
      <c r="P31" s="11">
        <v>2</v>
      </c>
      <c r="Q31" s="11"/>
      <c r="R31" s="11">
        <v>15</v>
      </c>
      <c r="S31" s="11"/>
      <c r="T31" s="11">
        <v>2</v>
      </c>
      <c r="U31" s="11"/>
      <c r="V31" s="11">
        <v>1</v>
      </c>
      <c r="W31" s="11"/>
      <c r="X31" s="11">
        <v>30</v>
      </c>
      <c r="Y31" s="11"/>
      <c r="Z31" s="11">
        <v>82</v>
      </c>
    </row>
    <row r="32" spans="1:26" ht="14" x14ac:dyDescent="0.15">
      <c r="A32" s="31" t="s">
        <v>58</v>
      </c>
      <c r="B32" s="11">
        <v>46</v>
      </c>
      <c r="C32" s="11"/>
      <c r="D32" s="11">
        <v>23</v>
      </c>
      <c r="E32" s="11"/>
      <c r="F32" s="11">
        <v>21</v>
      </c>
      <c r="G32" s="11"/>
      <c r="H32" s="11">
        <v>31</v>
      </c>
      <c r="I32" s="11"/>
      <c r="J32" s="11">
        <v>0</v>
      </c>
      <c r="K32" s="11"/>
      <c r="L32" s="11">
        <v>73</v>
      </c>
      <c r="M32" s="11"/>
      <c r="N32" s="11">
        <v>33</v>
      </c>
      <c r="O32" s="11"/>
      <c r="P32" s="11">
        <v>56</v>
      </c>
      <c r="Q32" s="11"/>
      <c r="R32" s="11">
        <v>68</v>
      </c>
      <c r="S32" s="11"/>
      <c r="T32" s="11">
        <v>53</v>
      </c>
      <c r="U32" s="11"/>
      <c r="V32" s="11">
        <v>3</v>
      </c>
      <c r="W32" s="11"/>
      <c r="X32" s="11">
        <v>134</v>
      </c>
      <c r="Y32" s="11"/>
      <c r="Z32" s="11">
        <v>539</v>
      </c>
    </row>
    <row r="33" spans="1:26" ht="14" x14ac:dyDescent="0.15">
      <c r="A33" s="31" t="s">
        <v>59</v>
      </c>
      <c r="B33" s="11">
        <v>40</v>
      </c>
      <c r="C33" s="11"/>
      <c r="D33" s="11">
        <v>6</v>
      </c>
      <c r="E33" s="11"/>
      <c r="F33" s="11">
        <v>7</v>
      </c>
      <c r="G33" s="11"/>
      <c r="H33" s="11">
        <v>8</v>
      </c>
      <c r="I33" s="11"/>
      <c r="J33" s="11">
        <v>14</v>
      </c>
      <c r="K33" s="11"/>
      <c r="L33" s="11">
        <v>47</v>
      </c>
      <c r="M33" s="11"/>
      <c r="N33" s="11">
        <v>11</v>
      </c>
      <c r="O33" s="11"/>
      <c r="P33" s="11">
        <v>36</v>
      </c>
      <c r="Q33" s="11"/>
      <c r="R33" s="11">
        <v>71</v>
      </c>
      <c r="S33" s="11"/>
      <c r="T33" s="11">
        <v>13</v>
      </c>
      <c r="U33" s="11"/>
      <c r="V33" s="11">
        <v>1</v>
      </c>
      <c r="W33" s="11"/>
      <c r="X33" s="11">
        <v>238</v>
      </c>
      <c r="Y33" s="11"/>
      <c r="Z33" s="11">
        <v>493</v>
      </c>
    </row>
    <row r="34" spans="1:26" ht="14" x14ac:dyDescent="0.15">
      <c r="A34" s="31" t="s">
        <v>60</v>
      </c>
      <c r="B34" s="11">
        <v>2</v>
      </c>
      <c r="C34" s="11"/>
      <c r="D34" s="11">
        <v>2</v>
      </c>
      <c r="E34" s="11"/>
      <c r="F34" s="11">
        <v>6</v>
      </c>
      <c r="G34" s="11"/>
      <c r="H34" s="11">
        <v>0</v>
      </c>
      <c r="I34" s="11"/>
      <c r="J34" s="11">
        <v>0</v>
      </c>
      <c r="K34" s="11"/>
      <c r="L34" s="11">
        <v>10</v>
      </c>
      <c r="M34" s="11"/>
      <c r="N34" s="11">
        <v>75</v>
      </c>
      <c r="O34" s="11"/>
      <c r="P34" s="11">
        <v>8</v>
      </c>
      <c r="Q34" s="11"/>
      <c r="R34" s="11">
        <v>14</v>
      </c>
      <c r="S34" s="11"/>
      <c r="T34" s="11">
        <v>9</v>
      </c>
      <c r="U34" s="11"/>
      <c r="V34" s="11">
        <v>11</v>
      </c>
      <c r="W34" s="11"/>
      <c r="X34" s="11">
        <v>11</v>
      </c>
      <c r="Y34" s="11"/>
      <c r="Z34" s="11">
        <v>146</v>
      </c>
    </row>
    <row r="35" spans="1:26" ht="14" x14ac:dyDescent="0.15">
      <c r="A35" s="31" t="s">
        <v>61</v>
      </c>
      <c r="B35" s="11">
        <v>6</v>
      </c>
      <c r="C35" s="11"/>
      <c r="D35" s="11">
        <v>0</v>
      </c>
      <c r="E35" s="11"/>
      <c r="F35" s="11">
        <v>0</v>
      </c>
      <c r="G35" s="11"/>
      <c r="H35" s="11">
        <v>0</v>
      </c>
      <c r="I35" s="11"/>
      <c r="J35" s="11">
        <v>0</v>
      </c>
      <c r="K35" s="11"/>
      <c r="L35" s="11">
        <v>0</v>
      </c>
      <c r="M35" s="11"/>
      <c r="N35" s="11">
        <v>0</v>
      </c>
      <c r="O35" s="11"/>
      <c r="P35" s="11">
        <v>11</v>
      </c>
      <c r="Q35" s="11"/>
      <c r="R35" s="11">
        <v>20</v>
      </c>
      <c r="S35" s="11"/>
      <c r="T35" s="11">
        <v>0</v>
      </c>
      <c r="U35" s="11"/>
      <c r="V35" s="11">
        <v>0</v>
      </c>
      <c r="W35" s="11"/>
      <c r="X35" s="11">
        <v>10</v>
      </c>
      <c r="Y35" s="11"/>
      <c r="Z35" s="11">
        <v>47</v>
      </c>
    </row>
    <row r="36" spans="1:26" s="5" customFormat="1" ht="14" x14ac:dyDescent="0.15">
      <c r="A36" s="27" t="s">
        <v>62</v>
      </c>
      <c r="B36" s="35">
        <v>131</v>
      </c>
      <c r="C36" s="35"/>
      <c r="D36" s="35">
        <v>57</v>
      </c>
      <c r="E36" s="35"/>
      <c r="F36" s="35">
        <v>48</v>
      </c>
      <c r="G36" s="35"/>
      <c r="H36" s="35">
        <v>41</v>
      </c>
      <c r="I36" s="35"/>
      <c r="J36" s="35">
        <v>15</v>
      </c>
      <c r="K36" s="35"/>
      <c r="L36" s="35">
        <v>191</v>
      </c>
      <c r="M36" s="35"/>
      <c r="N36" s="35">
        <v>180</v>
      </c>
      <c r="O36" s="35"/>
      <c r="P36" s="35">
        <v>177</v>
      </c>
      <c r="Q36" s="35"/>
      <c r="R36" s="35">
        <v>249</v>
      </c>
      <c r="S36" s="35"/>
      <c r="T36" s="35">
        <v>151</v>
      </c>
      <c r="U36" s="35"/>
      <c r="V36" s="35">
        <v>22</v>
      </c>
      <c r="W36" s="35"/>
      <c r="X36" s="35">
        <v>619</v>
      </c>
      <c r="Y36" s="35"/>
      <c r="Z36" s="35">
        <v>1881</v>
      </c>
    </row>
    <row r="37" spans="1:26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4" x14ac:dyDescent="0.15">
      <c r="A38" s="31" t="s">
        <v>64</v>
      </c>
      <c r="B38" s="11">
        <v>16</v>
      </c>
      <c r="C38" s="11"/>
      <c r="D38" s="11">
        <v>9</v>
      </c>
      <c r="E38" s="11"/>
      <c r="F38" s="11">
        <v>21</v>
      </c>
      <c r="G38" s="11"/>
      <c r="H38" s="11">
        <v>0</v>
      </c>
      <c r="I38" s="11"/>
      <c r="J38" s="11">
        <v>5</v>
      </c>
      <c r="K38" s="11"/>
      <c r="L38" s="11">
        <v>39</v>
      </c>
      <c r="M38" s="11"/>
      <c r="N38" s="11">
        <v>6</v>
      </c>
      <c r="O38" s="11"/>
      <c r="P38" s="11">
        <v>55</v>
      </c>
      <c r="Q38" s="11"/>
      <c r="R38" s="11">
        <v>64</v>
      </c>
      <c r="S38" s="11"/>
      <c r="T38" s="11">
        <v>11</v>
      </c>
      <c r="U38" s="11"/>
      <c r="V38" s="11">
        <v>8</v>
      </c>
      <c r="W38" s="11"/>
      <c r="X38" s="11">
        <v>49</v>
      </c>
      <c r="Y38" s="11"/>
      <c r="Z38" s="11">
        <v>283</v>
      </c>
    </row>
    <row r="39" spans="1:26" ht="14" x14ac:dyDescent="0.15">
      <c r="A39" s="31" t="s">
        <v>65</v>
      </c>
      <c r="B39" s="11">
        <v>7</v>
      </c>
      <c r="C39" s="11"/>
      <c r="D39" s="11">
        <v>6</v>
      </c>
      <c r="E39" s="11"/>
      <c r="F39" s="11">
        <v>3</v>
      </c>
      <c r="G39" s="11"/>
      <c r="H39" s="11">
        <v>0</v>
      </c>
      <c r="I39" s="11"/>
      <c r="J39" s="11">
        <v>0</v>
      </c>
      <c r="K39" s="11"/>
      <c r="L39" s="11">
        <v>19</v>
      </c>
      <c r="M39" s="11"/>
      <c r="N39" s="11">
        <v>54</v>
      </c>
      <c r="O39" s="11"/>
      <c r="P39" s="11">
        <v>33</v>
      </c>
      <c r="Q39" s="11"/>
      <c r="R39" s="11">
        <v>21</v>
      </c>
      <c r="S39" s="11"/>
      <c r="T39" s="11">
        <v>37</v>
      </c>
      <c r="U39" s="11"/>
      <c r="V39" s="11">
        <v>0</v>
      </c>
      <c r="W39" s="11"/>
      <c r="X39" s="11">
        <v>25</v>
      </c>
      <c r="Y39" s="11"/>
      <c r="Z39" s="11">
        <v>204</v>
      </c>
    </row>
    <row r="40" spans="1:26" ht="14" x14ac:dyDescent="0.15">
      <c r="A40" s="31" t="s">
        <v>66</v>
      </c>
      <c r="B40" s="11">
        <v>18</v>
      </c>
      <c r="C40" s="11"/>
      <c r="D40" s="11">
        <v>6</v>
      </c>
      <c r="E40" s="11"/>
      <c r="F40" s="11">
        <v>0</v>
      </c>
      <c r="G40" s="11"/>
      <c r="H40" s="11">
        <v>0</v>
      </c>
      <c r="I40" s="11"/>
      <c r="J40" s="11">
        <v>3</v>
      </c>
      <c r="K40" s="11"/>
      <c r="L40" s="11">
        <v>7</v>
      </c>
      <c r="M40" s="11"/>
      <c r="N40" s="11">
        <v>27</v>
      </c>
      <c r="O40" s="11"/>
      <c r="P40" s="11">
        <v>10</v>
      </c>
      <c r="Q40" s="11"/>
      <c r="R40" s="11">
        <v>17</v>
      </c>
      <c r="S40" s="11"/>
      <c r="T40" s="11">
        <v>4</v>
      </c>
      <c r="U40" s="11"/>
      <c r="V40" s="11">
        <v>0</v>
      </c>
      <c r="W40" s="11"/>
      <c r="X40" s="11">
        <v>53</v>
      </c>
      <c r="Y40" s="11"/>
      <c r="Z40" s="11">
        <v>144</v>
      </c>
    </row>
    <row r="41" spans="1:26" ht="14" x14ac:dyDescent="0.15">
      <c r="A41" s="31" t="s">
        <v>68</v>
      </c>
      <c r="B41" s="11">
        <v>23</v>
      </c>
      <c r="C41" s="11"/>
      <c r="D41" s="11">
        <v>2</v>
      </c>
      <c r="E41" s="11"/>
      <c r="F41" s="11">
        <v>11</v>
      </c>
      <c r="G41" s="11"/>
      <c r="H41" s="11">
        <v>5</v>
      </c>
      <c r="I41" s="11"/>
      <c r="J41" s="11">
        <v>0</v>
      </c>
      <c r="K41" s="11"/>
      <c r="L41" s="11">
        <v>11</v>
      </c>
      <c r="M41" s="11"/>
      <c r="N41" s="11">
        <v>1</v>
      </c>
      <c r="O41" s="11"/>
      <c r="P41" s="11">
        <v>5</v>
      </c>
      <c r="Q41" s="11"/>
      <c r="R41" s="11">
        <v>13</v>
      </c>
      <c r="S41" s="11"/>
      <c r="T41" s="11">
        <v>3</v>
      </c>
      <c r="U41" s="11"/>
      <c r="V41" s="11">
        <v>0</v>
      </c>
      <c r="W41" s="11"/>
      <c r="X41" s="11">
        <v>124</v>
      </c>
      <c r="Y41" s="11"/>
      <c r="Z41" s="11">
        <v>198</v>
      </c>
    </row>
    <row r="42" spans="1:26" s="5" customFormat="1" ht="14" x14ac:dyDescent="0.15">
      <c r="A42" s="32" t="s">
        <v>69</v>
      </c>
      <c r="B42" s="33">
        <v>63</v>
      </c>
      <c r="C42" s="33"/>
      <c r="D42" s="33">
        <v>22</v>
      </c>
      <c r="E42" s="33"/>
      <c r="F42" s="33">
        <v>35</v>
      </c>
      <c r="G42" s="33"/>
      <c r="H42" s="33">
        <v>5</v>
      </c>
      <c r="I42" s="33"/>
      <c r="J42" s="33">
        <v>8</v>
      </c>
      <c r="K42" s="33"/>
      <c r="L42" s="33">
        <v>75</v>
      </c>
      <c r="M42" s="33"/>
      <c r="N42" s="33">
        <v>88</v>
      </c>
      <c r="O42" s="33"/>
      <c r="P42" s="33">
        <v>103</v>
      </c>
      <c r="Q42" s="33"/>
      <c r="R42" s="33">
        <v>115</v>
      </c>
      <c r="S42" s="33"/>
      <c r="T42" s="33">
        <v>55</v>
      </c>
      <c r="U42" s="33"/>
      <c r="V42" s="33">
        <v>8</v>
      </c>
      <c r="W42" s="33"/>
      <c r="X42" s="33">
        <v>251</v>
      </c>
      <c r="Y42" s="33"/>
      <c r="Z42" s="33">
        <v>829</v>
      </c>
    </row>
    <row r="43" spans="1:26" s="5" customFormat="1" x14ac:dyDescent="0.15">
      <c r="A43" s="29" t="s">
        <v>70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4" x14ac:dyDescent="0.15">
      <c r="A44" s="31" t="s">
        <v>71</v>
      </c>
      <c r="B44" s="11">
        <v>14</v>
      </c>
      <c r="C44" s="11"/>
      <c r="D44" s="11">
        <v>10</v>
      </c>
      <c r="E44" s="11"/>
      <c r="F44" s="11">
        <v>0</v>
      </c>
      <c r="G44" s="11"/>
      <c r="H44" s="11">
        <v>0</v>
      </c>
      <c r="I44" s="11"/>
      <c r="J44" s="11">
        <v>0</v>
      </c>
      <c r="K44" s="11"/>
      <c r="L44" s="11">
        <v>27</v>
      </c>
      <c r="M44" s="11"/>
      <c r="N44" s="11">
        <v>17</v>
      </c>
      <c r="O44" s="11"/>
      <c r="P44" s="11">
        <v>2</v>
      </c>
      <c r="Q44" s="11"/>
      <c r="R44" s="11">
        <v>24</v>
      </c>
      <c r="S44" s="11"/>
      <c r="T44" s="11">
        <v>0</v>
      </c>
      <c r="U44" s="11"/>
      <c r="V44" s="11">
        <v>0</v>
      </c>
      <c r="W44" s="11"/>
      <c r="X44" s="11">
        <v>62</v>
      </c>
      <c r="Y44" s="11"/>
      <c r="Z44" s="11">
        <v>156</v>
      </c>
    </row>
    <row r="45" spans="1:26" ht="14" x14ac:dyDescent="0.15">
      <c r="A45" s="31" t="s">
        <v>72</v>
      </c>
      <c r="B45" s="11">
        <v>31</v>
      </c>
      <c r="C45" s="11"/>
      <c r="D45" s="11">
        <v>5</v>
      </c>
      <c r="E45" s="11"/>
      <c r="F45" s="11">
        <v>19</v>
      </c>
      <c r="G45" s="11"/>
      <c r="H45" s="11">
        <v>6</v>
      </c>
      <c r="I45" s="11"/>
      <c r="J45" s="11">
        <v>5</v>
      </c>
      <c r="K45" s="11"/>
      <c r="L45" s="11">
        <v>27</v>
      </c>
      <c r="M45" s="11"/>
      <c r="N45" s="11">
        <v>4</v>
      </c>
      <c r="O45" s="11"/>
      <c r="P45" s="11">
        <v>6</v>
      </c>
      <c r="Q45" s="11"/>
      <c r="R45" s="11">
        <v>28</v>
      </c>
      <c r="S45" s="11"/>
      <c r="T45" s="11">
        <v>31</v>
      </c>
      <c r="U45" s="11"/>
      <c r="V45" s="11">
        <v>0</v>
      </c>
      <c r="W45" s="11"/>
      <c r="X45" s="11">
        <v>140</v>
      </c>
      <c r="Y45" s="11"/>
      <c r="Z45" s="11">
        <v>303</v>
      </c>
    </row>
    <row r="46" spans="1:26" ht="14" x14ac:dyDescent="0.15">
      <c r="A46" s="31" t="s">
        <v>73</v>
      </c>
      <c r="B46" s="11">
        <v>11</v>
      </c>
      <c r="C46" s="11"/>
      <c r="D46" s="11">
        <v>15</v>
      </c>
      <c r="E46" s="11"/>
      <c r="F46" s="11">
        <v>17</v>
      </c>
      <c r="G46" s="11"/>
      <c r="H46" s="11">
        <v>6</v>
      </c>
      <c r="I46" s="11"/>
      <c r="J46" s="11">
        <v>0</v>
      </c>
      <c r="K46" s="11"/>
      <c r="L46" s="11">
        <v>23</v>
      </c>
      <c r="M46" s="11"/>
      <c r="N46" s="11">
        <v>10</v>
      </c>
      <c r="O46" s="11"/>
      <c r="P46" s="11">
        <v>59</v>
      </c>
      <c r="Q46" s="11"/>
      <c r="R46" s="11">
        <v>27</v>
      </c>
      <c r="S46" s="11"/>
      <c r="T46" s="11">
        <v>34</v>
      </c>
      <c r="U46" s="11"/>
      <c r="V46" s="11">
        <v>5</v>
      </c>
      <c r="W46" s="11"/>
      <c r="X46" s="11">
        <v>99</v>
      </c>
      <c r="Y46" s="11"/>
      <c r="Z46" s="11">
        <v>308</v>
      </c>
    </row>
    <row r="47" spans="1:26" s="5" customFormat="1" ht="14" x14ac:dyDescent="0.15">
      <c r="A47" s="32" t="s">
        <v>74</v>
      </c>
      <c r="B47" s="33">
        <v>56</v>
      </c>
      <c r="C47" s="33"/>
      <c r="D47" s="33">
        <v>30</v>
      </c>
      <c r="E47" s="33"/>
      <c r="F47" s="33">
        <v>37</v>
      </c>
      <c r="G47" s="33"/>
      <c r="H47" s="33">
        <v>12</v>
      </c>
      <c r="I47" s="33"/>
      <c r="J47" s="33">
        <v>5</v>
      </c>
      <c r="K47" s="33"/>
      <c r="L47" s="33">
        <v>76</v>
      </c>
      <c r="M47" s="33"/>
      <c r="N47" s="33">
        <v>31</v>
      </c>
      <c r="O47" s="33"/>
      <c r="P47" s="33">
        <v>67</v>
      </c>
      <c r="Q47" s="33"/>
      <c r="R47" s="33">
        <v>80</v>
      </c>
      <c r="S47" s="33"/>
      <c r="T47" s="33">
        <v>66</v>
      </c>
      <c r="U47" s="33"/>
      <c r="V47" s="33">
        <v>6</v>
      </c>
      <c r="W47" s="33"/>
      <c r="X47" s="33">
        <v>301</v>
      </c>
      <c r="Y47" s="33"/>
      <c r="Z47" s="33">
        <v>766</v>
      </c>
    </row>
    <row r="48" spans="1:26" s="5" customFormat="1" x14ac:dyDescent="0.15">
      <c r="A48" s="29" t="s">
        <v>75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4" x14ac:dyDescent="0.15">
      <c r="A49" s="31" t="s">
        <v>76</v>
      </c>
      <c r="B49" s="11">
        <v>1</v>
      </c>
      <c r="C49" s="11"/>
      <c r="D49" s="11">
        <v>0</v>
      </c>
      <c r="E49" s="11"/>
      <c r="F49" s="11">
        <v>3</v>
      </c>
      <c r="G49" s="11"/>
      <c r="H49" s="11">
        <v>0</v>
      </c>
      <c r="I49" s="11"/>
      <c r="J49" s="11">
        <v>0</v>
      </c>
      <c r="K49" s="11"/>
      <c r="L49" s="11">
        <v>0</v>
      </c>
      <c r="M49" s="11"/>
      <c r="N49" s="11">
        <v>0</v>
      </c>
      <c r="O49" s="11"/>
      <c r="P49" s="11">
        <v>2</v>
      </c>
      <c r="Q49" s="11"/>
      <c r="R49" s="11">
        <v>0</v>
      </c>
      <c r="S49" s="11"/>
      <c r="T49" s="11">
        <v>0</v>
      </c>
      <c r="U49" s="11"/>
      <c r="V49" s="11">
        <v>0</v>
      </c>
      <c r="W49" s="11"/>
      <c r="X49" s="11">
        <v>0</v>
      </c>
      <c r="Y49" s="11"/>
      <c r="Z49" s="11">
        <v>6</v>
      </c>
    </row>
    <row r="50" spans="1:26" ht="14" x14ac:dyDescent="0.15">
      <c r="A50" s="31" t="s">
        <v>77</v>
      </c>
      <c r="B50" s="11">
        <v>3</v>
      </c>
      <c r="C50" s="11"/>
      <c r="D50" s="11">
        <v>5</v>
      </c>
      <c r="E50" s="11"/>
      <c r="F50" s="11">
        <v>2</v>
      </c>
      <c r="G50" s="11"/>
      <c r="H50" s="11">
        <v>4</v>
      </c>
      <c r="I50" s="11"/>
      <c r="J50" s="11">
        <v>3</v>
      </c>
      <c r="K50" s="11"/>
      <c r="L50" s="11">
        <v>4</v>
      </c>
      <c r="M50" s="11"/>
      <c r="N50" s="11">
        <v>6</v>
      </c>
      <c r="O50" s="11"/>
      <c r="P50" s="11">
        <v>5</v>
      </c>
      <c r="Q50" s="11"/>
      <c r="R50" s="11">
        <v>17</v>
      </c>
      <c r="S50" s="11"/>
      <c r="T50" s="11">
        <v>11</v>
      </c>
      <c r="U50" s="11"/>
      <c r="V50" s="11">
        <v>0</v>
      </c>
      <c r="W50" s="11"/>
      <c r="X50" s="11">
        <v>119</v>
      </c>
      <c r="Y50" s="11"/>
      <c r="Z50" s="11">
        <v>178</v>
      </c>
    </row>
    <row r="51" spans="1:26" s="5" customFormat="1" ht="14" x14ac:dyDescent="0.15">
      <c r="A51" s="32" t="s">
        <v>78</v>
      </c>
      <c r="B51" s="33">
        <v>4</v>
      </c>
      <c r="C51" s="33"/>
      <c r="D51" s="33">
        <v>5</v>
      </c>
      <c r="E51" s="33"/>
      <c r="F51" s="33">
        <v>5</v>
      </c>
      <c r="G51" s="33"/>
      <c r="H51" s="33">
        <v>4</v>
      </c>
      <c r="I51" s="33"/>
      <c r="J51" s="33">
        <v>3</v>
      </c>
      <c r="K51" s="33"/>
      <c r="L51" s="33">
        <v>4</v>
      </c>
      <c r="M51" s="33"/>
      <c r="N51" s="33">
        <v>6</v>
      </c>
      <c r="O51" s="33"/>
      <c r="P51" s="33">
        <v>7</v>
      </c>
      <c r="Q51" s="33"/>
      <c r="R51" s="33">
        <v>17</v>
      </c>
      <c r="S51" s="33"/>
      <c r="T51" s="33">
        <v>11</v>
      </c>
      <c r="U51" s="33"/>
      <c r="V51" s="33">
        <v>0</v>
      </c>
      <c r="W51" s="33"/>
      <c r="X51" s="33">
        <v>119</v>
      </c>
      <c r="Y51" s="33"/>
      <c r="Z51" s="33">
        <v>185</v>
      </c>
    </row>
    <row r="52" spans="1:26" s="5" customFormat="1" x14ac:dyDescent="0.15">
      <c r="A52" s="29" t="s">
        <v>79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4" x14ac:dyDescent="0.15">
      <c r="A53" s="31" t="s">
        <v>81</v>
      </c>
      <c r="B53" s="11">
        <v>7</v>
      </c>
      <c r="C53" s="11"/>
      <c r="D53" s="11">
        <v>0</v>
      </c>
      <c r="E53" s="11"/>
      <c r="F53" s="11">
        <v>0</v>
      </c>
      <c r="G53" s="11"/>
      <c r="H53" s="11">
        <v>0</v>
      </c>
      <c r="I53" s="11"/>
      <c r="J53" s="11">
        <v>0</v>
      </c>
      <c r="K53" s="11"/>
      <c r="L53" s="11">
        <v>2</v>
      </c>
      <c r="M53" s="11"/>
      <c r="N53" s="11">
        <v>2</v>
      </c>
      <c r="O53" s="11"/>
      <c r="P53" s="11">
        <v>0</v>
      </c>
      <c r="Q53" s="11"/>
      <c r="R53" s="11">
        <v>11</v>
      </c>
      <c r="S53" s="11"/>
      <c r="T53" s="11">
        <v>0</v>
      </c>
      <c r="U53" s="11"/>
      <c r="V53" s="11">
        <v>0</v>
      </c>
      <c r="W53" s="11"/>
      <c r="X53" s="11">
        <v>16</v>
      </c>
      <c r="Y53" s="11"/>
      <c r="Z53" s="11">
        <v>40</v>
      </c>
    </row>
    <row r="54" spans="1:26" s="5" customFormat="1" ht="14" x14ac:dyDescent="0.15">
      <c r="A54" s="32" t="s">
        <v>82</v>
      </c>
      <c r="B54" s="33">
        <v>7</v>
      </c>
      <c r="C54" s="33"/>
      <c r="D54" s="33">
        <v>0</v>
      </c>
      <c r="E54" s="33"/>
      <c r="F54" s="33">
        <v>0</v>
      </c>
      <c r="G54" s="33"/>
      <c r="H54" s="33">
        <v>0</v>
      </c>
      <c r="I54" s="33"/>
      <c r="J54" s="33">
        <v>0</v>
      </c>
      <c r="K54" s="33"/>
      <c r="L54" s="33">
        <v>2</v>
      </c>
      <c r="M54" s="33"/>
      <c r="N54" s="33">
        <v>2</v>
      </c>
      <c r="O54" s="33"/>
      <c r="P54" s="33">
        <v>0</v>
      </c>
      <c r="Q54" s="33"/>
      <c r="R54" s="33">
        <v>11</v>
      </c>
      <c r="S54" s="33"/>
      <c r="T54" s="33">
        <v>0</v>
      </c>
      <c r="U54" s="33"/>
      <c r="V54" s="33">
        <v>0</v>
      </c>
      <c r="W54" s="33"/>
      <c r="X54" s="33">
        <v>16</v>
      </c>
      <c r="Y54" s="33"/>
      <c r="Z54" s="33">
        <v>40</v>
      </c>
    </row>
    <row r="55" spans="1:26" s="5" customFormat="1" x14ac:dyDescent="0.15">
      <c r="A55" s="29" t="s">
        <v>83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4" x14ac:dyDescent="0.15">
      <c r="A56" s="31" t="s">
        <v>84</v>
      </c>
      <c r="B56" s="11">
        <v>2</v>
      </c>
      <c r="C56" s="11"/>
      <c r="D56" s="11">
        <v>0</v>
      </c>
      <c r="E56" s="11"/>
      <c r="F56" s="11">
        <v>2</v>
      </c>
      <c r="G56" s="11"/>
      <c r="H56" s="11">
        <v>0</v>
      </c>
      <c r="I56" s="11"/>
      <c r="J56" s="11">
        <v>0</v>
      </c>
      <c r="K56" s="11"/>
      <c r="L56" s="11">
        <v>0</v>
      </c>
      <c r="M56" s="11"/>
      <c r="N56" s="11">
        <v>0</v>
      </c>
      <c r="O56" s="11"/>
      <c r="P56" s="11">
        <v>0</v>
      </c>
      <c r="Q56" s="11"/>
      <c r="R56" s="11">
        <v>2</v>
      </c>
      <c r="S56" s="11"/>
      <c r="T56" s="11">
        <v>0</v>
      </c>
      <c r="U56" s="11"/>
      <c r="V56" s="11">
        <v>2</v>
      </c>
      <c r="W56" s="11"/>
      <c r="X56" s="11">
        <v>1</v>
      </c>
      <c r="Y56" s="11"/>
      <c r="Z56" s="11">
        <v>8</v>
      </c>
    </row>
    <row r="57" spans="1:26" ht="14" x14ac:dyDescent="0.15">
      <c r="A57" s="31" t="s">
        <v>85</v>
      </c>
      <c r="B57" s="11">
        <v>7</v>
      </c>
      <c r="C57" s="11"/>
      <c r="D57" s="11">
        <v>3</v>
      </c>
      <c r="E57" s="11"/>
      <c r="F57" s="11">
        <v>1</v>
      </c>
      <c r="G57" s="11"/>
      <c r="H57" s="11">
        <v>0</v>
      </c>
      <c r="I57" s="11"/>
      <c r="J57" s="11">
        <v>2</v>
      </c>
      <c r="K57" s="11"/>
      <c r="L57" s="11">
        <v>4</v>
      </c>
      <c r="M57" s="11"/>
      <c r="N57" s="11">
        <v>0</v>
      </c>
      <c r="O57" s="11"/>
      <c r="P57" s="11">
        <v>4</v>
      </c>
      <c r="Q57" s="11"/>
      <c r="R57" s="11">
        <v>32</v>
      </c>
      <c r="S57" s="11"/>
      <c r="T57" s="11">
        <v>19</v>
      </c>
      <c r="U57" s="11"/>
      <c r="V57" s="11">
        <v>1</v>
      </c>
      <c r="W57" s="11"/>
      <c r="X57" s="11">
        <v>146</v>
      </c>
      <c r="Y57" s="11"/>
      <c r="Z57" s="11">
        <v>219</v>
      </c>
    </row>
    <row r="58" spans="1:26" ht="14" x14ac:dyDescent="0.15">
      <c r="A58" s="31" t="s">
        <v>86</v>
      </c>
      <c r="B58" s="11">
        <v>0</v>
      </c>
      <c r="C58" s="11"/>
      <c r="D58" s="11">
        <v>0</v>
      </c>
      <c r="E58" s="11"/>
      <c r="F58" s="11">
        <v>0</v>
      </c>
      <c r="G58" s="11"/>
      <c r="H58" s="11">
        <v>0</v>
      </c>
      <c r="I58" s="11"/>
      <c r="J58" s="11">
        <v>0</v>
      </c>
      <c r="K58" s="11"/>
      <c r="L58" s="11">
        <v>0</v>
      </c>
      <c r="M58" s="11"/>
      <c r="N58" s="11">
        <v>0</v>
      </c>
      <c r="O58" s="11"/>
      <c r="P58" s="11">
        <v>0</v>
      </c>
      <c r="Q58" s="11"/>
      <c r="R58" s="11">
        <v>0</v>
      </c>
      <c r="S58" s="11"/>
      <c r="T58" s="11">
        <v>0</v>
      </c>
      <c r="U58" s="11"/>
      <c r="V58" s="11">
        <v>72</v>
      </c>
      <c r="W58" s="11"/>
      <c r="X58" s="11">
        <v>40</v>
      </c>
      <c r="Y58" s="11"/>
      <c r="Z58" s="11">
        <v>111</v>
      </c>
    </row>
    <row r="59" spans="1:26" s="5" customFormat="1" ht="14" x14ac:dyDescent="0.15">
      <c r="A59" s="32" t="s">
        <v>87</v>
      </c>
      <c r="B59" s="33">
        <v>8</v>
      </c>
      <c r="C59" s="33"/>
      <c r="D59" s="33">
        <v>3</v>
      </c>
      <c r="E59" s="33"/>
      <c r="F59" s="33">
        <v>4</v>
      </c>
      <c r="G59" s="33"/>
      <c r="H59" s="33">
        <v>0</v>
      </c>
      <c r="I59" s="33"/>
      <c r="J59" s="33">
        <v>2</v>
      </c>
      <c r="K59" s="33"/>
      <c r="L59" s="33">
        <v>4</v>
      </c>
      <c r="M59" s="33"/>
      <c r="N59" s="33">
        <v>0</v>
      </c>
      <c r="O59" s="33"/>
      <c r="P59" s="33">
        <v>4</v>
      </c>
      <c r="Q59" s="33"/>
      <c r="R59" s="33">
        <v>33</v>
      </c>
      <c r="S59" s="33"/>
      <c r="T59" s="33">
        <v>19</v>
      </c>
      <c r="U59" s="33"/>
      <c r="V59" s="33">
        <v>74</v>
      </c>
      <c r="W59" s="33"/>
      <c r="X59" s="33">
        <v>186</v>
      </c>
      <c r="Y59" s="33"/>
      <c r="Z59" s="33">
        <v>338</v>
      </c>
    </row>
    <row r="60" spans="1:26" s="5" customFormat="1" x14ac:dyDescent="0.15">
      <c r="A60" s="29" t="s">
        <v>88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4" x14ac:dyDescent="0.15">
      <c r="A61" s="31" t="s">
        <v>89</v>
      </c>
      <c r="B61" s="11">
        <v>0</v>
      </c>
      <c r="C61" s="11"/>
      <c r="D61" s="11">
        <v>0</v>
      </c>
      <c r="E61" s="11"/>
      <c r="F61" s="11">
        <v>0</v>
      </c>
      <c r="G61" s="11"/>
      <c r="H61" s="11">
        <v>0</v>
      </c>
      <c r="I61" s="11"/>
      <c r="J61" s="11">
        <v>0</v>
      </c>
      <c r="K61" s="11"/>
      <c r="L61" s="11">
        <v>70</v>
      </c>
      <c r="M61" s="11"/>
      <c r="N61" s="11">
        <v>25</v>
      </c>
      <c r="O61" s="11"/>
      <c r="P61" s="11">
        <v>17</v>
      </c>
      <c r="Q61" s="11"/>
      <c r="R61" s="11">
        <v>37</v>
      </c>
      <c r="S61" s="11"/>
      <c r="T61" s="11">
        <v>0</v>
      </c>
      <c r="U61" s="11"/>
      <c r="V61" s="11">
        <v>0</v>
      </c>
      <c r="W61" s="11"/>
      <c r="X61" s="11">
        <v>4</v>
      </c>
      <c r="Y61" s="11"/>
      <c r="Z61" s="11">
        <v>153</v>
      </c>
    </row>
    <row r="62" spans="1:26" s="5" customFormat="1" ht="14" x14ac:dyDescent="0.15">
      <c r="A62" s="32" t="s">
        <v>90</v>
      </c>
      <c r="B62" s="33">
        <v>0</v>
      </c>
      <c r="C62" s="33"/>
      <c r="D62" s="33">
        <v>0</v>
      </c>
      <c r="E62" s="33"/>
      <c r="F62" s="33">
        <v>0</v>
      </c>
      <c r="G62" s="33"/>
      <c r="H62" s="33">
        <v>0</v>
      </c>
      <c r="I62" s="33"/>
      <c r="J62" s="33">
        <v>0</v>
      </c>
      <c r="K62" s="33"/>
      <c r="L62" s="33">
        <v>70</v>
      </c>
      <c r="M62" s="33"/>
      <c r="N62" s="33">
        <v>25</v>
      </c>
      <c r="O62" s="33"/>
      <c r="P62" s="33">
        <v>17</v>
      </c>
      <c r="Q62" s="33"/>
      <c r="R62" s="33">
        <v>37</v>
      </c>
      <c r="S62" s="33"/>
      <c r="T62" s="33">
        <v>0</v>
      </c>
      <c r="U62" s="33"/>
      <c r="V62" s="33">
        <v>0</v>
      </c>
      <c r="W62" s="33"/>
      <c r="X62" s="33">
        <v>4</v>
      </c>
      <c r="Y62" s="33"/>
      <c r="Z62" s="33">
        <v>153</v>
      </c>
    </row>
    <row r="63" spans="1:26" s="5" customFormat="1" x14ac:dyDescent="0.15">
      <c r="A63" s="36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s="5" customFormat="1" ht="14" x14ac:dyDescent="0.15">
      <c r="A64" s="27" t="s">
        <v>4</v>
      </c>
      <c r="B64" s="35">
        <v>826</v>
      </c>
      <c r="C64" s="35"/>
      <c r="D64" s="35">
        <v>481</v>
      </c>
      <c r="E64" s="35"/>
      <c r="F64" s="35">
        <v>408</v>
      </c>
      <c r="G64" s="35"/>
      <c r="H64" s="35">
        <v>229</v>
      </c>
      <c r="I64" s="35"/>
      <c r="J64" s="35">
        <v>58</v>
      </c>
      <c r="K64" s="35"/>
      <c r="L64" s="35">
        <v>938</v>
      </c>
      <c r="M64" s="35"/>
      <c r="N64" s="35">
        <v>778</v>
      </c>
      <c r="O64" s="35"/>
      <c r="P64" s="35">
        <v>1021</v>
      </c>
      <c r="Q64" s="35"/>
      <c r="R64" s="35">
        <v>1379</v>
      </c>
      <c r="S64" s="35"/>
      <c r="T64" s="35">
        <v>721</v>
      </c>
      <c r="U64" s="35"/>
      <c r="V64" s="35">
        <v>237</v>
      </c>
      <c r="W64" s="35"/>
      <c r="X64" s="35">
        <v>3437</v>
      </c>
      <c r="Y64" s="35"/>
      <c r="Z64" s="35">
        <v>10513</v>
      </c>
    </row>
    <row r="65" spans="1:26" x14ac:dyDescent="0.15">
      <c r="A65" s="10" t="s">
        <v>100</v>
      </c>
      <c r="B65" s="37">
        <f>B64/Z64</f>
        <v>7.8569390278702564E-2</v>
      </c>
      <c r="C65" s="37"/>
      <c r="D65" s="37">
        <f>D64/Z64</f>
        <v>4.5752877389898222E-2</v>
      </c>
      <c r="E65" s="37"/>
      <c r="F65" s="37">
        <f>F64/Z64</f>
        <v>3.8809093503281648E-2</v>
      </c>
      <c r="G65" s="37"/>
      <c r="H65" s="37">
        <f>H64/Z64</f>
        <v>2.1782554931988968E-2</v>
      </c>
      <c r="I65" s="37"/>
      <c r="J65" s="37">
        <f>J64/Z64</f>
        <v>5.5169789784076861E-3</v>
      </c>
      <c r="K65" s="37"/>
      <c r="L65" s="37">
        <f>L64/Z64</f>
        <v>8.9222866926662231E-2</v>
      </c>
      <c r="M65" s="37"/>
      <c r="N65" s="37">
        <f>N64/Z64</f>
        <v>7.4003614572434123E-2</v>
      </c>
      <c r="O65" s="37"/>
      <c r="P65" s="37">
        <f>P64/Z64</f>
        <v>9.7117854085418051E-2</v>
      </c>
      <c r="Q65" s="37"/>
      <c r="R65" s="37">
        <f>R64/Z64</f>
        <v>0.13117093122800341</v>
      </c>
      <c r="S65" s="37"/>
      <c r="T65" s="37">
        <f>T64/Z64</f>
        <v>6.858175592124037E-2</v>
      </c>
      <c r="U65" s="37"/>
      <c r="V65" s="37">
        <f>V64/Z64</f>
        <v>2.2543517549700371E-2</v>
      </c>
      <c r="W65" s="37"/>
      <c r="X65" s="37">
        <f>X64/Z64</f>
        <v>0.32692856463426234</v>
      </c>
      <c r="Y65" s="37"/>
      <c r="Z65" s="37">
        <f>SUM(B65:Y65)</f>
        <v>1</v>
      </c>
    </row>
  </sheetData>
  <mergeCells count="3">
    <mergeCell ref="A2:Z2"/>
    <mergeCell ref="B3:V3"/>
    <mergeCell ref="X3:X4"/>
  </mergeCells>
  <phoneticPr fontId="0" type="noConversion"/>
  <hyperlinks>
    <hyperlink ref="A1" location="Contents!A1" display="&lt;Back to Contents&gt;" xr:uid="{00000000-0004-0000-2400-000000000000}"/>
  </hyperlinks>
  <pageMargins left="0.74803149606299213" right="0.74803149606299213" top="0.98425196850393704" bottom="0.98425196850393704" header="0.51181102362204722" footer="0.51181102362204722"/>
  <pageSetup paperSize="9" scale="90" fitToHeight="2" orientation="landscape" r:id="rId1"/>
  <headerFooter alignWithMargins="0"/>
  <rowBreaks count="1" manualBreakCount="1">
    <brk id="36" max="25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autoPageBreaks="0"/>
  </sheetPr>
  <dimension ref="A1:H69"/>
  <sheetViews>
    <sheetView showGridLines="0" zoomScaleNormal="100" workbookViewId="0"/>
  </sheetViews>
  <sheetFormatPr baseColWidth="10" defaultColWidth="22" defaultRowHeight="13" x14ac:dyDescent="0.15"/>
  <cols>
    <col min="1" max="1" width="30.6640625" style="10" customWidth="1"/>
    <col min="2" max="2" width="23.1640625" style="2" customWidth="1"/>
    <col min="3" max="3" width="0.83203125" style="2" customWidth="1"/>
    <col min="4" max="4" width="23.1640625" style="2" customWidth="1"/>
    <col min="5" max="5" width="0.83203125" style="2" customWidth="1"/>
    <col min="6" max="6" width="23.1640625" style="2" customWidth="1"/>
    <col min="7" max="7" width="0.83203125" style="2" customWidth="1"/>
    <col min="8" max="8" width="23.1640625" style="2" customWidth="1"/>
    <col min="9" max="16384" width="22" style="2"/>
  </cols>
  <sheetData>
    <row r="1" spans="1:8" x14ac:dyDescent="0.15">
      <c r="A1" s="1" t="s">
        <v>0</v>
      </c>
    </row>
    <row r="2" spans="1:8" x14ac:dyDescent="0.15">
      <c r="A2" s="148" t="s">
        <v>297</v>
      </c>
      <c r="B2" s="158"/>
      <c r="C2" s="158"/>
      <c r="D2" s="158"/>
      <c r="E2" s="158"/>
      <c r="F2" s="158"/>
      <c r="G2" s="158"/>
      <c r="H2" s="158"/>
    </row>
    <row r="3" spans="1:8" ht="7.75" customHeight="1" x14ac:dyDescent="0.15">
      <c r="A3" s="93"/>
      <c r="B3" s="95"/>
      <c r="C3" s="95"/>
      <c r="D3" s="95"/>
      <c r="E3" s="95"/>
      <c r="F3" s="95"/>
      <c r="G3" s="95"/>
      <c r="H3" s="95"/>
    </row>
    <row r="4" spans="1:8" ht="39.75" customHeight="1" x14ac:dyDescent="0.15">
      <c r="A4" s="71" t="s">
        <v>28</v>
      </c>
      <c r="B4" s="72" t="s">
        <v>109</v>
      </c>
      <c r="C4" s="72"/>
      <c r="D4" s="72" t="s">
        <v>110</v>
      </c>
      <c r="E4" s="72"/>
      <c r="F4" s="72" t="s">
        <v>111</v>
      </c>
      <c r="G4" s="72"/>
      <c r="H4" s="72" t="s">
        <v>16</v>
      </c>
    </row>
    <row r="5" spans="1:8" x14ac:dyDescent="0.15">
      <c r="A5" s="29" t="s">
        <v>31</v>
      </c>
      <c r="B5" s="73"/>
      <c r="C5" s="73"/>
      <c r="D5" s="73"/>
      <c r="E5" s="73"/>
      <c r="F5" s="73"/>
      <c r="G5" s="73"/>
      <c r="H5" s="73"/>
    </row>
    <row r="6" spans="1:8" ht="14" x14ac:dyDescent="0.15">
      <c r="A6" s="31" t="s">
        <v>32</v>
      </c>
      <c r="B6" s="11">
        <v>165</v>
      </c>
      <c r="C6" s="11"/>
      <c r="D6" s="11">
        <v>3</v>
      </c>
      <c r="E6" s="11"/>
      <c r="F6" s="11">
        <v>0</v>
      </c>
      <c r="G6" s="11"/>
      <c r="H6" s="11">
        <v>168</v>
      </c>
    </row>
    <row r="7" spans="1:8" ht="14" x14ac:dyDescent="0.15">
      <c r="A7" s="31" t="s">
        <v>33</v>
      </c>
      <c r="B7" s="11">
        <v>1742</v>
      </c>
      <c r="C7" s="11"/>
      <c r="D7" s="11">
        <v>0</v>
      </c>
      <c r="E7" s="11"/>
      <c r="F7" s="11">
        <v>0</v>
      </c>
      <c r="G7" s="11"/>
      <c r="H7" s="11">
        <v>1742</v>
      </c>
    </row>
    <row r="8" spans="1:8" ht="14" x14ac:dyDescent="0.15">
      <c r="A8" s="31" t="s">
        <v>34</v>
      </c>
      <c r="B8" s="11">
        <v>2023</v>
      </c>
      <c r="C8" s="11"/>
      <c r="D8" s="11">
        <v>0</v>
      </c>
      <c r="E8" s="11"/>
      <c r="F8" s="11">
        <v>0</v>
      </c>
      <c r="G8" s="11"/>
      <c r="H8" s="11">
        <v>2023</v>
      </c>
    </row>
    <row r="9" spans="1:8" ht="14" x14ac:dyDescent="0.15">
      <c r="A9" s="31" t="s">
        <v>35</v>
      </c>
      <c r="B9" s="11">
        <v>878</v>
      </c>
      <c r="C9" s="11"/>
      <c r="D9" s="11">
        <v>24</v>
      </c>
      <c r="E9" s="11"/>
      <c r="F9" s="11">
        <v>0</v>
      </c>
      <c r="G9" s="11"/>
      <c r="H9" s="11">
        <v>901</v>
      </c>
    </row>
    <row r="10" spans="1:8" ht="14" x14ac:dyDescent="0.15">
      <c r="A10" s="31" t="s">
        <v>36</v>
      </c>
      <c r="B10" s="11">
        <v>1277</v>
      </c>
      <c r="C10" s="11"/>
      <c r="D10" s="11">
        <v>18</v>
      </c>
      <c r="E10" s="11"/>
      <c r="F10" s="11">
        <v>0</v>
      </c>
      <c r="G10" s="11"/>
      <c r="H10" s="11">
        <v>1295</v>
      </c>
    </row>
    <row r="11" spans="1:8" ht="14" x14ac:dyDescent="0.15">
      <c r="A11" s="31" t="s">
        <v>37</v>
      </c>
      <c r="B11" s="11">
        <v>4903</v>
      </c>
      <c r="C11" s="11"/>
      <c r="D11" s="11">
        <v>20</v>
      </c>
      <c r="E11" s="11"/>
      <c r="F11" s="11">
        <v>0</v>
      </c>
      <c r="G11" s="11"/>
      <c r="H11" s="11">
        <v>4923</v>
      </c>
    </row>
    <row r="12" spans="1:8" ht="14" x14ac:dyDescent="0.15">
      <c r="A12" s="31" t="s">
        <v>38</v>
      </c>
      <c r="B12" s="11">
        <v>2482</v>
      </c>
      <c r="C12" s="11"/>
      <c r="D12" s="11">
        <v>71</v>
      </c>
      <c r="E12" s="11"/>
      <c r="F12" s="11">
        <v>0</v>
      </c>
      <c r="G12" s="11"/>
      <c r="H12" s="11">
        <v>2553</v>
      </c>
    </row>
    <row r="13" spans="1:8" ht="14" x14ac:dyDescent="0.15">
      <c r="A13" s="31" t="s">
        <v>39</v>
      </c>
      <c r="B13" s="11">
        <v>6312</v>
      </c>
      <c r="C13" s="11"/>
      <c r="D13" s="11">
        <v>11</v>
      </c>
      <c r="E13" s="11"/>
      <c r="F13" s="11">
        <v>0</v>
      </c>
      <c r="G13" s="11"/>
      <c r="H13" s="11">
        <v>6324</v>
      </c>
    </row>
    <row r="14" spans="1:8" ht="14" x14ac:dyDescent="0.15">
      <c r="A14" s="31" t="s">
        <v>40</v>
      </c>
      <c r="B14" s="11">
        <v>2611</v>
      </c>
      <c r="C14" s="11"/>
      <c r="D14" s="11">
        <v>14</v>
      </c>
      <c r="E14" s="11"/>
      <c r="F14" s="11">
        <v>0</v>
      </c>
      <c r="G14" s="11"/>
      <c r="H14" s="11">
        <v>2625</v>
      </c>
    </row>
    <row r="15" spans="1:8" ht="14" x14ac:dyDescent="0.15">
      <c r="A15" s="31" t="s">
        <v>41</v>
      </c>
      <c r="B15" s="11">
        <v>2605</v>
      </c>
      <c r="C15" s="11"/>
      <c r="D15" s="11">
        <v>92</v>
      </c>
      <c r="E15" s="11"/>
      <c r="F15" s="11">
        <v>0</v>
      </c>
      <c r="G15" s="11"/>
      <c r="H15" s="11">
        <v>2697</v>
      </c>
    </row>
    <row r="16" spans="1:8" ht="14" x14ac:dyDescent="0.15">
      <c r="A16" s="31" t="s">
        <v>42</v>
      </c>
      <c r="B16" s="11">
        <v>1721</v>
      </c>
      <c r="C16" s="11"/>
      <c r="D16" s="11">
        <v>4</v>
      </c>
      <c r="E16" s="11"/>
      <c r="F16" s="11">
        <v>0</v>
      </c>
      <c r="G16" s="11"/>
      <c r="H16" s="11">
        <v>1725</v>
      </c>
    </row>
    <row r="17" spans="1:8" s="5" customFormat="1" ht="14" x14ac:dyDescent="0.15">
      <c r="A17" s="32" t="s">
        <v>43</v>
      </c>
      <c r="B17" s="33">
        <v>26718</v>
      </c>
      <c r="C17" s="33"/>
      <c r="D17" s="33">
        <v>258</v>
      </c>
      <c r="E17" s="33"/>
      <c r="F17" s="33">
        <v>0</v>
      </c>
      <c r="G17" s="33"/>
      <c r="H17" s="33">
        <v>26976</v>
      </c>
    </row>
    <row r="18" spans="1:8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</row>
    <row r="19" spans="1:8" ht="14" x14ac:dyDescent="0.15">
      <c r="A19" s="31" t="s">
        <v>45</v>
      </c>
      <c r="B19" s="11">
        <v>2502</v>
      </c>
      <c r="C19" s="11"/>
      <c r="D19" s="11">
        <v>406</v>
      </c>
      <c r="E19" s="11"/>
      <c r="F19" s="11">
        <v>0</v>
      </c>
      <c r="G19" s="11"/>
      <c r="H19" s="11">
        <v>2909</v>
      </c>
    </row>
    <row r="20" spans="1:8" ht="14" x14ac:dyDescent="0.15">
      <c r="A20" s="31" t="s">
        <v>46</v>
      </c>
      <c r="B20" s="11">
        <v>2783</v>
      </c>
      <c r="C20" s="11"/>
      <c r="D20" s="11">
        <v>4</v>
      </c>
      <c r="E20" s="11"/>
      <c r="F20" s="11">
        <v>0</v>
      </c>
      <c r="G20" s="11"/>
      <c r="H20" s="11">
        <v>2787</v>
      </c>
    </row>
    <row r="21" spans="1:8" ht="14" x14ac:dyDescent="0.15">
      <c r="A21" s="31" t="s">
        <v>47</v>
      </c>
      <c r="B21" s="11">
        <v>5958</v>
      </c>
      <c r="C21" s="11"/>
      <c r="D21" s="11">
        <v>273</v>
      </c>
      <c r="E21" s="11"/>
      <c r="F21" s="11">
        <v>0</v>
      </c>
      <c r="G21" s="11"/>
      <c r="H21" s="11">
        <v>6231</v>
      </c>
    </row>
    <row r="22" spans="1:8" ht="14" x14ac:dyDescent="0.15">
      <c r="A22" s="31" t="s">
        <v>48</v>
      </c>
      <c r="B22" s="11">
        <v>2847</v>
      </c>
      <c r="C22" s="11"/>
      <c r="D22" s="11">
        <v>0</v>
      </c>
      <c r="E22" s="11"/>
      <c r="F22" s="11">
        <v>203</v>
      </c>
      <c r="G22" s="11"/>
      <c r="H22" s="11">
        <v>3051</v>
      </c>
    </row>
    <row r="23" spans="1:8" ht="14" x14ac:dyDescent="0.15">
      <c r="A23" s="31" t="s">
        <v>49</v>
      </c>
      <c r="B23" s="11">
        <v>1157</v>
      </c>
      <c r="C23" s="11"/>
      <c r="D23" s="11">
        <v>14</v>
      </c>
      <c r="E23" s="11"/>
      <c r="F23" s="11">
        <v>212</v>
      </c>
      <c r="G23" s="11"/>
      <c r="H23" s="11">
        <v>1383</v>
      </c>
    </row>
    <row r="24" spans="1:8" ht="14" x14ac:dyDescent="0.15">
      <c r="A24" s="31" t="s">
        <v>50</v>
      </c>
      <c r="B24" s="11">
        <v>6250</v>
      </c>
      <c r="C24" s="11"/>
      <c r="D24" s="11">
        <v>51</v>
      </c>
      <c r="E24" s="11"/>
      <c r="F24" s="11">
        <v>45</v>
      </c>
      <c r="G24" s="11"/>
      <c r="H24" s="11">
        <v>6345</v>
      </c>
    </row>
    <row r="25" spans="1:8" ht="14" x14ac:dyDescent="0.15">
      <c r="A25" s="31" t="s">
        <v>51</v>
      </c>
      <c r="B25" s="11">
        <v>596</v>
      </c>
      <c r="C25" s="11"/>
      <c r="D25" s="11">
        <v>1</v>
      </c>
      <c r="E25" s="11"/>
      <c r="F25" s="11">
        <v>0</v>
      </c>
      <c r="G25" s="11"/>
      <c r="H25" s="11">
        <v>597</v>
      </c>
    </row>
    <row r="26" spans="1:8" ht="14" x14ac:dyDescent="0.15">
      <c r="A26" s="31" t="s">
        <v>52</v>
      </c>
      <c r="B26" s="11">
        <v>1515</v>
      </c>
      <c r="C26" s="11"/>
      <c r="D26" s="11">
        <v>4</v>
      </c>
      <c r="E26" s="11"/>
      <c r="F26" s="11">
        <v>0</v>
      </c>
      <c r="G26" s="11"/>
      <c r="H26" s="11">
        <v>1519</v>
      </c>
    </row>
    <row r="27" spans="1:8" s="5" customFormat="1" ht="14" x14ac:dyDescent="0.15">
      <c r="A27" s="32" t="s">
        <v>53</v>
      </c>
      <c r="B27" s="33">
        <v>23608</v>
      </c>
      <c r="C27" s="33"/>
      <c r="D27" s="33">
        <v>753</v>
      </c>
      <c r="E27" s="33"/>
      <c r="F27" s="33">
        <v>461</v>
      </c>
      <c r="G27" s="33"/>
      <c r="H27" s="33">
        <v>24821</v>
      </c>
    </row>
    <row r="28" spans="1:8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</row>
    <row r="29" spans="1:8" ht="14" x14ac:dyDescent="0.15">
      <c r="A29" s="31" t="s">
        <v>55</v>
      </c>
      <c r="B29" s="11">
        <v>1303</v>
      </c>
      <c r="C29" s="11"/>
      <c r="D29" s="11">
        <v>0</v>
      </c>
      <c r="E29" s="11"/>
      <c r="F29" s="11">
        <v>0</v>
      </c>
      <c r="G29" s="11"/>
      <c r="H29" s="11">
        <v>1303</v>
      </c>
    </row>
    <row r="30" spans="1:8" ht="14" x14ac:dyDescent="0.15">
      <c r="A30" s="31" t="s">
        <v>56</v>
      </c>
      <c r="B30" s="11">
        <v>3254</v>
      </c>
      <c r="C30" s="11"/>
      <c r="D30" s="11">
        <v>0</v>
      </c>
      <c r="E30" s="11"/>
      <c r="F30" s="11">
        <v>0</v>
      </c>
      <c r="G30" s="11"/>
      <c r="H30" s="11">
        <v>3254</v>
      </c>
    </row>
    <row r="31" spans="1:8" ht="14" x14ac:dyDescent="0.15">
      <c r="A31" s="31" t="s">
        <v>57</v>
      </c>
      <c r="B31" s="11">
        <v>1461</v>
      </c>
      <c r="C31" s="11"/>
      <c r="D31" s="11">
        <v>0</v>
      </c>
      <c r="E31" s="11"/>
      <c r="F31" s="11">
        <v>0</v>
      </c>
      <c r="G31" s="11"/>
      <c r="H31" s="11">
        <v>1461</v>
      </c>
    </row>
    <row r="32" spans="1:8" ht="14" x14ac:dyDescent="0.15">
      <c r="A32" s="31" t="s">
        <v>58</v>
      </c>
      <c r="B32" s="11">
        <v>3517</v>
      </c>
      <c r="C32" s="11"/>
      <c r="D32" s="11">
        <v>0</v>
      </c>
      <c r="E32" s="11"/>
      <c r="F32" s="11">
        <v>0</v>
      </c>
      <c r="G32" s="11"/>
      <c r="H32" s="11">
        <v>3517</v>
      </c>
    </row>
    <row r="33" spans="1:8" ht="14" x14ac:dyDescent="0.15">
      <c r="A33" s="31" t="s">
        <v>59</v>
      </c>
      <c r="B33" s="11">
        <v>5736</v>
      </c>
      <c r="C33" s="11"/>
      <c r="D33" s="11">
        <v>0</v>
      </c>
      <c r="E33" s="11"/>
      <c r="F33" s="11">
        <v>0</v>
      </c>
      <c r="G33" s="11"/>
      <c r="H33" s="11">
        <v>5736</v>
      </c>
    </row>
    <row r="34" spans="1:8" ht="14" x14ac:dyDescent="0.15">
      <c r="A34" s="31" t="s">
        <v>60</v>
      </c>
      <c r="B34" s="11">
        <v>1365</v>
      </c>
      <c r="C34" s="11"/>
      <c r="D34" s="11">
        <v>4</v>
      </c>
      <c r="E34" s="11"/>
      <c r="F34" s="11">
        <v>0</v>
      </c>
      <c r="G34" s="11"/>
      <c r="H34" s="11">
        <v>1369</v>
      </c>
    </row>
    <row r="35" spans="1:8" ht="14" x14ac:dyDescent="0.15">
      <c r="A35" s="31" t="s">
        <v>61</v>
      </c>
      <c r="B35" s="11">
        <v>395</v>
      </c>
      <c r="C35" s="11"/>
      <c r="D35" s="11">
        <v>0</v>
      </c>
      <c r="E35" s="11"/>
      <c r="F35" s="11">
        <v>0</v>
      </c>
      <c r="G35" s="11"/>
      <c r="H35" s="11">
        <v>395</v>
      </c>
    </row>
    <row r="36" spans="1:8" s="5" customFormat="1" ht="14" x14ac:dyDescent="0.15">
      <c r="A36" s="27" t="s">
        <v>62</v>
      </c>
      <c r="B36" s="35">
        <v>17035</v>
      </c>
      <c r="C36" s="35"/>
      <c r="D36" s="35">
        <v>4</v>
      </c>
      <c r="E36" s="35"/>
      <c r="F36" s="35">
        <v>0</v>
      </c>
      <c r="G36" s="35"/>
      <c r="H36" s="35">
        <v>17035</v>
      </c>
    </row>
    <row r="37" spans="1:8" s="5" customFormat="1" x14ac:dyDescent="0.15">
      <c r="A37" s="29" t="s">
        <v>63</v>
      </c>
      <c r="B37" s="34"/>
      <c r="C37" s="92"/>
      <c r="D37" s="34"/>
      <c r="E37" s="34"/>
      <c r="F37" s="34"/>
      <c r="G37" s="34"/>
      <c r="H37" s="34"/>
    </row>
    <row r="38" spans="1:8" ht="14" x14ac:dyDescent="0.15">
      <c r="A38" s="31" t="s">
        <v>64</v>
      </c>
      <c r="B38" s="11">
        <v>2902</v>
      </c>
      <c r="C38" s="92"/>
      <c r="D38" s="11">
        <v>0</v>
      </c>
      <c r="E38" s="11"/>
      <c r="F38" s="11">
        <v>0</v>
      </c>
      <c r="G38" s="11"/>
      <c r="H38" s="11">
        <v>2902</v>
      </c>
    </row>
    <row r="39" spans="1:8" ht="14" x14ac:dyDescent="0.15">
      <c r="A39" s="31" t="s">
        <v>65</v>
      </c>
      <c r="B39" s="11">
        <v>1774</v>
      </c>
      <c r="C39" s="11"/>
      <c r="D39" s="11">
        <v>0</v>
      </c>
      <c r="E39" s="11"/>
      <c r="F39" s="11">
        <v>60</v>
      </c>
      <c r="G39" s="11"/>
      <c r="H39" s="11">
        <v>1834</v>
      </c>
    </row>
    <row r="40" spans="1:8" ht="14" x14ac:dyDescent="0.15">
      <c r="A40" s="31" t="s">
        <v>66</v>
      </c>
      <c r="B40" s="11">
        <v>1335</v>
      </c>
      <c r="C40" s="11"/>
      <c r="D40" s="11">
        <v>10</v>
      </c>
      <c r="E40" s="11"/>
      <c r="F40" s="11">
        <v>0</v>
      </c>
      <c r="G40" s="11"/>
      <c r="H40" s="11">
        <v>1346</v>
      </c>
    </row>
    <row r="41" spans="1:8" ht="14" x14ac:dyDescent="0.15">
      <c r="A41" s="31" t="s">
        <v>67</v>
      </c>
      <c r="B41" s="11">
        <v>203</v>
      </c>
      <c r="C41" s="11"/>
      <c r="D41" s="11">
        <v>13</v>
      </c>
      <c r="E41" s="11"/>
      <c r="F41" s="11">
        <v>0</v>
      </c>
      <c r="G41" s="11"/>
      <c r="H41" s="11">
        <v>216</v>
      </c>
    </row>
    <row r="42" spans="1:8" ht="14" x14ac:dyDescent="0.15">
      <c r="A42" s="31" t="s">
        <v>68</v>
      </c>
      <c r="B42" s="11">
        <v>3009</v>
      </c>
      <c r="C42" s="11"/>
      <c r="D42" s="11">
        <v>42</v>
      </c>
      <c r="E42" s="11"/>
      <c r="F42" s="11">
        <v>0</v>
      </c>
      <c r="G42" s="11"/>
      <c r="H42" s="11">
        <v>3051</v>
      </c>
    </row>
    <row r="43" spans="1:8" s="5" customFormat="1" ht="14" x14ac:dyDescent="0.15">
      <c r="A43" s="32" t="s">
        <v>69</v>
      </c>
      <c r="B43" s="33">
        <v>9223</v>
      </c>
      <c r="C43" s="33"/>
      <c r="D43" s="33">
        <v>65</v>
      </c>
      <c r="E43" s="33"/>
      <c r="F43" s="33">
        <v>60</v>
      </c>
      <c r="G43" s="33"/>
      <c r="H43" s="33">
        <v>9348</v>
      </c>
    </row>
    <row r="44" spans="1:8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</row>
    <row r="45" spans="1:8" ht="14" x14ac:dyDescent="0.15">
      <c r="A45" s="31" t="s">
        <v>71</v>
      </c>
      <c r="B45" s="11">
        <v>1596</v>
      </c>
      <c r="C45" s="11"/>
      <c r="D45" s="11">
        <v>29</v>
      </c>
      <c r="E45" s="11"/>
      <c r="F45" s="11">
        <v>0</v>
      </c>
      <c r="G45" s="11"/>
      <c r="H45" s="11">
        <v>1625</v>
      </c>
    </row>
    <row r="46" spans="1:8" ht="14" x14ac:dyDescent="0.15">
      <c r="A46" s="31" t="s">
        <v>72</v>
      </c>
      <c r="B46" s="11">
        <v>2566</v>
      </c>
      <c r="C46" s="11"/>
      <c r="D46" s="11">
        <v>21</v>
      </c>
      <c r="E46" s="11"/>
      <c r="F46" s="11">
        <v>12</v>
      </c>
      <c r="G46" s="11"/>
      <c r="H46" s="11">
        <v>2600</v>
      </c>
    </row>
    <row r="47" spans="1:8" ht="14" x14ac:dyDescent="0.15">
      <c r="A47" s="31" t="s">
        <v>73</v>
      </c>
      <c r="B47" s="11">
        <v>2428</v>
      </c>
      <c r="C47" s="11"/>
      <c r="D47" s="11">
        <v>0</v>
      </c>
      <c r="E47" s="11"/>
      <c r="F47" s="11">
        <v>0</v>
      </c>
      <c r="G47" s="11"/>
      <c r="H47" s="11">
        <v>2428</v>
      </c>
    </row>
    <row r="48" spans="1:8" s="5" customFormat="1" ht="14" x14ac:dyDescent="0.15">
      <c r="A48" s="32" t="s">
        <v>74</v>
      </c>
      <c r="B48" s="33">
        <v>6590</v>
      </c>
      <c r="C48" s="33"/>
      <c r="D48" s="33">
        <v>51</v>
      </c>
      <c r="E48" s="33"/>
      <c r="F48" s="33">
        <v>12</v>
      </c>
      <c r="G48" s="33"/>
      <c r="H48" s="33">
        <v>6653</v>
      </c>
    </row>
    <row r="49" spans="1:8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</row>
    <row r="50" spans="1:8" ht="14" x14ac:dyDescent="0.15">
      <c r="A50" s="31" t="s">
        <v>76</v>
      </c>
      <c r="B50" s="11">
        <v>196</v>
      </c>
      <c r="C50" s="11"/>
      <c r="D50" s="11">
        <v>30</v>
      </c>
      <c r="E50" s="11"/>
      <c r="F50" s="11">
        <v>0</v>
      </c>
      <c r="G50" s="11"/>
      <c r="H50" s="11">
        <v>227</v>
      </c>
    </row>
    <row r="51" spans="1:8" ht="14" x14ac:dyDescent="0.15">
      <c r="A51" s="31" t="s">
        <v>77</v>
      </c>
      <c r="B51" s="11">
        <v>1800</v>
      </c>
      <c r="C51" s="11"/>
      <c r="D51" s="11">
        <v>0</v>
      </c>
      <c r="E51" s="11"/>
      <c r="F51" s="11">
        <v>0</v>
      </c>
      <c r="G51" s="11"/>
      <c r="H51" s="11">
        <v>1800</v>
      </c>
    </row>
    <row r="52" spans="1:8" s="5" customFormat="1" ht="14" x14ac:dyDescent="0.15">
      <c r="A52" s="32" t="s">
        <v>78</v>
      </c>
      <c r="B52" s="33">
        <v>1997</v>
      </c>
      <c r="C52" s="33"/>
      <c r="D52" s="33">
        <v>30</v>
      </c>
      <c r="E52" s="33"/>
      <c r="F52" s="33">
        <v>0</v>
      </c>
      <c r="G52" s="33"/>
      <c r="H52" s="33">
        <v>2027</v>
      </c>
    </row>
    <row r="53" spans="1:8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</row>
    <row r="54" spans="1:8" ht="14" x14ac:dyDescent="0.15">
      <c r="A54" s="31" t="s">
        <v>80</v>
      </c>
      <c r="B54" s="11">
        <v>101</v>
      </c>
      <c r="C54" s="11"/>
      <c r="D54" s="11">
        <v>1</v>
      </c>
      <c r="E54" s="11"/>
      <c r="F54" s="11">
        <v>0</v>
      </c>
      <c r="G54" s="11"/>
      <c r="H54" s="11">
        <v>102</v>
      </c>
    </row>
    <row r="55" spans="1:8" ht="14" x14ac:dyDescent="0.15">
      <c r="A55" s="31" t="s">
        <v>81</v>
      </c>
      <c r="B55" s="11">
        <v>396</v>
      </c>
      <c r="C55" s="11"/>
      <c r="D55" s="11">
        <v>84</v>
      </c>
      <c r="E55" s="11"/>
      <c r="F55" s="11">
        <v>219</v>
      </c>
      <c r="G55" s="11"/>
      <c r="H55" s="11">
        <v>659</v>
      </c>
    </row>
    <row r="56" spans="1:8" s="5" customFormat="1" ht="14" x14ac:dyDescent="0.15">
      <c r="A56" s="32" t="s">
        <v>82</v>
      </c>
      <c r="B56" s="33">
        <v>497</v>
      </c>
      <c r="C56" s="33"/>
      <c r="D56" s="33">
        <v>85</v>
      </c>
      <c r="E56" s="33"/>
      <c r="F56" s="33">
        <v>219</v>
      </c>
      <c r="G56" s="33"/>
      <c r="H56" s="33">
        <v>761</v>
      </c>
    </row>
    <row r="57" spans="1:8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</row>
    <row r="58" spans="1:8" ht="14" x14ac:dyDescent="0.15">
      <c r="A58" s="31" t="s">
        <v>84</v>
      </c>
      <c r="B58" s="11">
        <v>387</v>
      </c>
      <c r="C58" s="11"/>
      <c r="D58" s="11">
        <v>0</v>
      </c>
      <c r="E58" s="11"/>
      <c r="F58" s="11">
        <v>0</v>
      </c>
      <c r="G58" s="11"/>
      <c r="H58" s="11">
        <v>387</v>
      </c>
    </row>
    <row r="59" spans="1:8" ht="14" x14ac:dyDescent="0.15">
      <c r="A59" s="31" t="s">
        <v>85</v>
      </c>
      <c r="B59" s="11">
        <v>3686</v>
      </c>
      <c r="C59" s="11"/>
      <c r="D59" s="11">
        <v>86</v>
      </c>
      <c r="E59" s="11"/>
      <c r="F59" s="11">
        <v>0</v>
      </c>
      <c r="G59" s="11"/>
      <c r="H59" s="11">
        <v>3773</v>
      </c>
    </row>
    <row r="60" spans="1:8" ht="14" x14ac:dyDescent="0.15">
      <c r="A60" s="31" t="s">
        <v>86</v>
      </c>
      <c r="B60" s="11">
        <v>960</v>
      </c>
      <c r="C60" s="11"/>
      <c r="D60" s="11">
        <v>62</v>
      </c>
      <c r="E60" s="11"/>
      <c r="F60" s="11">
        <v>0</v>
      </c>
      <c r="G60" s="11"/>
      <c r="H60" s="11">
        <v>1022</v>
      </c>
    </row>
    <row r="61" spans="1:8" s="5" customFormat="1" ht="14" x14ac:dyDescent="0.15">
      <c r="A61" s="32" t="s">
        <v>87</v>
      </c>
      <c r="B61" s="33">
        <v>5034</v>
      </c>
      <c r="C61" s="33"/>
      <c r="D61" s="33">
        <v>148</v>
      </c>
      <c r="E61" s="33"/>
      <c r="F61" s="33">
        <v>0</v>
      </c>
      <c r="G61" s="33"/>
      <c r="H61" s="33">
        <v>5182</v>
      </c>
    </row>
    <row r="62" spans="1:8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</row>
    <row r="63" spans="1:8" ht="14" x14ac:dyDescent="0.15">
      <c r="A63" s="31" t="s">
        <v>89</v>
      </c>
      <c r="B63" s="11">
        <v>1043</v>
      </c>
      <c r="C63" s="11"/>
      <c r="D63" s="11">
        <v>0</v>
      </c>
      <c r="E63" s="11"/>
      <c r="F63" s="11">
        <v>0</v>
      </c>
      <c r="G63" s="11"/>
      <c r="H63" s="11">
        <v>1043</v>
      </c>
    </row>
    <row r="64" spans="1:8" s="5" customFormat="1" ht="14" x14ac:dyDescent="0.15">
      <c r="A64" s="32" t="s">
        <v>90</v>
      </c>
      <c r="B64" s="33">
        <v>1043</v>
      </c>
      <c r="C64" s="33"/>
      <c r="D64" s="33">
        <v>0</v>
      </c>
      <c r="E64" s="33"/>
      <c r="F64" s="33">
        <v>0</v>
      </c>
      <c r="G64" s="33"/>
      <c r="H64" s="33">
        <v>1043</v>
      </c>
    </row>
    <row r="65" spans="1:8" s="5" customFormat="1" x14ac:dyDescent="0.15">
      <c r="A65" s="36"/>
      <c r="B65" s="34"/>
      <c r="C65" s="34"/>
      <c r="D65" s="34"/>
      <c r="E65" s="34"/>
      <c r="F65" s="34"/>
      <c r="G65" s="34"/>
      <c r="H65" s="34"/>
    </row>
    <row r="66" spans="1:8" s="5" customFormat="1" ht="14" x14ac:dyDescent="0.15">
      <c r="A66" s="27" t="s">
        <v>4</v>
      </c>
      <c r="B66" s="35">
        <v>91752</v>
      </c>
      <c r="C66" s="35"/>
      <c r="D66" s="35">
        <v>1394</v>
      </c>
      <c r="E66" s="35"/>
      <c r="F66" s="35">
        <v>752</v>
      </c>
      <c r="G66" s="35"/>
      <c r="H66" s="35">
        <v>93858</v>
      </c>
    </row>
    <row r="67" spans="1:8" x14ac:dyDescent="0.15">
      <c r="A67" s="10" t="s">
        <v>100</v>
      </c>
      <c r="B67" s="37">
        <f>B66/H66</f>
        <v>0.97756184875023977</v>
      </c>
      <c r="C67" s="37"/>
      <c r="D67" s="37">
        <f>D66/H66</f>
        <v>1.4852223571778645E-2</v>
      </c>
      <c r="E67" s="37"/>
      <c r="F67" s="37">
        <f>F66/H66</f>
        <v>8.0121033902277906E-3</v>
      </c>
      <c r="G67" s="37"/>
      <c r="H67" s="37">
        <f>SUM(B67:G67)</f>
        <v>1.0004261757122461</v>
      </c>
    </row>
    <row r="69" spans="1:8" x14ac:dyDescent="0.15">
      <c r="A69" s="159" t="s">
        <v>212</v>
      </c>
      <c r="B69" s="160"/>
      <c r="C69" s="160"/>
      <c r="D69" s="160"/>
      <c r="E69" s="160"/>
      <c r="F69" s="160"/>
      <c r="G69" s="160"/>
      <c r="H69" s="160"/>
    </row>
  </sheetData>
  <mergeCells count="2">
    <mergeCell ref="A2:H2"/>
    <mergeCell ref="A69:H69"/>
  </mergeCells>
  <phoneticPr fontId="0" type="noConversion"/>
  <hyperlinks>
    <hyperlink ref="A1" location="Contents!A1" display="&lt;Back to Contents&gt;" xr:uid="{00000000-0004-0000-2500-000000000000}"/>
  </hyperlinks>
  <pageMargins left="0.74803149606299213" right="0.74803149606299213" top="0.98425196850393704" bottom="0.98425196850393704" header="0.51181102362204722" footer="0.51181102362204722"/>
  <pageSetup paperSize="9" scale="95" fitToHeight="2" orientation="landscape" r:id="rId1"/>
  <headerFooter alignWithMargins="0"/>
  <rowBreaks count="1" manualBreakCount="1">
    <brk id="36" max="7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autoPageBreaks="0"/>
  </sheetPr>
  <dimension ref="A1:AB70"/>
  <sheetViews>
    <sheetView showGridLines="0" zoomScaleNormal="100" workbookViewId="0">
      <selection activeCell="AD35" sqref="AD35"/>
    </sheetView>
  </sheetViews>
  <sheetFormatPr baseColWidth="10" defaultColWidth="13.83203125" defaultRowHeight="13" x14ac:dyDescent="0.15"/>
  <cols>
    <col min="1" max="1" width="30.6640625" style="10" customWidth="1"/>
    <col min="2" max="2" width="7.6640625" style="2" bestFit="1" customWidth="1"/>
    <col min="3" max="3" width="0.83203125" style="2" customWidth="1"/>
    <col min="4" max="4" width="7.83203125" style="2" bestFit="1" customWidth="1"/>
    <col min="5" max="5" width="0.83203125" style="2" customWidth="1"/>
    <col min="6" max="6" width="8.5" style="2" bestFit="1" customWidth="1"/>
    <col min="7" max="7" width="0.83203125" style="2" customWidth="1"/>
    <col min="8" max="8" width="8.1640625" style="2" bestFit="1" customWidth="1"/>
    <col min="9" max="9" width="0.83203125" style="2" customWidth="1"/>
    <col min="10" max="10" width="11.6640625" style="2" bestFit="1" customWidth="1"/>
    <col min="11" max="11" width="0.83203125" style="2" customWidth="1"/>
    <col min="12" max="12" width="8" style="2" bestFit="1" customWidth="1"/>
    <col min="13" max="13" width="0.83203125" style="2" customWidth="1"/>
    <col min="14" max="14" width="6.5" style="2" bestFit="1" customWidth="1"/>
    <col min="15" max="15" width="0.83203125" style="2" customWidth="1"/>
    <col min="16" max="16" width="8.5" style="2" bestFit="1" customWidth="1"/>
    <col min="17" max="17" width="0.83203125" style="2" customWidth="1"/>
    <col min="18" max="18" width="8" style="2" bestFit="1" customWidth="1"/>
    <col min="19" max="19" width="0.83203125" style="2" customWidth="1"/>
    <col min="20" max="20" width="8.5" style="2" bestFit="1" customWidth="1"/>
    <col min="21" max="21" width="0.83203125" style="2" customWidth="1"/>
    <col min="22" max="22" width="8.5" style="2" bestFit="1" customWidth="1"/>
    <col min="23" max="23" width="0.83203125" style="2" customWidth="1"/>
    <col min="24" max="24" width="7.1640625" style="2" bestFit="1" customWidth="1"/>
    <col min="25" max="25" width="0.83203125" style="2" customWidth="1"/>
    <col min="26" max="26" width="12.83203125" style="2" customWidth="1"/>
    <col min="27" max="27" width="0.83203125" style="2" customWidth="1"/>
    <col min="28" max="28" width="7.1640625" style="2" customWidth="1"/>
    <col min="29" max="16384" width="13.83203125" style="2"/>
  </cols>
  <sheetData>
    <row r="1" spans="1:28" x14ac:dyDescent="0.15">
      <c r="A1" s="1" t="s">
        <v>0</v>
      </c>
    </row>
    <row r="2" spans="1:28" x14ac:dyDescent="0.15">
      <c r="A2" s="149" t="s">
        <v>215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ht="12.75" customHeight="1" x14ac:dyDescent="0.15">
      <c r="A3" s="32"/>
      <c r="B3" s="150" t="s">
        <v>216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6"/>
      <c r="Z3" s="155" t="s">
        <v>201</v>
      </c>
      <c r="AA3" s="21"/>
      <c r="AB3" s="155" t="s">
        <v>217</v>
      </c>
    </row>
    <row r="4" spans="1:28" ht="39" customHeight="1" x14ac:dyDescent="0.15">
      <c r="A4" s="27" t="s">
        <v>28</v>
      </c>
      <c r="B4" s="9" t="s">
        <v>202</v>
      </c>
      <c r="C4" s="9"/>
      <c r="D4" s="9" t="s">
        <v>203</v>
      </c>
      <c r="E4" s="9"/>
      <c r="F4" s="9" t="s">
        <v>204</v>
      </c>
      <c r="G4" s="9"/>
      <c r="H4" s="9" t="s">
        <v>205</v>
      </c>
      <c r="I4" s="9"/>
      <c r="J4" s="9" t="s">
        <v>206</v>
      </c>
      <c r="K4" s="9"/>
      <c r="L4" s="9" t="s">
        <v>207</v>
      </c>
      <c r="M4" s="9"/>
      <c r="N4" s="9" t="s">
        <v>25</v>
      </c>
      <c r="O4" s="9"/>
      <c r="P4" s="9" t="s">
        <v>208</v>
      </c>
      <c r="Q4" s="9"/>
      <c r="R4" s="9" t="s">
        <v>209</v>
      </c>
      <c r="S4" s="9"/>
      <c r="T4" s="9" t="s">
        <v>210</v>
      </c>
      <c r="U4" s="9"/>
      <c r="V4" s="9" t="s">
        <v>211</v>
      </c>
      <c r="W4" s="9"/>
      <c r="X4" s="9" t="s">
        <v>26</v>
      </c>
      <c r="Y4" s="9"/>
      <c r="Z4" s="115"/>
      <c r="AA4" s="4"/>
      <c r="AB4" s="154"/>
    </row>
    <row r="5" spans="1:28" x14ac:dyDescent="0.15">
      <c r="A5" s="29" t="s">
        <v>31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8" ht="14" x14ac:dyDescent="0.15">
      <c r="A6" s="31" t="s">
        <v>32</v>
      </c>
      <c r="B6" s="11">
        <v>8</v>
      </c>
      <c r="C6" s="11"/>
      <c r="D6" s="11">
        <v>0</v>
      </c>
      <c r="E6" s="11"/>
      <c r="F6" s="11">
        <v>0</v>
      </c>
      <c r="G6" s="11"/>
      <c r="H6" s="11">
        <v>0</v>
      </c>
      <c r="I6" s="11"/>
      <c r="J6" s="11">
        <v>0</v>
      </c>
      <c r="K6" s="11"/>
      <c r="L6" s="11">
        <v>9</v>
      </c>
      <c r="M6" s="11"/>
      <c r="N6" s="11">
        <v>10</v>
      </c>
      <c r="O6" s="11"/>
      <c r="P6" s="11">
        <v>6</v>
      </c>
      <c r="Q6" s="11"/>
      <c r="R6" s="11">
        <v>19</v>
      </c>
      <c r="S6" s="11"/>
      <c r="T6" s="11">
        <v>0</v>
      </c>
      <c r="U6" s="11"/>
      <c r="V6" s="11">
        <v>0</v>
      </c>
      <c r="W6" s="11"/>
      <c r="X6" s="11">
        <v>9</v>
      </c>
      <c r="Y6" s="11"/>
      <c r="Z6" s="11">
        <v>9</v>
      </c>
      <c r="AA6" s="11"/>
      <c r="AB6" s="11">
        <v>70</v>
      </c>
    </row>
    <row r="7" spans="1:28" ht="14" x14ac:dyDescent="0.15">
      <c r="A7" s="31" t="s">
        <v>33</v>
      </c>
      <c r="B7" s="11">
        <v>46</v>
      </c>
      <c r="C7" s="11"/>
      <c r="D7" s="11">
        <v>49</v>
      </c>
      <c r="E7" s="11"/>
      <c r="F7" s="11">
        <v>0</v>
      </c>
      <c r="G7" s="11"/>
      <c r="H7" s="11">
        <v>0</v>
      </c>
      <c r="I7" s="11"/>
      <c r="J7" s="11">
        <v>72</v>
      </c>
      <c r="K7" s="11"/>
      <c r="L7" s="11">
        <v>87</v>
      </c>
      <c r="M7" s="11"/>
      <c r="N7" s="11">
        <v>72</v>
      </c>
      <c r="O7" s="11"/>
      <c r="P7" s="11">
        <v>82</v>
      </c>
      <c r="Q7" s="11"/>
      <c r="R7" s="11">
        <v>102</v>
      </c>
      <c r="S7" s="11"/>
      <c r="T7" s="11">
        <v>35</v>
      </c>
      <c r="U7" s="11"/>
      <c r="V7" s="11">
        <v>0</v>
      </c>
      <c r="W7" s="11"/>
      <c r="X7" s="11">
        <v>0</v>
      </c>
      <c r="Y7" s="11"/>
      <c r="Z7" s="11">
        <v>189</v>
      </c>
      <c r="AA7" s="11"/>
      <c r="AB7" s="11">
        <v>734</v>
      </c>
    </row>
    <row r="8" spans="1:28" ht="14" x14ac:dyDescent="0.15">
      <c r="A8" s="31" t="s">
        <v>34</v>
      </c>
      <c r="B8" s="11">
        <v>101</v>
      </c>
      <c r="C8" s="11"/>
      <c r="D8" s="11">
        <v>31</v>
      </c>
      <c r="E8" s="11"/>
      <c r="F8" s="11">
        <v>8</v>
      </c>
      <c r="G8" s="11"/>
      <c r="H8" s="11">
        <v>0</v>
      </c>
      <c r="I8" s="11"/>
      <c r="J8" s="11">
        <v>9</v>
      </c>
      <c r="K8" s="11"/>
      <c r="L8" s="11">
        <v>12</v>
      </c>
      <c r="M8" s="11"/>
      <c r="N8" s="11">
        <v>57</v>
      </c>
      <c r="O8" s="11"/>
      <c r="P8" s="11">
        <v>124</v>
      </c>
      <c r="Q8" s="11"/>
      <c r="R8" s="11">
        <v>297</v>
      </c>
      <c r="S8" s="11"/>
      <c r="T8" s="11">
        <v>23</v>
      </c>
      <c r="U8" s="11"/>
      <c r="V8" s="11">
        <v>0</v>
      </c>
      <c r="W8" s="11"/>
      <c r="X8" s="11">
        <v>19</v>
      </c>
      <c r="Y8" s="11"/>
      <c r="Z8" s="11">
        <v>409</v>
      </c>
      <c r="AA8" s="11"/>
      <c r="AB8" s="11">
        <v>1088</v>
      </c>
    </row>
    <row r="9" spans="1:28" ht="14" x14ac:dyDescent="0.15">
      <c r="A9" s="31" t="s">
        <v>35</v>
      </c>
      <c r="B9" s="11">
        <v>29</v>
      </c>
      <c r="C9" s="11"/>
      <c r="D9" s="11">
        <v>12</v>
      </c>
      <c r="E9" s="11"/>
      <c r="F9" s="11">
        <v>0</v>
      </c>
      <c r="G9" s="11"/>
      <c r="H9" s="11">
        <v>0</v>
      </c>
      <c r="I9" s="11"/>
      <c r="J9" s="11">
        <v>0</v>
      </c>
      <c r="K9" s="11"/>
      <c r="L9" s="11">
        <v>28</v>
      </c>
      <c r="M9" s="11"/>
      <c r="N9" s="11">
        <v>22</v>
      </c>
      <c r="O9" s="11"/>
      <c r="P9" s="11">
        <v>69</v>
      </c>
      <c r="Q9" s="11"/>
      <c r="R9" s="11">
        <v>50</v>
      </c>
      <c r="S9" s="11"/>
      <c r="T9" s="11">
        <v>26</v>
      </c>
      <c r="U9" s="11"/>
      <c r="V9" s="11">
        <v>0</v>
      </c>
      <c r="W9" s="11"/>
      <c r="X9" s="11">
        <v>11</v>
      </c>
      <c r="Y9" s="11"/>
      <c r="Z9" s="11">
        <v>150</v>
      </c>
      <c r="AA9" s="11"/>
      <c r="AB9" s="11">
        <v>395</v>
      </c>
    </row>
    <row r="10" spans="1:28" ht="14" x14ac:dyDescent="0.15">
      <c r="A10" s="31" t="s">
        <v>36</v>
      </c>
      <c r="B10" s="11">
        <v>52</v>
      </c>
      <c r="C10" s="11"/>
      <c r="D10" s="11">
        <v>26</v>
      </c>
      <c r="E10" s="11"/>
      <c r="F10" s="11">
        <v>0</v>
      </c>
      <c r="G10" s="11"/>
      <c r="H10" s="11">
        <v>0</v>
      </c>
      <c r="I10" s="11"/>
      <c r="J10" s="11">
        <v>35</v>
      </c>
      <c r="K10" s="11"/>
      <c r="L10" s="11">
        <v>23</v>
      </c>
      <c r="M10" s="11"/>
      <c r="N10" s="11">
        <v>78</v>
      </c>
      <c r="O10" s="11"/>
      <c r="P10" s="11">
        <v>24</v>
      </c>
      <c r="Q10" s="11"/>
      <c r="R10" s="11">
        <v>156</v>
      </c>
      <c r="S10" s="11"/>
      <c r="T10" s="11">
        <v>26</v>
      </c>
      <c r="U10" s="11"/>
      <c r="V10" s="11">
        <v>0</v>
      </c>
      <c r="W10" s="11"/>
      <c r="X10" s="11">
        <v>0</v>
      </c>
      <c r="Y10" s="11"/>
      <c r="Z10" s="11">
        <v>250</v>
      </c>
      <c r="AA10" s="11"/>
      <c r="AB10" s="11">
        <v>669</v>
      </c>
    </row>
    <row r="11" spans="1:28" ht="14" x14ac:dyDescent="0.15">
      <c r="A11" s="31" t="s">
        <v>37</v>
      </c>
      <c r="B11" s="11">
        <v>240</v>
      </c>
      <c r="C11" s="11"/>
      <c r="D11" s="11">
        <v>79</v>
      </c>
      <c r="E11" s="11"/>
      <c r="F11" s="11">
        <v>195</v>
      </c>
      <c r="G11" s="11"/>
      <c r="H11" s="11">
        <v>57</v>
      </c>
      <c r="I11" s="11"/>
      <c r="J11" s="11">
        <v>4</v>
      </c>
      <c r="K11" s="11"/>
      <c r="L11" s="11">
        <v>175</v>
      </c>
      <c r="M11" s="11"/>
      <c r="N11" s="11">
        <v>16</v>
      </c>
      <c r="O11" s="11"/>
      <c r="P11" s="11">
        <v>193</v>
      </c>
      <c r="Q11" s="11"/>
      <c r="R11" s="11">
        <v>331</v>
      </c>
      <c r="S11" s="11"/>
      <c r="T11" s="11">
        <v>78</v>
      </c>
      <c r="U11" s="11"/>
      <c r="V11" s="11">
        <v>0</v>
      </c>
      <c r="W11" s="11"/>
      <c r="X11" s="11">
        <v>72</v>
      </c>
      <c r="Y11" s="11"/>
      <c r="Z11" s="11">
        <v>1635</v>
      </c>
      <c r="AA11" s="11"/>
      <c r="AB11" s="11">
        <v>3075</v>
      </c>
    </row>
    <row r="12" spans="1:28" ht="14" x14ac:dyDescent="0.15">
      <c r="A12" s="31" t="s">
        <v>38</v>
      </c>
      <c r="B12" s="11">
        <v>125</v>
      </c>
      <c r="C12" s="11"/>
      <c r="D12" s="11">
        <v>0</v>
      </c>
      <c r="E12" s="11"/>
      <c r="F12" s="11">
        <v>76</v>
      </c>
      <c r="G12" s="11"/>
      <c r="H12" s="11">
        <v>25</v>
      </c>
      <c r="I12" s="11"/>
      <c r="J12" s="11">
        <v>0</v>
      </c>
      <c r="K12" s="11"/>
      <c r="L12" s="11">
        <v>118</v>
      </c>
      <c r="M12" s="11"/>
      <c r="N12" s="11">
        <v>76</v>
      </c>
      <c r="O12" s="11"/>
      <c r="P12" s="11">
        <v>47</v>
      </c>
      <c r="Q12" s="11"/>
      <c r="R12" s="11">
        <v>153</v>
      </c>
      <c r="S12" s="11"/>
      <c r="T12" s="11">
        <v>70</v>
      </c>
      <c r="U12" s="11"/>
      <c r="V12" s="11">
        <v>0</v>
      </c>
      <c r="W12" s="11"/>
      <c r="X12" s="11">
        <v>2</v>
      </c>
      <c r="Y12" s="11"/>
      <c r="Z12" s="11">
        <v>765</v>
      </c>
      <c r="AA12" s="11"/>
      <c r="AB12" s="11">
        <v>1457</v>
      </c>
    </row>
    <row r="13" spans="1:28" ht="14" x14ac:dyDescent="0.15">
      <c r="A13" s="31" t="s">
        <v>39</v>
      </c>
      <c r="B13" s="11">
        <v>234</v>
      </c>
      <c r="C13" s="11"/>
      <c r="D13" s="11">
        <v>40</v>
      </c>
      <c r="E13" s="11"/>
      <c r="F13" s="11">
        <v>58</v>
      </c>
      <c r="G13" s="11"/>
      <c r="H13" s="11">
        <v>38</v>
      </c>
      <c r="I13" s="11"/>
      <c r="J13" s="11">
        <v>24</v>
      </c>
      <c r="K13" s="11"/>
      <c r="L13" s="11">
        <v>441</v>
      </c>
      <c r="M13" s="11"/>
      <c r="N13" s="11">
        <v>64</v>
      </c>
      <c r="O13" s="11"/>
      <c r="P13" s="11">
        <v>133</v>
      </c>
      <c r="Q13" s="11"/>
      <c r="R13" s="11">
        <v>433</v>
      </c>
      <c r="S13" s="11"/>
      <c r="T13" s="11">
        <v>92</v>
      </c>
      <c r="U13" s="11"/>
      <c r="V13" s="11">
        <v>0</v>
      </c>
      <c r="W13" s="11"/>
      <c r="X13" s="11">
        <v>41</v>
      </c>
      <c r="Y13" s="11"/>
      <c r="Z13" s="11">
        <v>2154</v>
      </c>
      <c r="AA13" s="11"/>
      <c r="AB13" s="11">
        <v>3753</v>
      </c>
    </row>
    <row r="14" spans="1:28" ht="14" x14ac:dyDescent="0.15">
      <c r="A14" s="31" t="s">
        <v>40</v>
      </c>
      <c r="B14" s="11">
        <v>110</v>
      </c>
      <c r="C14" s="11"/>
      <c r="D14" s="11">
        <v>71</v>
      </c>
      <c r="E14" s="11"/>
      <c r="F14" s="11">
        <v>79</v>
      </c>
      <c r="G14" s="11"/>
      <c r="H14" s="11">
        <v>67</v>
      </c>
      <c r="I14" s="11"/>
      <c r="J14" s="11">
        <v>0</v>
      </c>
      <c r="K14" s="11"/>
      <c r="L14" s="11">
        <v>37</v>
      </c>
      <c r="M14" s="11"/>
      <c r="N14" s="11">
        <v>60</v>
      </c>
      <c r="O14" s="11"/>
      <c r="P14" s="11">
        <v>140</v>
      </c>
      <c r="Q14" s="11"/>
      <c r="R14" s="11">
        <v>107</v>
      </c>
      <c r="S14" s="11"/>
      <c r="T14" s="11">
        <v>63</v>
      </c>
      <c r="U14" s="11"/>
      <c r="V14" s="11">
        <v>0</v>
      </c>
      <c r="W14" s="11"/>
      <c r="X14" s="11">
        <v>4</v>
      </c>
      <c r="Y14" s="11"/>
      <c r="Z14" s="11">
        <v>569</v>
      </c>
      <c r="AA14" s="11"/>
      <c r="AB14" s="11">
        <v>1306</v>
      </c>
    </row>
    <row r="15" spans="1:28" ht="14" x14ac:dyDescent="0.15">
      <c r="A15" s="31" t="s">
        <v>41</v>
      </c>
      <c r="B15" s="11">
        <v>79</v>
      </c>
      <c r="C15" s="11"/>
      <c r="D15" s="11">
        <v>56</v>
      </c>
      <c r="E15" s="11"/>
      <c r="F15" s="11">
        <v>38</v>
      </c>
      <c r="G15" s="11"/>
      <c r="H15" s="11">
        <v>21</v>
      </c>
      <c r="I15" s="11"/>
      <c r="J15" s="11">
        <v>27</v>
      </c>
      <c r="K15" s="11"/>
      <c r="L15" s="11">
        <v>81</v>
      </c>
      <c r="M15" s="11"/>
      <c r="N15" s="11">
        <v>67</v>
      </c>
      <c r="O15" s="11"/>
      <c r="P15" s="11">
        <v>112</v>
      </c>
      <c r="Q15" s="11"/>
      <c r="R15" s="11">
        <v>189</v>
      </c>
      <c r="S15" s="11"/>
      <c r="T15" s="11">
        <v>60</v>
      </c>
      <c r="U15" s="11"/>
      <c r="V15" s="11">
        <v>0</v>
      </c>
      <c r="W15" s="11"/>
      <c r="X15" s="11">
        <v>0</v>
      </c>
      <c r="Y15" s="11"/>
      <c r="Z15" s="11">
        <v>336</v>
      </c>
      <c r="AA15" s="11"/>
      <c r="AB15" s="11">
        <v>1065</v>
      </c>
    </row>
    <row r="16" spans="1:28" ht="14" x14ac:dyDescent="0.15">
      <c r="A16" s="31" t="s">
        <v>42</v>
      </c>
      <c r="B16" s="11">
        <v>81</v>
      </c>
      <c r="C16" s="11"/>
      <c r="D16" s="11">
        <v>58</v>
      </c>
      <c r="E16" s="11"/>
      <c r="F16" s="11">
        <v>76</v>
      </c>
      <c r="G16" s="11"/>
      <c r="H16" s="11">
        <v>0</v>
      </c>
      <c r="I16" s="11"/>
      <c r="J16" s="11">
        <v>0</v>
      </c>
      <c r="K16" s="11"/>
      <c r="L16" s="11">
        <v>23</v>
      </c>
      <c r="M16" s="11"/>
      <c r="N16" s="11">
        <v>46</v>
      </c>
      <c r="O16" s="11"/>
      <c r="P16" s="11">
        <v>70</v>
      </c>
      <c r="Q16" s="11"/>
      <c r="R16" s="11">
        <v>155</v>
      </c>
      <c r="S16" s="11"/>
      <c r="T16" s="11">
        <v>32</v>
      </c>
      <c r="U16" s="11"/>
      <c r="V16" s="11">
        <v>0</v>
      </c>
      <c r="W16" s="11"/>
      <c r="X16" s="11">
        <v>14</v>
      </c>
      <c r="Y16" s="11"/>
      <c r="Z16" s="11">
        <v>406</v>
      </c>
      <c r="AA16" s="11"/>
      <c r="AB16" s="11">
        <v>962</v>
      </c>
    </row>
    <row r="17" spans="1:28" s="5" customFormat="1" ht="14" x14ac:dyDescent="0.15">
      <c r="A17" s="32" t="s">
        <v>43</v>
      </c>
      <c r="B17" s="33">
        <v>1106</v>
      </c>
      <c r="C17" s="33"/>
      <c r="D17" s="33">
        <v>421</v>
      </c>
      <c r="E17" s="33"/>
      <c r="F17" s="33">
        <v>530</v>
      </c>
      <c r="G17" s="33"/>
      <c r="H17" s="33">
        <v>207</v>
      </c>
      <c r="I17" s="33"/>
      <c r="J17" s="33">
        <v>170</v>
      </c>
      <c r="K17" s="33"/>
      <c r="L17" s="33">
        <v>1034</v>
      </c>
      <c r="M17" s="33"/>
      <c r="N17" s="33">
        <v>567</v>
      </c>
      <c r="O17" s="33"/>
      <c r="P17" s="33">
        <v>998</v>
      </c>
      <c r="Q17" s="33"/>
      <c r="R17" s="33">
        <v>1993</v>
      </c>
      <c r="S17" s="33"/>
      <c r="T17" s="33">
        <v>504</v>
      </c>
      <c r="U17" s="33"/>
      <c r="V17" s="33">
        <v>0</v>
      </c>
      <c r="W17" s="33"/>
      <c r="X17" s="33">
        <v>171</v>
      </c>
      <c r="Y17" s="33"/>
      <c r="Z17" s="33">
        <v>6873</v>
      </c>
      <c r="AA17" s="33"/>
      <c r="AB17" s="33">
        <v>14575</v>
      </c>
    </row>
    <row r="18" spans="1:28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4" x14ac:dyDescent="0.15">
      <c r="A19" s="31" t="s">
        <v>45</v>
      </c>
      <c r="B19" s="11">
        <v>66</v>
      </c>
      <c r="C19" s="11"/>
      <c r="D19" s="11">
        <v>72</v>
      </c>
      <c r="E19" s="11"/>
      <c r="F19" s="11">
        <v>23</v>
      </c>
      <c r="G19" s="11"/>
      <c r="H19" s="11">
        <v>22</v>
      </c>
      <c r="I19" s="11"/>
      <c r="J19" s="11">
        <v>0</v>
      </c>
      <c r="K19" s="11"/>
      <c r="L19" s="11">
        <v>116</v>
      </c>
      <c r="M19" s="11"/>
      <c r="N19" s="11">
        <v>76</v>
      </c>
      <c r="O19" s="11"/>
      <c r="P19" s="11">
        <v>140</v>
      </c>
      <c r="Q19" s="11"/>
      <c r="R19" s="11">
        <v>156</v>
      </c>
      <c r="S19" s="11"/>
      <c r="T19" s="11">
        <v>72</v>
      </c>
      <c r="U19" s="11"/>
      <c r="V19" s="11">
        <v>0</v>
      </c>
      <c r="W19" s="11"/>
      <c r="X19" s="11">
        <v>18</v>
      </c>
      <c r="Y19" s="11"/>
      <c r="Z19" s="11">
        <v>511</v>
      </c>
      <c r="AA19" s="11"/>
      <c r="AB19" s="11">
        <v>1272</v>
      </c>
    </row>
    <row r="20" spans="1:28" ht="14" x14ac:dyDescent="0.15">
      <c r="A20" s="31" t="s">
        <v>46</v>
      </c>
      <c r="B20" s="11">
        <v>127</v>
      </c>
      <c r="C20" s="11"/>
      <c r="D20" s="11">
        <v>43</v>
      </c>
      <c r="E20" s="11"/>
      <c r="F20" s="11">
        <v>21</v>
      </c>
      <c r="G20" s="11"/>
      <c r="H20" s="11">
        <v>0</v>
      </c>
      <c r="I20" s="11"/>
      <c r="J20" s="11">
        <v>22</v>
      </c>
      <c r="K20" s="11"/>
      <c r="L20" s="11">
        <v>157</v>
      </c>
      <c r="M20" s="11"/>
      <c r="N20" s="11">
        <v>48</v>
      </c>
      <c r="O20" s="11"/>
      <c r="P20" s="11">
        <v>80</v>
      </c>
      <c r="Q20" s="11"/>
      <c r="R20" s="11">
        <v>251</v>
      </c>
      <c r="S20" s="11"/>
      <c r="T20" s="11">
        <v>31</v>
      </c>
      <c r="U20" s="11"/>
      <c r="V20" s="11">
        <v>0</v>
      </c>
      <c r="W20" s="11"/>
      <c r="X20" s="11">
        <v>39</v>
      </c>
      <c r="Y20" s="11"/>
      <c r="Z20" s="11">
        <v>548</v>
      </c>
      <c r="AA20" s="11"/>
      <c r="AB20" s="11">
        <v>1367</v>
      </c>
    </row>
    <row r="21" spans="1:28" ht="14" x14ac:dyDescent="0.15">
      <c r="A21" s="31" t="s">
        <v>47</v>
      </c>
      <c r="B21" s="11">
        <v>278</v>
      </c>
      <c r="C21" s="11"/>
      <c r="D21" s="11">
        <v>164</v>
      </c>
      <c r="E21" s="11"/>
      <c r="F21" s="11">
        <v>112</v>
      </c>
      <c r="G21" s="11"/>
      <c r="H21" s="11">
        <v>0</v>
      </c>
      <c r="I21" s="11"/>
      <c r="J21" s="11">
        <v>0</v>
      </c>
      <c r="K21" s="11"/>
      <c r="L21" s="11">
        <v>201</v>
      </c>
      <c r="M21" s="11"/>
      <c r="N21" s="11">
        <v>94</v>
      </c>
      <c r="O21" s="11"/>
      <c r="P21" s="11">
        <v>218</v>
      </c>
      <c r="Q21" s="11"/>
      <c r="R21" s="11">
        <v>412</v>
      </c>
      <c r="S21" s="11"/>
      <c r="T21" s="11">
        <v>71</v>
      </c>
      <c r="U21" s="11"/>
      <c r="V21" s="11">
        <v>0</v>
      </c>
      <c r="W21" s="11"/>
      <c r="X21" s="11">
        <v>4</v>
      </c>
      <c r="Y21" s="11"/>
      <c r="Z21" s="11">
        <v>2136</v>
      </c>
      <c r="AA21" s="11"/>
      <c r="AB21" s="11">
        <v>3689</v>
      </c>
    </row>
    <row r="22" spans="1:28" ht="14" x14ac:dyDescent="0.15">
      <c r="A22" s="31" t="s">
        <v>48</v>
      </c>
      <c r="B22" s="11">
        <v>165</v>
      </c>
      <c r="C22" s="11"/>
      <c r="D22" s="11">
        <v>93</v>
      </c>
      <c r="E22" s="11"/>
      <c r="F22" s="11">
        <v>102</v>
      </c>
      <c r="G22" s="11"/>
      <c r="H22" s="11">
        <v>75</v>
      </c>
      <c r="I22" s="11"/>
      <c r="J22" s="11">
        <v>0</v>
      </c>
      <c r="K22" s="11"/>
      <c r="L22" s="11">
        <v>70</v>
      </c>
      <c r="M22" s="11"/>
      <c r="N22" s="11">
        <v>32</v>
      </c>
      <c r="O22" s="11"/>
      <c r="P22" s="11">
        <v>100</v>
      </c>
      <c r="Q22" s="11"/>
      <c r="R22" s="11">
        <v>98</v>
      </c>
      <c r="S22" s="11"/>
      <c r="T22" s="11">
        <v>144</v>
      </c>
      <c r="U22" s="11"/>
      <c r="V22" s="11">
        <v>0</v>
      </c>
      <c r="W22" s="11"/>
      <c r="X22" s="11">
        <v>19</v>
      </c>
      <c r="Y22" s="11"/>
      <c r="Z22" s="11">
        <v>671</v>
      </c>
      <c r="AA22" s="11"/>
      <c r="AB22" s="11">
        <v>1569</v>
      </c>
    </row>
    <row r="23" spans="1:28" ht="14" x14ac:dyDescent="0.15">
      <c r="A23" s="31" t="s">
        <v>49</v>
      </c>
      <c r="B23" s="11">
        <v>0</v>
      </c>
      <c r="C23" s="11"/>
      <c r="D23" s="11">
        <v>65</v>
      </c>
      <c r="E23" s="11"/>
      <c r="F23" s="11">
        <v>58</v>
      </c>
      <c r="G23" s="11"/>
      <c r="H23" s="11">
        <v>0</v>
      </c>
      <c r="I23" s="11"/>
      <c r="J23" s="11">
        <v>0</v>
      </c>
      <c r="K23" s="11"/>
      <c r="L23" s="11">
        <v>0</v>
      </c>
      <c r="M23" s="11"/>
      <c r="N23" s="11">
        <v>6</v>
      </c>
      <c r="O23" s="11"/>
      <c r="P23" s="11">
        <v>114</v>
      </c>
      <c r="Q23" s="11"/>
      <c r="R23" s="11">
        <v>74</v>
      </c>
      <c r="S23" s="11"/>
      <c r="T23" s="11">
        <v>40</v>
      </c>
      <c r="U23" s="11"/>
      <c r="V23" s="11">
        <v>0</v>
      </c>
      <c r="W23" s="11"/>
      <c r="X23" s="11">
        <v>0</v>
      </c>
      <c r="Y23" s="11"/>
      <c r="Z23" s="11">
        <v>288</v>
      </c>
      <c r="AA23" s="11"/>
      <c r="AB23" s="11">
        <v>643</v>
      </c>
    </row>
    <row r="24" spans="1:28" ht="14" x14ac:dyDescent="0.15">
      <c r="A24" s="31" t="s">
        <v>50</v>
      </c>
      <c r="B24" s="11">
        <v>222</v>
      </c>
      <c r="C24" s="11"/>
      <c r="D24" s="11">
        <v>60</v>
      </c>
      <c r="E24" s="11"/>
      <c r="F24" s="11">
        <v>85</v>
      </c>
      <c r="G24" s="11"/>
      <c r="H24" s="11">
        <v>51</v>
      </c>
      <c r="I24" s="11"/>
      <c r="J24" s="11">
        <v>69</v>
      </c>
      <c r="K24" s="11"/>
      <c r="L24" s="11">
        <v>259</v>
      </c>
      <c r="M24" s="11"/>
      <c r="N24" s="11">
        <v>100</v>
      </c>
      <c r="O24" s="11"/>
      <c r="P24" s="11">
        <v>115</v>
      </c>
      <c r="Q24" s="11"/>
      <c r="R24" s="11">
        <v>388</v>
      </c>
      <c r="S24" s="11"/>
      <c r="T24" s="11">
        <v>131</v>
      </c>
      <c r="U24" s="11"/>
      <c r="V24" s="11">
        <v>0</v>
      </c>
      <c r="W24" s="11"/>
      <c r="X24" s="11">
        <v>39</v>
      </c>
      <c r="Y24" s="11"/>
      <c r="Z24" s="11">
        <v>2659</v>
      </c>
      <c r="AA24" s="11"/>
      <c r="AB24" s="11">
        <v>4179</v>
      </c>
    </row>
    <row r="25" spans="1:28" ht="14" x14ac:dyDescent="0.15">
      <c r="A25" s="31" t="s">
        <v>51</v>
      </c>
      <c r="B25" s="11">
        <v>13</v>
      </c>
      <c r="C25" s="11"/>
      <c r="D25" s="11">
        <v>41</v>
      </c>
      <c r="E25" s="11"/>
      <c r="F25" s="11">
        <v>6</v>
      </c>
      <c r="G25" s="11"/>
      <c r="H25" s="11">
        <v>0</v>
      </c>
      <c r="I25" s="11"/>
      <c r="J25" s="11">
        <v>0</v>
      </c>
      <c r="K25" s="11"/>
      <c r="L25" s="11">
        <v>38</v>
      </c>
      <c r="M25" s="11"/>
      <c r="N25" s="11">
        <v>19</v>
      </c>
      <c r="O25" s="11"/>
      <c r="P25" s="11">
        <v>29</v>
      </c>
      <c r="Q25" s="11"/>
      <c r="R25" s="11">
        <v>27</v>
      </c>
      <c r="S25" s="11"/>
      <c r="T25" s="11">
        <v>14</v>
      </c>
      <c r="U25" s="11"/>
      <c r="V25" s="11">
        <v>0</v>
      </c>
      <c r="W25" s="11"/>
      <c r="X25" s="11">
        <v>0</v>
      </c>
      <c r="Y25" s="11"/>
      <c r="Z25" s="11">
        <v>101</v>
      </c>
      <c r="AA25" s="11"/>
      <c r="AB25" s="11">
        <v>288</v>
      </c>
    </row>
    <row r="26" spans="1:28" ht="14" x14ac:dyDescent="0.15">
      <c r="A26" s="31" t="s">
        <v>52</v>
      </c>
      <c r="B26" s="11">
        <v>28</v>
      </c>
      <c r="C26" s="11"/>
      <c r="D26" s="11">
        <v>58</v>
      </c>
      <c r="E26" s="11"/>
      <c r="F26" s="11">
        <v>63</v>
      </c>
      <c r="G26" s="11"/>
      <c r="H26" s="11">
        <v>0</v>
      </c>
      <c r="I26" s="11"/>
      <c r="J26" s="11">
        <v>0</v>
      </c>
      <c r="K26" s="11"/>
      <c r="L26" s="11">
        <v>62</v>
      </c>
      <c r="M26" s="11"/>
      <c r="N26" s="11">
        <v>30</v>
      </c>
      <c r="O26" s="11"/>
      <c r="P26" s="11">
        <v>80</v>
      </c>
      <c r="Q26" s="11"/>
      <c r="R26" s="11">
        <v>143</v>
      </c>
      <c r="S26" s="11"/>
      <c r="T26" s="11">
        <v>24</v>
      </c>
      <c r="U26" s="11"/>
      <c r="V26" s="11">
        <v>0</v>
      </c>
      <c r="W26" s="11"/>
      <c r="X26" s="11">
        <v>21</v>
      </c>
      <c r="Y26" s="11"/>
      <c r="Z26" s="11">
        <v>193</v>
      </c>
      <c r="AA26" s="11"/>
      <c r="AB26" s="11">
        <v>700</v>
      </c>
    </row>
    <row r="27" spans="1:28" s="5" customFormat="1" ht="14" x14ac:dyDescent="0.15">
      <c r="A27" s="32" t="s">
        <v>53</v>
      </c>
      <c r="B27" s="33">
        <v>899</v>
      </c>
      <c r="C27" s="33"/>
      <c r="D27" s="33">
        <v>596</v>
      </c>
      <c r="E27" s="33"/>
      <c r="F27" s="33">
        <v>470</v>
      </c>
      <c r="G27" s="33"/>
      <c r="H27" s="33">
        <v>147</v>
      </c>
      <c r="I27" s="33"/>
      <c r="J27" s="33">
        <v>91</v>
      </c>
      <c r="K27" s="33"/>
      <c r="L27" s="33">
        <v>902</v>
      </c>
      <c r="M27" s="33"/>
      <c r="N27" s="33">
        <v>403</v>
      </c>
      <c r="O27" s="33"/>
      <c r="P27" s="33">
        <v>875</v>
      </c>
      <c r="Q27" s="33"/>
      <c r="R27" s="33">
        <v>1549</v>
      </c>
      <c r="S27" s="33"/>
      <c r="T27" s="33">
        <v>526</v>
      </c>
      <c r="U27" s="33"/>
      <c r="V27" s="33">
        <v>0</v>
      </c>
      <c r="W27" s="33"/>
      <c r="X27" s="33">
        <v>141</v>
      </c>
      <c r="Y27" s="33"/>
      <c r="Z27" s="33">
        <v>7106</v>
      </c>
      <c r="AA27" s="33"/>
      <c r="AB27" s="33">
        <v>13706</v>
      </c>
    </row>
    <row r="28" spans="1:28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ht="14" x14ac:dyDescent="0.15">
      <c r="A29" s="31" t="s">
        <v>55</v>
      </c>
      <c r="B29" s="11">
        <v>22</v>
      </c>
      <c r="C29" s="11"/>
      <c r="D29" s="11">
        <v>1</v>
      </c>
      <c r="E29" s="11"/>
      <c r="F29" s="11">
        <v>7</v>
      </c>
      <c r="G29" s="11"/>
      <c r="H29" s="11">
        <v>0</v>
      </c>
      <c r="I29" s="11"/>
      <c r="J29" s="11">
        <v>20</v>
      </c>
      <c r="K29" s="11"/>
      <c r="L29" s="11">
        <v>33</v>
      </c>
      <c r="M29" s="11"/>
      <c r="N29" s="11">
        <v>47</v>
      </c>
      <c r="O29" s="11"/>
      <c r="P29" s="11">
        <v>36</v>
      </c>
      <c r="Q29" s="11"/>
      <c r="R29" s="11">
        <v>54</v>
      </c>
      <c r="S29" s="11"/>
      <c r="T29" s="11">
        <v>22</v>
      </c>
      <c r="U29" s="11"/>
      <c r="V29" s="11">
        <v>0</v>
      </c>
      <c r="W29" s="11"/>
      <c r="X29" s="11">
        <v>92</v>
      </c>
      <c r="Y29" s="11"/>
      <c r="Z29" s="11">
        <v>289</v>
      </c>
      <c r="AA29" s="11"/>
      <c r="AB29" s="11">
        <v>624</v>
      </c>
    </row>
    <row r="30" spans="1:28" ht="14" x14ac:dyDescent="0.15">
      <c r="A30" s="31" t="s">
        <v>56</v>
      </c>
      <c r="B30" s="11">
        <v>125</v>
      </c>
      <c r="C30" s="11"/>
      <c r="D30" s="11">
        <v>46</v>
      </c>
      <c r="E30" s="11"/>
      <c r="F30" s="11">
        <v>42</v>
      </c>
      <c r="G30" s="11"/>
      <c r="H30" s="11">
        <v>8</v>
      </c>
      <c r="I30" s="11"/>
      <c r="J30" s="11">
        <v>0</v>
      </c>
      <c r="K30" s="11"/>
      <c r="L30" s="11">
        <v>86</v>
      </c>
      <c r="M30" s="11"/>
      <c r="N30" s="11">
        <v>93</v>
      </c>
      <c r="O30" s="11"/>
      <c r="P30" s="11">
        <v>166</v>
      </c>
      <c r="Q30" s="11"/>
      <c r="R30" s="11">
        <v>215</v>
      </c>
      <c r="S30" s="11"/>
      <c r="T30" s="11">
        <v>105</v>
      </c>
      <c r="U30" s="11"/>
      <c r="V30" s="11">
        <v>0</v>
      </c>
      <c r="W30" s="11"/>
      <c r="X30" s="11">
        <v>8</v>
      </c>
      <c r="Y30" s="11"/>
      <c r="Z30" s="11">
        <v>533</v>
      </c>
      <c r="AA30" s="11"/>
      <c r="AB30" s="11">
        <v>1427</v>
      </c>
    </row>
    <row r="31" spans="1:28" ht="14" x14ac:dyDescent="0.15">
      <c r="A31" s="31" t="s">
        <v>57</v>
      </c>
      <c r="B31" s="11">
        <v>102</v>
      </c>
      <c r="C31" s="11"/>
      <c r="D31" s="11">
        <v>18</v>
      </c>
      <c r="E31" s="11"/>
      <c r="F31" s="11">
        <v>22</v>
      </c>
      <c r="G31" s="11"/>
      <c r="H31" s="11">
        <v>0</v>
      </c>
      <c r="I31" s="11"/>
      <c r="J31" s="11">
        <v>23</v>
      </c>
      <c r="K31" s="11"/>
      <c r="L31" s="11">
        <v>90</v>
      </c>
      <c r="M31" s="11"/>
      <c r="N31" s="11">
        <v>42</v>
      </c>
      <c r="O31" s="11"/>
      <c r="P31" s="11">
        <v>37</v>
      </c>
      <c r="Q31" s="11"/>
      <c r="R31" s="11">
        <v>96</v>
      </c>
      <c r="S31" s="11"/>
      <c r="T31" s="11">
        <v>29</v>
      </c>
      <c r="U31" s="11"/>
      <c r="V31" s="11">
        <v>0</v>
      </c>
      <c r="W31" s="11"/>
      <c r="X31" s="11">
        <v>6</v>
      </c>
      <c r="Y31" s="11"/>
      <c r="Z31" s="11">
        <v>362</v>
      </c>
      <c r="AA31" s="11"/>
      <c r="AB31" s="11">
        <v>827</v>
      </c>
    </row>
    <row r="32" spans="1:28" ht="14" x14ac:dyDescent="0.15">
      <c r="A32" s="31" t="s">
        <v>58</v>
      </c>
      <c r="B32" s="11">
        <v>116</v>
      </c>
      <c r="C32" s="11"/>
      <c r="D32" s="11">
        <v>96</v>
      </c>
      <c r="E32" s="11"/>
      <c r="F32" s="11">
        <v>40</v>
      </c>
      <c r="G32" s="11"/>
      <c r="H32" s="11">
        <v>56</v>
      </c>
      <c r="I32" s="11"/>
      <c r="J32" s="11">
        <v>0</v>
      </c>
      <c r="K32" s="11"/>
      <c r="L32" s="11">
        <v>86</v>
      </c>
      <c r="M32" s="11"/>
      <c r="N32" s="11">
        <v>111</v>
      </c>
      <c r="O32" s="11"/>
      <c r="P32" s="11">
        <v>102</v>
      </c>
      <c r="Q32" s="11"/>
      <c r="R32" s="11">
        <v>152</v>
      </c>
      <c r="S32" s="11"/>
      <c r="T32" s="11">
        <v>72</v>
      </c>
      <c r="U32" s="11"/>
      <c r="V32" s="11">
        <v>0</v>
      </c>
      <c r="W32" s="11"/>
      <c r="X32" s="11">
        <v>1</v>
      </c>
      <c r="Y32" s="11"/>
      <c r="Z32" s="11">
        <v>905</v>
      </c>
      <c r="AA32" s="11"/>
      <c r="AB32" s="11">
        <v>1736</v>
      </c>
    </row>
    <row r="33" spans="1:28" ht="14" x14ac:dyDescent="0.15">
      <c r="A33" s="31" t="s">
        <v>59</v>
      </c>
      <c r="B33" s="11">
        <v>277</v>
      </c>
      <c r="C33" s="11"/>
      <c r="D33" s="11">
        <v>0</v>
      </c>
      <c r="E33" s="11"/>
      <c r="F33" s="11">
        <v>167</v>
      </c>
      <c r="G33" s="11"/>
      <c r="H33" s="11">
        <v>36</v>
      </c>
      <c r="I33" s="11"/>
      <c r="J33" s="11">
        <v>90</v>
      </c>
      <c r="K33" s="11"/>
      <c r="L33" s="11">
        <v>335</v>
      </c>
      <c r="M33" s="11"/>
      <c r="N33" s="11">
        <v>33</v>
      </c>
      <c r="O33" s="11"/>
      <c r="P33" s="11">
        <v>115</v>
      </c>
      <c r="Q33" s="11"/>
      <c r="R33" s="11">
        <v>355</v>
      </c>
      <c r="S33" s="11"/>
      <c r="T33" s="11">
        <v>42</v>
      </c>
      <c r="U33" s="11"/>
      <c r="V33" s="11">
        <v>0</v>
      </c>
      <c r="W33" s="11"/>
      <c r="X33" s="11">
        <v>71</v>
      </c>
      <c r="Y33" s="11"/>
      <c r="Z33" s="11">
        <v>2253</v>
      </c>
      <c r="AA33" s="11"/>
      <c r="AB33" s="11">
        <v>3774</v>
      </c>
    </row>
    <row r="34" spans="1:28" ht="14" x14ac:dyDescent="0.15">
      <c r="A34" s="31" t="s">
        <v>60</v>
      </c>
      <c r="B34" s="11">
        <v>58</v>
      </c>
      <c r="C34" s="11"/>
      <c r="D34" s="11">
        <v>25</v>
      </c>
      <c r="E34" s="11"/>
      <c r="F34" s="11">
        <v>57</v>
      </c>
      <c r="G34" s="11"/>
      <c r="H34" s="11">
        <v>0</v>
      </c>
      <c r="I34" s="11"/>
      <c r="J34" s="11">
        <v>0</v>
      </c>
      <c r="K34" s="11"/>
      <c r="L34" s="11">
        <v>22</v>
      </c>
      <c r="M34" s="11"/>
      <c r="N34" s="11">
        <v>56</v>
      </c>
      <c r="O34" s="11"/>
      <c r="P34" s="11">
        <v>55</v>
      </c>
      <c r="Q34" s="11"/>
      <c r="R34" s="11">
        <v>62</v>
      </c>
      <c r="S34" s="11"/>
      <c r="T34" s="11">
        <v>67</v>
      </c>
      <c r="U34" s="11"/>
      <c r="V34" s="11">
        <v>0</v>
      </c>
      <c r="W34" s="11"/>
      <c r="X34" s="11">
        <v>12</v>
      </c>
      <c r="Y34" s="11"/>
      <c r="Z34" s="11">
        <v>228</v>
      </c>
      <c r="AA34" s="11"/>
      <c r="AB34" s="11">
        <v>643</v>
      </c>
    </row>
    <row r="35" spans="1:28" ht="14" x14ac:dyDescent="0.15">
      <c r="A35" s="31" t="s">
        <v>61</v>
      </c>
      <c r="B35" s="11">
        <v>31</v>
      </c>
      <c r="C35" s="11"/>
      <c r="D35" s="11">
        <v>0</v>
      </c>
      <c r="E35" s="11"/>
      <c r="F35" s="11">
        <v>0</v>
      </c>
      <c r="G35" s="11"/>
      <c r="H35" s="11">
        <v>0</v>
      </c>
      <c r="I35" s="11"/>
      <c r="J35" s="11">
        <v>0</v>
      </c>
      <c r="K35" s="11"/>
      <c r="L35" s="11">
        <v>0</v>
      </c>
      <c r="M35" s="11"/>
      <c r="N35" s="11">
        <v>0</v>
      </c>
      <c r="O35" s="11"/>
      <c r="P35" s="11">
        <v>36</v>
      </c>
      <c r="Q35" s="11"/>
      <c r="R35" s="11">
        <v>0</v>
      </c>
      <c r="S35" s="11"/>
      <c r="T35" s="11">
        <v>30</v>
      </c>
      <c r="U35" s="11"/>
      <c r="V35" s="11">
        <v>0</v>
      </c>
      <c r="W35" s="11"/>
      <c r="X35" s="11">
        <v>0</v>
      </c>
      <c r="Y35" s="11"/>
      <c r="Z35" s="11">
        <v>49</v>
      </c>
      <c r="AA35" s="11"/>
      <c r="AB35" s="11">
        <v>146</v>
      </c>
    </row>
    <row r="36" spans="1:28" s="5" customFormat="1" ht="14" x14ac:dyDescent="0.15">
      <c r="A36" s="27" t="s">
        <v>62</v>
      </c>
      <c r="B36" s="35">
        <v>731</v>
      </c>
      <c r="C36" s="35"/>
      <c r="D36" s="35">
        <v>186</v>
      </c>
      <c r="E36" s="35"/>
      <c r="F36" s="35">
        <v>335</v>
      </c>
      <c r="G36" s="35"/>
      <c r="H36" s="35">
        <v>99</v>
      </c>
      <c r="I36" s="35"/>
      <c r="J36" s="35">
        <v>133</v>
      </c>
      <c r="K36" s="35"/>
      <c r="L36" s="35">
        <v>652</v>
      </c>
      <c r="M36" s="35"/>
      <c r="N36" s="35">
        <v>382</v>
      </c>
      <c r="O36" s="35"/>
      <c r="P36" s="35">
        <v>547</v>
      </c>
      <c r="Q36" s="35"/>
      <c r="R36" s="35">
        <v>934</v>
      </c>
      <c r="S36" s="35"/>
      <c r="T36" s="35">
        <v>367</v>
      </c>
      <c r="U36" s="35"/>
      <c r="V36" s="35">
        <v>0</v>
      </c>
      <c r="W36" s="35"/>
      <c r="X36" s="35">
        <v>190</v>
      </c>
      <c r="Y36" s="35"/>
      <c r="Z36" s="35">
        <v>4619</v>
      </c>
      <c r="AA36" s="35"/>
      <c r="AB36" s="35">
        <v>9175</v>
      </c>
    </row>
    <row r="37" spans="1:28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ht="14" x14ac:dyDescent="0.15">
      <c r="A38" s="31" t="s">
        <v>64</v>
      </c>
      <c r="B38" s="11">
        <v>93</v>
      </c>
      <c r="C38" s="11"/>
      <c r="D38" s="11">
        <v>47</v>
      </c>
      <c r="E38" s="11"/>
      <c r="F38" s="11">
        <v>87</v>
      </c>
      <c r="G38" s="11"/>
      <c r="H38" s="11">
        <v>0</v>
      </c>
      <c r="I38" s="11"/>
      <c r="J38" s="11">
        <v>22</v>
      </c>
      <c r="K38" s="11"/>
      <c r="L38" s="11">
        <v>155</v>
      </c>
      <c r="M38" s="11"/>
      <c r="N38" s="11">
        <v>11</v>
      </c>
      <c r="O38" s="11"/>
      <c r="P38" s="11">
        <v>126</v>
      </c>
      <c r="Q38" s="11"/>
      <c r="R38" s="11">
        <v>233</v>
      </c>
      <c r="S38" s="11"/>
      <c r="T38" s="11">
        <v>66</v>
      </c>
      <c r="U38" s="11"/>
      <c r="V38" s="11">
        <v>0</v>
      </c>
      <c r="W38" s="11"/>
      <c r="X38" s="11">
        <v>7</v>
      </c>
      <c r="Y38" s="11"/>
      <c r="Z38" s="11">
        <v>829</v>
      </c>
      <c r="AA38" s="11"/>
      <c r="AB38" s="11">
        <v>1677</v>
      </c>
    </row>
    <row r="39" spans="1:28" ht="14" x14ac:dyDescent="0.15">
      <c r="A39" s="31" t="s">
        <v>65</v>
      </c>
      <c r="B39" s="11">
        <v>22</v>
      </c>
      <c r="C39" s="11"/>
      <c r="D39" s="11">
        <v>49</v>
      </c>
      <c r="E39" s="11"/>
      <c r="F39" s="11">
        <v>24</v>
      </c>
      <c r="G39" s="11"/>
      <c r="H39" s="11">
        <v>0</v>
      </c>
      <c r="I39" s="11"/>
      <c r="J39" s="11">
        <v>0</v>
      </c>
      <c r="K39" s="11"/>
      <c r="L39" s="11">
        <v>59</v>
      </c>
      <c r="M39" s="11"/>
      <c r="N39" s="11">
        <v>121</v>
      </c>
      <c r="O39" s="11"/>
      <c r="P39" s="11">
        <v>58</v>
      </c>
      <c r="Q39" s="11"/>
      <c r="R39" s="11">
        <v>91</v>
      </c>
      <c r="S39" s="11"/>
      <c r="T39" s="11">
        <v>81</v>
      </c>
      <c r="U39" s="11"/>
      <c r="V39" s="11">
        <v>0</v>
      </c>
      <c r="W39" s="11"/>
      <c r="X39" s="11">
        <v>0</v>
      </c>
      <c r="Y39" s="11"/>
      <c r="Z39" s="11">
        <v>337</v>
      </c>
      <c r="AA39" s="11"/>
      <c r="AB39" s="11">
        <v>842</v>
      </c>
    </row>
    <row r="40" spans="1:28" ht="14" x14ac:dyDescent="0.15">
      <c r="A40" s="31" t="s">
        <v>66</v>
      </c>
      <c r="B40" s="11">
        <v>90</v>
      </c>
      <c r="C40" s="11"/>
      <c r="D40" s="11">
        <v>24</v>
      </c>
      <c r="E40" s="11"/>
      <c r="F40" s="11">
        <v>0</v>
      </c>
      <c r="G40" s="11"/>
      <c r="H40" s="11">
        <v>0</v>
      </c>
      <c r="I40" s="11"/>
      <c r="J40" s="11">
        <v>0</v>
      </c>
      <c r="K40" s="11"/>
      <c r="L40" s="11">
        <v>57</v>
      </c>
      <c r="M40" s="11"/>
      <c r="N40" s="11">
        <v>28</v>
      </c>
      <c r="O40" s="11"/>
      <c r="P40" s="11">
        <v>41</v>
      </c>
      <c r="Q40" s="11"/>
      <c r="R40" s="11">
        <v>99</v>
      </c>
      <c r="S40" s="11"/>
      <c r="T40" s="11">
        <v>27</v>
      </c>
      <c r="U40" s="11"/>
      <c r="V40" s="11">
        <v>0</v>
      </c>
      <c r="W40" s="11"/>
      <c r="X40" s="11">
        <v>2</v>
      </c>
      <c r="Y40" s="11"/>
      <c r="Z40" s="11">
        <v>414</v>
      </c>
      <c r="AA40" s="11"/>
      <c r="AB40" s="11">
        <v>782</v>
      </c>
    </row>
    <row r="41" spans="1:28" ht="14" x14ac:dyDescent="0.15">
      <c r="A41" s="31" t="s">
        <v>67</v>
      </c>
      <c r="B41" s="11">
        <v>6</v>
      </c>
      <c r="C41" s="11"/>
      <c r="D41" s="11">
        <v>3</v>
      </c>
      <c r="E41" s="11"/>
      <c r="F41" s="11">
        <v>0</v>
      </c>
      <c r="G41" s="11"/>
      <c r="H41" s="11">
        <v>0</v>
      </c>
      <c r="I41" s="11"/>
      <c r="J41" s="11">
        <v>0</v>
      </c>
      <c r="K41" s="11"/>
      <c r="L41" s="11">
        <v>9</v>
      </c>
      <c r="M41" s="11"/>
      <c r="N41" s="11">
        <v>12</v>
      </c>
      <c r="O41" s="11"/>
      <c r="P41" s="11">
        <v>7</v>
      </c>
      <c r="Q41" s="11"/>
      <c r="R41" s="11">
        <v>29</v>
      </c>
      <c r="S41" s="11"/>
      <c r="T41" s="11">
        <v>0</v>
      </c>
      <c r="U41" s="11"/>
      <c r="V41" s="11">
        <v>0</v>
      </c>
      <c r="W41" s="11"/>
      <c r="X41" s="11">
        <v>13</v>
      </c>
      <c r="Y41" s="11"/>
      <c r="Z41" s="11">
        <v>8</v>
      </c>
      <c r="AA41" s="11"/>
      <c r="AB41" s="11">
        <v>86</v>
      </c>
    </row>
    <row r="42" spans="1:28" ht="14" x14ac:dyDescent="0.15">
      <c r="A42" s="31" t="s">
        <v>68</v>
      </c>
      <c r="B42" s="11">
        <v>181</v>
      </c>
      <c r="C42" s="11"/>
      <c r="D42" s="11">
        <v>21</v>
      </c>
      <c r="E42" s="11"/>
      <c r="F42" s="11">
        <v>63</v>
      </c>
      <c r="G42" s="11"/>
      <c r="H42" s="11">
        <v>26</v>
      </c>
      <c r="I42" s="11"/>
      <c r="J42" s="11">
        <v>0</v>
      </c>
      <c r="K42" s="11"/>
      <c r="L42" s="11">
        <v>197</v>
      </c>
      <c r="M42" s="11"/>
      <c r="N42" s="11">
        <v>17</v>
      </c>
      <c r="O42" s="11"/>
      <c r="P42" s="11">
        <v>104</v>
      </c>
      <c r="Q42" s="11"/>
      <c r="R42" s="11">
        <v>172</v>
      </c>
      <c r="S42" s="11"/>
      <c r="T42" s="11">
        <v>15</v>
      </c>
      <c r="U42" s="11"/>
      <c r="V42" s="11">
        <v>0</v>
      </c>
      <c r="W42" s="11"/>
      <c r="X42" s="11">
        <v>12</v>
      </c>
      <c r="Y42" s="11"/>
      <c r="Z42" s="11">
        <v>1203</v>
      </c>
      <c r="AA42" s="11"/>
      <c r="AB42" s="11">
        <v>2011</v>
      </c>
    </row>
    <row r="43" spans="1:28" s="5" customFormat="1" ht="14" x14ac:dyDescent="0.15">
      <c r="A43" s="32" t="s">
        <v>69</v>
      </c>
      <c r="B43" s="33">
        <v>392</v>
      </c>
      <c r="C43" s="33"/>
      <c r="D43" s="33">
        <v>144</v>
      </c>
      <c r="E43" s="33"/>
      <c r="F43" s="33">
        <v>174</v>
      </c>
      <c r="G43" s="33"/>
      <c r="H43" s="33">
        <v>26</v>
      </c>
      <c r="I43" s="33"/>
      <c r="J43" s="33">
        <v>22</v>
      </c>
      <c r="K43" s="33"/>
      <c r="L43" s="33">
        <v>477</v>
      </c>
      <c r="M43" s="33"/>
      <c r="N43" s="33">
        <v>189</v>
      </c>
      <c r="O43" s="33"/>
      <c r="P43" s="33">
        <v>336</v>
      </c>
      <c r="Q43" s="33"/>
      <c r="R43" s="33">
        <v>625</v>
      </c>
      <c r="S43" s="33"/>
      <c r="T43" s="33">
        <v>189</v>
      </c>
      <c r="U43" s="33"/>
      <c r="V43" s="33">
        <v>0</v>
      </c>
      <c r="W43" s="33"/>
      <c r="X43" s="33">
        <v>34</v>
      </c>
      <c r="Y43" s="33"/>
      <c r="Z43" s="33">
        <v>2791</v>
      </c>
      <c r="AA43" s="33"/>
      <c r="AB43" s="33">
        <v>5398</v>
      </c>
    </row>
    <row r="44" spans="1:28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1:28" ht="14" x14ac:dyDescent="0.15">
      <c r="A45" s="31" t="s">
        <v>71</v>
      </c>
      <c r="B45" s="11">
        <v>51</v>
      </c>
      <c r="C45" s="11"/>
      <c r="D45" s="11">
        <v>28</v>
      </c>
      <c r="E45" s="11"/>
      <c r="F45" s="11">
        <v>0</v>
      </c>
      <c r="G45" s="11"/>
      <c r="H45" s="11">
        <v>0</v>
      </c>
      <c r="I45" s="11"/>
      <c r="J45" s="11">
        <v>0</v>
      </c>
      <c r="K45" s="11"/>
      <c r="L45" s="11">
        <v>158</v>
      </c>
      <c r="M45" s="11"/>
      <c r="N45" s="11">
        <v>38</v>
      </c>
      <c r="O45" s="11"/>
      <c r="P45" s="11">
        <v>23</v>
      </c>
      <c r="Q45" s="11"/>
      <c r="R45" s="11">
        <v>183</v>
      </c>
      <c r="S45" s="11"/>
      <c r="T45" s="11">
        <v>0</v>
      </c>
      <c r="U45" s="11"/>
      <c r="V45" s="11">
        <v>0</v>
      </c>
      <c r="W45" s="11"/>
      <c r="X45" s="11">
        <v>3</v>
      </c>
      <c r="Y45" s="11"/>
      <c r="Z45" s="11">
        <v>550</v>
      </c>
      <c r="AA45" s="11"/>
      <c r="AB45" s="11">
        <v>1033</v>
      </c>
    </row>
    <row r="46" spans="1:28" ht="14" x14ac:dyDescent="0.15">
      <c r="A46" s="31" t="s">
        <v>72</v>
      </c>
      <c r="B46" s="11">
        <v>160</v>
      </c>
      <c r="C46" s="11"/>
      <c r="D46" s="11">
        <v>20</v>
      </c>
      <c r="E46" s="11"/>
      <c r="F46" s="11">
        <v>64</v>
      </c>
      <c r="G46" s="11"/>
      <c r="H46" s="11">
        <v>12</v>
      </c>
      <c r="I46" s="11"/>
      <c r="J46" s="11">
        <v>40</v>
      </c>
      <c r="K46" s="11"/>
      <c r="L46" s="11">
        <v>127</v>
      </c>
      <c r="M46" s="11"/>
      <c r="N46" s="11">
        <v>7</v>
      </c>
      <c r="O46" s="11"/>
      <c r="P46" s="11">
        <v>47</v>
      </c>
      <c r="Q46" s="11"/>
      <c r="R46" s="11">
        <v>164</v>
      </c>
      <c r="S46" s="11"/>
      <c r="T46" s="11">
        <v>23</v>
      </c>
      <c r="U46" s="11"/>
      <c r="V46" s="11">
        <v>0</v>
      </c>
      <c r="W46" s="11"/>
      <c r="X46" s="11">
        <v>23</v>
      </c>
      <c r="Y46" s="11"/>
      <c r="Z46" s="11">
        <v>932</v>
      </c>
      <c r="AA46" s="11"/>
      <c r="AB46" s="11">
        <v>1617</v>
      </c>
    </row>
    <row r="47" spans="1:28" ht="14" x14ac:dyDescent="0.15">
      <c r="A47" s="31" t="s">
        <v>73</v>
      </c>
      <c r="B47" s="11">
        <v>63</v>
      </c>
      <c r="C47" s="11"/>
      <c r="D47" s="11">
        <v>44</v>
      </c>
      <c r="E47" s="11"/>
      <c r="F47" s="11">
        <v>82</v>
      </c>
      <c r="G47" s="11"/>
      <c r="H47" s="11">
        <v>24</v>
      </c>
      <c r="I47" s="11"/>
      <c r="J47" s="11">
        <v>0</v>
      </c>
      <c r="K47" s="11"/>
      <c r="L47" s="11">
        <v>107</v>
      </c>
      <c r="M47" s="11"/>
      <c r="N47" s="11">
        <v>77</v>
      </c>
      <c r="O47" s="11"/>
      <c r="P47" s="11">
        <v>129</v>
      </c>
      <c r="Q47" s="11"/>
      <c r="R47" s="11">
        <v>92</v>
      </c>
      <c r="S47" s="11"/>
      <c r="T47" s="11">
        <v>61</v>
      </c>
      <c r="U47" s="11"/>
      <c r="V47" s="11">
        <v>0</v>
      </c>
      <c r="W47" s="11"/>
      <c r="X47" s="11">
        <v>33</v>
      </c>
      <c r="Y47" s="11"/>
      <c r="Z47" s="11">
        <v>780</v>
      </c>
      <c r="AA47" s="11"/>
      <c r="AB47" s="11">
        <v>1491</v>
      </c>
    </row>
    <row r="48" spans="1:28" s="5" customFormat="1" ht="14" x14ac:dyDescent="0.15">
      <c r="A48" s="32" t="s">
        <v>74</v>
      </c>
      <c r="B48" s="33">
        <v>273</v>
      </c>
      <c r="C48" s="33"/>
      <c r="D48" s="33">
        <v>91</v>
      </c>
      <c r="E48" s="33"/>
      <c r="F48" s="33">
        <v>146</v>
      </c>
      <c r="G48" s="33"/>
      <c r="H48" s="33">
        <v>36</v>
      </c>
      <c r="I48" s="33"/>
      <c r="J48" s="33">
        <v>40</v>
      </c>
      <c r="K48" s="33"/>
      <c r="L48" s="33">
        <v>392</v>
      </c>
      <c r="M48" s="33"/>
      <c r="N48" s="33">
        <v>122</v>
      </c>
      <c r="O48" s="33"/>
      <c r="P48" s="33">
        <v>200</v>
      </c>
      <c r="Q48" s="33"/>
      <c r="R48" s="33">
        <v>438</v>
      </c>
      <c r="S48" s="33"/>
      <c r="T48" s="33">
        <v>83</v>
      </c>
      <c r="U48" s="33"/>
      <c r="V48" s="33">
        <v>0</v>
      </c>
      <c r="W48" s="33"/>
      <c r="X48" s="33">
        <v>59</v>
      </c>
      <c r="Y48" s="33"/>
      <c r="Z48" s="33">
        <v>2262</v>
      </c>
      <c r="AA48" s="33"/>
      <c r="AB48" s="33">
        <v>4142</v>
      </c>
    </row>
    <row r="49" spans="1:28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spans="1:28" ht="14" x14ac:dyDescent="0.15">
      <c r="A50" s="31" t="s">
        <v>76</v>
      </c>
      <c r="B50" s="11">
        <v>0</v>
      </c>
      <c r="C50" s="11"/>
      <c r="D50" s="11">
        <v>0</v>
      </c>
      <c r="E50" s="11"/>
      <c r="F50" s="11">
        <v>49</v>
      </c>
      <c r="G50" s="11"/>
      <c r="H50" s="11">
        <v>0</v>
      </c>
      <c r="I50" s="11"/>
      <c r="J50" s="11">
        <v>15</v>
      </c>
      <c r="K50" s="11"/>
      <c r="L50" s="11">
        <v>0</v>
      </c>
      <c r="M50" s="11"/>
      <c r="N50" s="11">
        <v>0</v>
      </c>
      <c r="O50" s="11"/>
      <c r="P50" s="11">
        <v>6</v>
      </c>
      <c r="Q50" s="11"/>
      <c r="R50" s="11">
        <v>0</v>
      </c>
      <c r="S50" s="11"/>
      <c r="T50" s="11">
        <v>0</v>
      </c>
      <c r="U50" s="11"/>
      <c r="V50" s="11">
        <v>0</v>
      </c>
      <c r="W50" s="11"/>
      <c r="X50" s="11">
        <v>2</v>
      </c>
      <c r="Y50" s="11"/>
      <c r="Z50" s="11">
        <v>5</v>
      </c>
      <c r="AA50" s="11"/>
      <c r="AB50" s="11">
        <v>77</v>
      </c>
    </row>
    <row r="51" spans="1:28" ht="14" x14ac:dyDescent="0.15">
      <c r="A51" s="31" t="s">
        <v>77</v>
      </c>
      <c r="B51" s="11">
        <v>72</v>
      </c>
      <c r="C51" s="11"/>
      <c r="D51" s="11">
        <v>30</v>
      </c>
      <c r="E51" s="11"/>
      <c r="F51" s="11">
        <v>14</v>
      </c>
      <c r="G51" s="11"/>
      <c r="H51" s="11">
        <v>13</v>
      </c>
      <c r="I51" s="11"/>
      <c r="J51" s="11">
        <v>43</v>
      </c>
      <c r="K51" s="11"/>
      <c r="L51" s="11">
        <v>78</v>
      </c>
      <c r="M51" s="11"/>
      <c r="N51" s="11">
        <v>49</v>
      </c>
      <c r="O51" s="11"/>
      <c r="P51" s="11">
        <v>39</v>
      </c>
      <c r="Q51" s="11"/>
      <c r="R51" s="11">
        <v>142</v>
      </c>
      <c r="S51" s="11"/>
      <c r="T51" s="11">
        <v>39</v>
      </c>
      <c r="U51" s="11"/>
      <c r="V51" s="11">
        <v>0</v>
      </c>
      <c r="W51" s="11"/>
      <c r="X51" s="11">
        <v>3</v>
      </c>
      <c r="Y51" s="11"/>
      <c r="Z51" s="11">
        <v>558</v>
      </c>
      <c r="AA51" s="11"/>
      <c r="AB51" s="11">
        <v>1077</v>
      </c>
    </row>
    <row r="52" spans="1:28" s="5" customFormat="1" ht="14" x14ac:dyDescent="0.15">
      <c r="A52" s="32" t="s">
        <v>78</v>
      </c>
      <c r="B52" s="33">
        <v>72</v>
      </c>
      <c r="C52" s="33"/>
      <c r="D52" s="33">
        <v>30</v>
      </c>
      <c r="E52" s="33"/>
      <c r="F52" s="33">
        <v>63</v>
      </c>
      <c r="G52" s="33"/>
      <c r="H52" s="33">
        <v>13</v>
      </c>
      <c r="I52" s="33"/>
      <c r="J52" s="33">
        <v>58</v>
      </c>
      <c r="K52" s="33"/>
      <c r="L52" s="33">
        <v>78</v>
      </c>
      <c r="M52" s="33"/>
      <c r="N52" s="33">
        <v>49</v>
      </c>
      <c r="O52" s="33"/>
      <c r="P52" s="33">
        <v>45</v>
      </c>
      <c r="Q52" s="33"/>
      <c r="R52" s="33">
        <v>142</v>
      </c>
      <c r="S52" s="33"/>
      <c r="T52" s="33">
        <v>39</v>
      </c>
      <c r="U52" s="33"/>
      <c r="V52" s="33">
        <v>0</v>
      </c>
      <c r="W52" s="33"/>
      <c r="X52" s="33">
        <v>5</v>
      </c>
      <c r="Y52" s="33"/>
      <c r="Z52" s="33">
        <v>563</v>
      </c>
      <c r="AA52" s="33"/>
      <c r="AB52" s="33">
        <v>1154</v>
      </c>
    </row>
    <row r="53" spans="1:28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spans="1:28" ht="14" x14ac:dyDescent="0.15">
      <c r="A54" s="31" t="s">
        <v>80</v>
      </c>
      <c r="B54" s="11">
        <v>0</v>
      </c>
      <c r="C54" s="11"/>
      <c r="D54" s="11">
        <v>0</v>
      </c>
      <c r="E54" s="11"/>
      <c r="F54" s="11">
        <v>0</v>
      </c>
      <c r="G54" s="11"/>
      <c r="H54" s="11">
        <v>0</v>
      </c>
      <c r="I54" s="11"/>
      <c r="J54" s="11">
        <v>0</v>
      </c>
      <c r="K54" s="11"/>
      <c r="L54" s="11">
        <v>16</v>
      </c>
      <c r="M54" s="11"/>
      <c r="N54" s="11">
        <v>0</v>
      </c>
      <c r="O54" s="11"/>
      <c r="P54" s="11">
        <v>0</v>
      </c>
      <c r="Q54" s="11"/>
      <c r="R54" s="11">
        <v>0</v>
      </c>
      <c r="S54" s="11"/>
      <c r="T54" s="11">
        <v>0</v>
      </c>
      <c r="U54" s="11"/>
      <c r="V54" s="11">
        <v>22</v>
      </c>
      <c r="W54" s="11"/>
      <c r="X54" s="11">
        <v>8</v>
      </c>
      <c r="Y54" s="11"/>
      <c r="Z54" s="11">
        <v>5</v>
      </c>
      <c r="AA54" s="11"/>
      <c r="AB54" s="11">
        <v>51</v>
      </c>
    </row>
    <row r="55" spans="1:28" ht="14" x14ac:dyDescent="0.15">
      <c r="A55" s="31" t="s">
        <v>81</v>
      </c>
      <c r="B55" s="11">
        <v>34</v>
      </c>
      <c r="C55" s="11"/>
      <c r="D55" s="11">
        <v>8</v>
      </c>
      <c r="E55" s="11"/>
      <c r="F55" s="11">
        <v>0</v>
      </c>
      <c r="G55" s="11"/>
      <c r="H55" s="11">
        <v>0</v>
      </c>
      <c r="I55" s="11"/>
      <c r="J55" s="11">
        <v>1</v>
      </c>
      <c r="K55" s="11"/>
      <c r="L55" s="11">
        <v>26</v>
      </c>
      <c r="M55" s="11"/>
      <c r="N55" s="11">
        <v>19</v>
      </c>
      <c r="O55" s="11"/>
      <c r="P55" s="11">
        <v>2</v>
      </c>
      <c r="Q55" s="11"/>
      <c r="R55" s="11">
        <v>58</v>
      </c>
      <c r="S55" s="11"/>
      <c r="T55" s="11">
        <v>0</v>
      </c>
      <c r="U55" s="11"/>
      <c r="V55" s="11">
        <v>0</v>
      </c>
      <c r="W55" s="11"/>
      <c r="X55" s="11">
        <v>0</v>
      </c>
      <c r="Y55" s="11"/>
      <c r="Z55" s="11">
        <v>67</v>
      </c>
      <c r="AA55" s="11"/>
      <c r="AB55" s="11">
        <v>213</v>
      </c>
    </row>
    <row r="56" spans="1:28" s="5" customFormat="1" ht="14" x14ac:dyDescent="0.15">
      <c r="A56" s="32" t="s">
        <v>82</v>
      </c>
      <c r="B56" s="33">
        <v>34</v>
      </c>
      <c r="C56" s="33"/>
      <c r="D56" s="33">
        <v>8</v>
      </c>
      <c r="E56" s="33"/>
      <c r="F56" s="33">
        <v>0</v>
      </c>
      <c r="G56" s="33"/>
      <c r="H56" s="33">
        <v>0</v>
      </c>
      <c r="I56" s="33"/>
      <c r="J56" s="33">
        <v>1</v>
      </c>
      <c r="K56" s="33"/>
      <c r="L56" s="33">
        <v>42</v>
      </c>
      <c r="M56" s="33"/>
      <c r="N56" s="33">
        <v>19</v>
      </c>
      <c r="O56" s="33"/>
      <c r="P56" s="33">
        <v>2</v>
      </c>
      <c r="Q56" s="33"/>
      <c r="R56" s="33">
        <v>58</v>
      </c>
      <c r="S56" s="33"/>
      <c r="T56" s="33">
        <v>0</v>
      </c>
      <c r="U56" s="33"/>
      <c r="V56" s="33">
        <v>22</v>
      </c>
      <c r="W56" s="33"/>
      <c r="X56" s="33">
        <v>8</v>
      </c>
      <c r="Y56" s="33"/>
      <c r="Z56" s="33">
        <v>72</v>
      </c>
      <c r="AA56" s="33"/>
      <c r="AB56" s="33">
        <v>264</v>
      </c>
    </row>
    <row r="57" spans="1:28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spans="1:28" ht="14" x14ac:dyDescent="0.15">
      <c r="A58" s="31" t="s">
        <v>84</v>
      </c>
      <c r="B58" s="11">
        <v>49</v>
      </c>
      <c r="C58" s="11"/>
      <c r="D58" s="11">
        <v>0</v>
      </c>
      <c r="E58" s="11"/>
      <c r="F58" s="11">
        <v>28</v>
      </c>
      <c r="G58" s="11"/>
      <c r="H58" s="11">
        <v>0</v>
      </c>
      <c r="I58" s="11"/>
      <c r="J58" s="11">
        <v>0</v>
      </c>
      <c r="K58" s="11"/>
      <c r="L58" s="11">
        <v>0</v>
      </c>
      <c r="M58" s="11"/>
      <c r="N58" s="11">
        <v>0</v>
      </c>
      <c r="O58" s="11"/>
      <c r="P58" s="11">
        <v>21</v>
      </c>
      <c r="Q58" s="11"/>
      <c r="R58" s="11">
        <v>32</v>
      </c>
      <c r="S58" s="11"/>
      <c r="T58" s="11">
        <v>0</v>
      </c>
      <c r="U58" s="11"/>
      <c r="V58" s="11">
        <v>0</v>
      </c>
      <c r="W58" s="11"/>
      <c r="X58" s="11">
        <v>31</v>
      </c>
      <c r="Y58" s="11"/>
      <c r="Z58" s="11">
        <v>77</v>
      </c>
      <c r="AA58" s="11"/>
      <c r="AB58" s="11">
        <v>238</v>
      </c>
    </row>
    <row r="59" spans="1:28" ht="14" x14ac:dyDescent="0.15">
      <c r="A59" s="31" t="s">
        <v>85</v>
      </c>
      <c r="B59" s="11">
        <v>81</v>
      </c>
      <c r="C59" s="11"/>
      <c r="D59" s="11">
        <v>20</v>
      </c>
      <c r="E59" s="11"/>
      <c r="F59" s="11">
        <v>14</v>
      </c>
      <c r="G59" s="11"/>
      <c r="H59" s="11">
        <v>0</v>
      </c>
      <c r="I59" s="11"/>
      <c r="J59" s="11">
        <v>23</v>
      </c>
      <c r="K59" s="11"/>
      <c r="L59" s="11">
        <v>21</v>
      </c>
      <c r="M59" s="11"/>
      <c r="N59" s="11">
        <v>2</v>
      </c>
      <c r="O59" s="11"/>
      <c r="P59" s="11">
        <v>73</v>
      </c>
      <c r="Q59" s="11"/>
      <c r="R59" s="11">
        <v>260</v>
      </c>
      <c r="S59" s="11"/>
      <c r="T59" s="11">
        <v>66</v>
      </c>
      <c r="U59" s="11"/>
      <c r="V59" s="11">
        <v>0</v>
      </c>
      <c r="W59" s="11"/>
      <c r="X59" s="11">
        <v>0</v>
      </c>
      <c r="Y59" s="11"/>
      <c r="Z59" s="11">
        <v>2150</v>
      </c>
      <c r="AA59" s="11"/>
      <c r="AB59" s="11">
        <v>2709</v>
      </c>
    </row>
    <row r="60" spans="1:28" ht="14" x14ac:dyDescent="0.15">
      <c r="A60" s="31" t="s">
        <v>86</v>
      </c>
      <c r="B60" s="11">
        <v>20</v>
      </c>
      <c r="C60" s="11"/>
      <c r="D60" s="11">
        <v>39</v>
      </c>
      <c r="E60" s="11"/>
      <c r="F60" s="11">
        <v>0</v>
      </c>
      <c r="G60" s="11"/>
      <c r="H60" s="11">
        <v>22</v>
      </c>
      <c r="I60" s="11"/>
      <c r="J60" s="11">
        <v>0</v>
      </c>
      <c r="K60" s="11"/>
      <c r="L60" s="11">
        <v>0</v>
      </c>
      <c r="M60" s="11"/>
      <c r="N60" s="11">
        <v>53</v>
      </c>
      <c r="O60" s="11"/>
      <c r="P60" s="11">
        <v>55</v>
      </c>
      <c r="Q60" s="11"/>
      <c r="R60" s="11">
        <v>79</v>
      </c>
      <c r="S60" s="11"/>
      <c r="T60" s="11">
        <v>34</v>
      </c>
      <c r="U60" s="11"/>
      <c r="V60" s="11">
        <v>0</v>
      </c>
      <c r="W60" s="11"/>
      <c r="X60" s="11">
        <v>0</v>
      </c>
      <c r="Y60" s="11"/>
      <c r="Z60" s="11">
        <v>159</v>
      </c>
      <c r="AA60" s="11"/>
      <c r="AB60" s="11">
        <v>461</v>
      </c>
    </row>
    <row r="61" spans="1:28" s="5" customFormat="1" ht="14" x14ac:dyDescent="0.15">
      <c r="A61" s="32" t="s">
        <v>87</v>
      </c>
      <c r="B61" s="33">
        <v>151</v>
      </c>
      <c r="C61" s="33"/>
      <c r="D61" s="33">
        <v>59</v>
      </c>
      <c r="E61" s="33"/>
      <c r="F61" s="33">
        <v>42</v>
      </c>
      <c r="G61" s="33"/>
      <c r="H61" s="33">
        <v>22</v>
      </c>
      <c r="I61" s="33"/>
      <c r="J61" s="33">
        <v>23</v>
      </c>
      <c r="K61" s="33"/>
      <c r="L61" s="33">
        <v>21</v>
      </c>
      <c r="M61" s="33"/>
      <c r="N61" s="33">
        <v>55</v>
      </c>
      <c r="O61" s="33"/>
      <c r="P61" s="33">
        <v>149</v>
      </c>
      <c r="Q61" s="33"/>
      <c r="R61" s="33">
        <v>371</v>
      </c>
      <c r="S61" s="33"/>
      <c r="T61" s="33">
        <v>100</v>
      </c>
      <c r="U61" s="33"/>
      <c r="V61" s="33">
        <v>0</v>
      </c>
      <c r="W61" s="33"/>
      <c r="X61" s="33">
        <v>31</v>
      </c>
      <c r="Y61" s="33"/>
      <c r="Z61" s="33">
        <v>2385</v>
      </c>
      <c r="AA61" s="33"/>
      <c r="AB61" s="33">
        <v>3408</v>
      </c>
    </row>
    <row r="62" spans="1:28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28" ht="14" x14ac:dyDescent="0.15">
      <c r="A63" s="31" t="s">
        <v>89</v>
      </c>
      <c r="B63" s="11">
        <v>27</v>
      </c>
      <c r="C63" s="11"/>
      <c r="D63" s="11">
        <v>0</v>
      </c>
      <c r="E63" s="11"/>
      <c r="F63" s="11">
        <v>0</v>
      </c>
      <c r="G63" s="11"/>
      <c r="H63" s="11">
        <v>0</v>
      </c>
      <c r="I63" s="11"/>
      <c r="J63" s="11">
        <v>0</v>
      </c>
      <c r="K63" s="11"/>
      <c r="L63" s="11">
        <v>72</v>
      </c>
      <c r="M63" s="11"/>
      <c r="N63" s="11">
        <v>125</v>
      </c>
      <c r="O63" s="11"/>
      <c r="P63" s="11">
        <v>44</v>
      </c>
      <c r="Q63" s="11"/>
      <c r="R63" s="11">
        <v>93</v>
      </c>
      <c r="S63" s="11"/>
      <c r="T63" s="11">
        <v>0</v>
      </c>
      <c r="U63" s="11"/>
      <c r="V63" s="11">
        <v>0</v>
      </c>
      <c r="W63" s="11"/>
      <c r="X63" s="11">
        <v>3</v>
      </c>
      <c r="Y63" s="11"/>
      <c r="Z63" s="11">
        <v>107</v>
      </c>
      <c r="AA63" s="11"/>
      <c r="AB63" s="11">
        <v>469</v>
      </c>
    </row>
    <row r="64" spans="1:28" s="5" customFormat="1" ht="14" x14ac:dyDescent="0.15">
      <c r="A64" s="32" t="s">
        <v>90</v>
      </c>
      <c r="B64" s="33">
        <v>27</v>
      </c>
      <c r="C64" s="33"/>
      <c r="D64" s="33">
        <v>0</v>
      </c>
      <c r="E64" s="33"/>
      <c r="F64" s="33">
        <v>0</v>
      </c>
      <c r="G64" s="33"/>
      <c r="H64" s="33">
        <v>0</v>
      </c>
      <c r="I64" s="33"/>
      <c r="J64" s="33">
        <v>0</v>
      </c>
      <c r="K64" s="33"/>
      <c r="L64" s="33">
        <v>72</v>
      </c>
      <c r="M64" s="33"/>
      <c r="N64" s="33">
        <v>125</v>
      </c>
      <c r="O64" s="33"/>
      <c r="P64" s="33">
        <v>44</v>
      </c>
      <c r="Q64" s="33"/>
      <c r="R64" s="33">
        <v>93</v>
      </c>
      <c r="S64" s="33"/>
      <c r="T64" s="33">
        <v>0</v>
      </c>
      <c r="U64" s="33"/>
      <c r="V64" s="33">
        <v>0</v>
      </c>
      <c r="W64" s="33"/>
      <c r="X64" s="33">
        <v>3</v>
      </c>
      <c r="Y64" s="33"/>
      <c r="Z64" s="33">
        <v>107</v>
      </c>
      <c r="AA64" s="33"/>
      <c r="AB64" s="33">
        <v>469</v>
      </c>
    </row>
    <row r="65" spans="1:28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1:28" s="5" customFormat="1" ht="14" x14ac:dyDescent="0.15">
      <c r="A66" s="27" t="s">
        <v>218</v>
      </c>
      <c r="B66" s="35">
        <v>3684</v>
      </c>
      <c r="C66" s="35"/>
      <c r="D66" s="35">
        <v>1535</v>
      </c>
      <c r="E66" s="35"/>
      <c r="F66" s="35">
        <v>1759</v>
      </c>
      <c r="G66" s="35"/>
      <c r="H66" s="35">
        <v>551</v>
      </c>
      <c r="I66" s="35"/>
      <c r="J66" s="35">
        <v>537</v>
      </c>
      <c r="K66" s="35"/>
      <c r="L66" s="35">
        <v>3669</v>
      </c>
      <c r="M66" s="35"/>
      <c r="N66" s="35">
        <v>1912</v>
      </c>
      <c r="O66" s="35"/>
      <c r="P66" s="35">
        <v>3195</v>
      </c>
      <c r="Q66" s="35"/>
      <c r="R66" s="35">
        <v>6202</v>
      </c>
      <c r="S66" s="35"/>
      <c r="T66" s="35">
        <v>1808</v>
      </c>
      <c r="U66" s="35"/>
      <c r="V66" s="35">
        <v>22</v>
      </c>
      <c r="W66" s="35"/>
      <c r="X66" s="35">
        <v>642</v>
      </c>
      <c r="Y66" s="35"/>
      <c r="Z66" s="35">
        <v>26778</v>
      </c>
      <c r="AA66" s="35"/>
      <c r="AB66" s="35">
        <v>52293</v>
      </c>
    </row>
    <row r="67" spans="1:28" ht="14" x14ac:dyDescent="0.15">
      <c r="A67" s="31" t="s">
        <v>8</v>
      </c>
      <c r="B67" s="13">
        <f>B66/AB66</f>
        <v>7.0449199701680912E-2</v>
      </c>
      <c r="C67" s="13"/>
      <c r="D67" s="13">
        <f>D66/AB66</f>
        <v>2.9353833209033713E-2</v>
      </c>
      <c r="E67" s="13"/>
      <c r="F67" s="13">
        <f>F66/AB66</f>
        <v>3.363738932553114E-2</v>
      </c>
      <c r="G67" s="13"/>
      <c r="H67" s="13">
        <f>H66/AB66</f>
        <v>1.0536783125848584E-2</v>
      </c>
      <c r="I67" s="13"/>
      <c r="J67" s="13">
        <f>J66/AB66</f>
        <v>1.0269060868567494E-2</v>
      </c>
      <c r="K67" s="13"/>
      <c r="L67" s="13">
        <f>L66/AB66</f>
        <v>7.0162354426022602E-2</v>
      </c>
      <c r="M67" s="13"/>
      <c r="N67" s="13">
        <f>N66/AB66</f>
        <v>3.65632111372459E-2</v>
      </c>
      <c r="O67" s="13"/>
      <c r="P67" s="13">
        <f>P66/AB66</f>
        <v>6.1098043715220013E-2</v>
      </c>
      <c r="Q67" s="13"/>
      <c r="R67" s="13">
        <f>R66/AB66</f>
        <v>0.11860095997552253</v>
      </c>
      <c r="S67" s="13"/>
      <c r="T67" s="13">
        <f>T66/AB66</f>
        <v>3.4574417226014953E-2</v>
      </c>
      <c r="U67" s="13"/>
      <c r="V67" s="13">
        <f>V66/AB66</f>
        <v>4.2070640429885451E-4</v>
      </c>
      <c r="W67" s="13"/>
      <c r="X67" s="13">
        <f>X66/AB66</f>
        <v>1.2276977798175664E-2</v>
      </c>
      <c r="Y67" s="13"/>
      <c r="Z67" s="13">
        <f>Z66/AB66</f>
        <v>0.51207618610521488</v>
      </c>
      <c r="AA67" s="13"/>
      <c r="AB67" s="13">
        <f>SUM(B67:AA67)</f>
        <v>1.0000191230183773</v>
      </c>
    </row>
    <row r="68" spans="1:28" x14ac:dyDescent="0.15">
      <c r="A68" s="75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</row>
    <row r="69" spans="1:28" ht="14" x14ac:dyDescent="0.15">
      <c r="A69" s="47" t="s">
        <v>219</v>
      </c>
      <c r="B69" s="16">
        <v>3603</v>
      </c>
      <c r="C69" s="16"/>
      <c r="D69" s="16">
        <v>1704</v>
      </c>
      <c r="E69" s="16"/>
      <c r="F69" s="16">
        <v>1699</v>
      </c>
      <c r="G69" s="16"/>
      <c r="H69" s="16">
        <v>525</v>
      </c>
      <c r="I69" s="16"/>
      <c r="J69" s="16">
        <v>496</v>
      </c>
      <c r="K69" s="16"/>
      <c r="L69" s="16">
        <v>3533</v>
      </c>
      <c r="M69" s="16"/>
      <c r="N69" s="16">
        <v>1852</v>
      </c>
      <c r="O69" s="16"/>
      <c r="P69" s="16">
        <v>3131</v>
      </c>
      <c r="Q69" s="16"/>
      <c r="R69" s="16">
        <v>6166</v>
      </c>
      <c r="S69" s="16"/>
      <c r="T69" s="16">
        <v>1706</v>
      </c>
      <c r="U69" s="16"/>
      <c r="V69" s="16">
        <v>22</v>
      </c>
      <c r="W69" s="16"/>
      <c r="X69" s="16">
        <v>368</v>
      </c>
      <c r="Y69" s="16"/>
      <c r="Z69" s="16">
        <v>25592</v>
      </c>
      <c r="AA69" s="16"/>
      <c r="AB69" s="16">
        <v>50396</v>
      </c>
    </row>
    <row r="70" spans="1:28" x14ac:dyDescent="0.15">
      <c r="A70" s="10" t="s">
        <v>100</v>
      </c>
      <c r="B70" s="37">
        <f>B69/AB69</f>
        <v>7.1493769346773553E-2</v>
      </c>
      <c r="C70" s="37"/>
      <c r="D70" s="37">
        <f>D69/AB69</f>
        <v>3.3812207318041111E-2</v>
      </c>
      <c r="E70" s="37"/>
      <c r="F70" s="37">
        <f>F69/AB69</f>
        <v>3.3712993094690058E-2</v>
      </c>
      <c r="G70" s="37"/>
      <c r="H70" s="37">
        <f>H69/AB69</f>
        <v>1.0417493451861258E-2</v>
      </c>
      <c r="I70" s="37"/>
      <c r="J70" s="37">
        <f>J69/AB69</f>
        <v>9.8420509564251125E-3</v>
      </c>
      <c r="K70" s="37"/>
      <c r="L70" s="37">
        <f>L69/AB69</f>
        <v>7.0104770219858725E-2</v>
      </c>
      <c r="M70" s="37"/>
      <c r="N70" s="37">
        <f>N69/AB69</f>
        <v>3.6748948329232478E-2</v>
      </c>
      <c r="O70" s="37"/>
      <c r="P70" s="37">
        <f>P69/AB69</f>
        <v>6.2127946662433528E-2</v>
      </c>
      <c r="Q70" s="37"/>
      <c r="R70" s="37">
        <f>R69/AB69</f>
        <v>0.12235098023652671</v>
      </c>
      <c r="S70" s="37"/>
      <c r="T70" s="37">
        <f>T69/AB69</f>
        <v>3.3851893007381541E-2</v>
      </c>
      <c r="U70" s="37"/>
      <c r="V70" s="37">
        <f>V69/AB69</f>
        <v>4.3654258274466225E-4</v>
      </c>
      <c r="W70" s="37"/>
      <c r="X70" s="37">
        <f>X69/AB69</f>
        <v>7.3021668386379869E-3</v>
      </c>
      <c r="Y70" s="37"/>
      <c r="Z70" s="37">
        <f>Z69/AB69</f>
        <v>0.50781808080006352</v>
      </c>
      <c r="AA70" s="37"/>
      <c r="AB70" s="37">
        <f>SUM(B70:AA70)</f>
        <v>1.0000198428446705</v>
      </c>
    </row>
  </sheetData>
  <mergeCells count="4">
    <mergeCell ref="B3:X3"/>
    <mergeCell ref="AB3:AB4"/>
    <mergeCell ref="Z3:Z4"/>
    <mergeCell ref="A2:AB2"/>
  </mergeCells>
  <phoneticPr fontId="0" type="noConversion"/>
  <hyperlinks>
    <hyperlink ref="A1" location="Contents!A1" display="&lt;Back to Contents&gt;" xr:uid="{00000000-0004-0000-2600-000000000000}"/>
  </hyperlinks>
  <pageMargins left="0.74803149606299213" right="0.74803149606299213" top="0.98425196850393704" bottom="0.98425196850393704" header="0.51181102362204722" footer="0.51181102362204722"/>
  <pageSetup paperSize="9" scale="82" fitToHeight="2" orientation="landscape" r:id="rId1"/>
  <headerFooter alignWithMargins="0"/>
  <rowBreaks count="1" manualBreakCount="1">
    <brk id="36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6"/>
  <sheetViews>
    <sheetView showGridLines="0" zoomScaleNormal="100" workbookViewId="0"/>
  </sheetViews>
  <sheetFormatPr baseColWidth="10" defaultColWidth="9.1640625" defaultRowHeight="13" x14ac:dyDescent="0.15"/>
  <cols>
    <col min="1" max="1" width="13.33203125" style="10" bestFit="1" customWidth="1"/>
    <col min="2" max="2" width="4.1640625" style="2" bestFit="1" customWidth="1"/>
    <col min="3" max="3" width="8.5" style="2" bestFit="1" customWidth="1"/>
    <col min="4" max="4" width="2.6640625" style="2" customWidth="1"/>
    <col min="5" max="5" width="4.83203125" style="2" bestFit="1" customWidth="1"/>
    <col min="6" max="6" width="8.5" style="2" bestFit="1" customWidth="1"/>
    <col min="7" max="7" width="2.6640625" style="2" customWidth="1"/>
    <col min="8" max="8" width="5.1640625" style="2" customWidth="1"/>
    <col min="9" max="9" width="11.6640625" style="2" customWidth="1"/>
    <col min="10" max="10" width="2.6640625" style="2" customWidth="1"/>
    <col min="11" max="11" width="4.83203125" style="2" bestFit="1" customWidth="1"/>
    <col min="12" max="12" width="8.5" style="2" bestFit="1" customWidth="1"/>
    <col min="13" max="13" width="2.6640625" style="2" customWidth="1"/>
    <col min="14" max="14" width="5.5" style="2" bestFit="1" customWidth="1"/>
    <col min="15" max="15" width="8.5" style="2" bestFit="1" customWidth="1"/>
    <col min="16" max="16384" width="9.1640625" style="2"/>
  </cols>
  <sheetData>
    <row r="1" spans="1:15" x14ac:dyDescent="0.15">
      <c r="A1" s="1" t="s">
        <v>0</v>
      </c>
    </row>
    <row r="2" spans="1:15" s="5" customFormat="1" x14ac:dyDescent="0.15">
      <c r="A2" s="114" t="s">
        <v>241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</row>
    <row r="3" spans="1:15" x14ac:dyDescent="0.15">
      <c r="A3" s="6"/>
      <c r="B3" s="116" t="s">
        <v>17</v>
      </c>
      <c r="C3" s="116"/>
      <c r="D3" s="8"/>
      <c r="E3" s="116" t="s">
        <v>18</v>
      </c>
      <c r="F3" s="116"/>
      <c r="G3" s="8"/>
      <c r="H3" s="116" t="s">
        <v>19</v>
      </c>
      <c r="I3" s="116"/>
      <c r="J3" s="8"/>
      <c r="K3" s="116" t="s">
        <v>20</v>
      </c>
      <c r="L3" s="116"/>
      <c r="M3" s="8"/>
      <c r="N3" s="116" t="s">
        <v>16</v>
      </c>
      <c r="O3" s="119"/>
    </row>
    <row r="4" spans="1:15" s="23" customFormat="1" ht="28" x14ac:dyDescent="0.15">
      <c r="A4" s="3" t="s">
        <v>5</v>
      </c>
      <c r="B4" s="9" t="s">
        <v>6</v>
      </c>
      <c r="C4" s="9" t="s">
        <v>7</v>
      </c>
      <c r="D4" s="9"/>
      <c r="E4" s="9" t="s">
        <v>6</v>
      </c>
      <c r="F4" s="9" t="s">
        <v>7</v>
      </c>
      <c r="G4" s="9"/>
      <c r="H4" s="9" t="s">
        <v>6</v>
      </c>
      <c r="I4" s="9" t="s">
        <v>7</v>
      </c>
      <c r="J4" s="9"/>
      <c r="K4" s="9" t="s">
        <v>6</v>
      </c>
      <c r="L4" s="9" t="s">
        <v>7</v>
      </c>
      <c r="M4" s="9"/>
      <c r="N4" s="9" t="s">
        <v>6</v>
      </c>
      <c r="O4" s="9" t="s">
        <v>7</v>
      </c>
    </row>
    <row r="5" spans="1:15" x14ac:dyDescent="0.15">
      <c r="A5" s="10">
        <v>1995</v>
      </c>
      <c r="B5" s="11">
        <v>1804</v>
      </c>
      <c r="C5" s="11"/>
      <c r="D5" s="11"/>
      <c r="E5" s="11">
        <v>7610</v>
      </c>
      <c r="F5" s="11"/>
      <c r="G5" s="11"/>
      <c r="H5" s="11">
        <v>24261</v>
      </c>
      <c r="I5" s="11"/>
      <c r="J5" s="11"/>
      <c r="K5" s="11">
        <v>37829</v>
      </c>
      <c r="L5" s="11"/>
      <c r="M5" s="11"/>
      <c r="N5" s="11">
        <v>71505</v>
      </c>
      <c r="O5" s="11"/>
    </row>
    <row r="6" spans="1:15" x14ac:dyDescent="0.15">
      <c r="A6" s="10">
        <v>1996</v>
      </c>
      <c r="B6" s="11">
        <v>1398</v>
      </c>
      <c r="C6" s="13">
        <f t="shared" ref="C6:C15" si="0">(B6-B5)/B5</f>
        <v>-0.22505543237250555</v>
      </c>
      <c r="D6" s="13"/>
      <c r="E6" s="11">
        <v>7757</v>
      </c>
      <c r="F6" s="13">
        <f t="shared" ref="F6:F15" si="1">(E6-E5)/E5</f>
        <v>1.9316688567674115E-2</v>
      </c>
      <c r="G6" s="13"/>
      <c r="H6" s="11">
        <v>24904</v>
      </c>
      <c r="I6" s="13">
        <f t="shared" ref="I6:I15" si="2">(H6-H5)/H5</f>
        <v>2.6503441737768436E-2</v>
      </c>
      <c r="J6" s="13"/>
      <c r="K6" s="11">
        <v>38644</v>
      </c>
      <c r="L6" s="13">
        <f t="shared" ref="L6:L15" si="3">(K6-K5)/K5</f>
        <v>2.154431785138386E-2</v>
      </c>
      <c r="M6" s="13"/>
      <c r="N6" s="11">
        <v>72703</v>
      </c>
      <c r="O6" s="13">
        <f>(N6-N5)/N5</f>
        <v>1.6754073141738341E-2</v>
      </c>
    </row>
    <row r="7" spans="1:15" x14ac:dyDescent="0.15">
      <c r="A7" s="10">
        <v>1997</v>
      </c>
      <c r="B7" s="11">
        <v>1162</v>
      </c>
      <c r="C7" s="13">
        <f t="shared" si="0"/>
        <v>-0.16881258941344779</v>
      </c>
      <c r="D7" s="13"/>
      <c r="E7" s="11">
        <v>7849</v>
      </c>
      <c r="F7" s="13">
        <f t="shared" si="1"/>
        <v>1.1860255253319582E-2</v>
      </c>
      <c r="G7" s="13"/>
      <c r="H7" s="11">
        <v>24006</v>
      </c>
      <c r="I7" s="13">
        <f t="shared" si="2"/>
        <v>-3.6058464503694189E-2</v>
      </c>
      <c r="J7" s="13"/>
      <c r="K7" s="11">
        <v>37664</v>
      </c>
      <c r="L7" s="13">
        <f t="shared" si="3"/>
        <v>-2.5359693613497568E-2</v>
      </c>
      <c r="M7" s="13"/>
      <c r="N7" s="11">
        <v>70681</v>
      </c>
      <c r="O7" s="13">
        <f t="shared" ref="O7:O15" si="4">(N7-N6)/N6</f>
        <v>-2.7811782182303343E-2</v>
      </c>
    </row>
    <row r="8" spans="1:15" x14ac:dyDescent="0.15">
      <c r="A8" s="10">
        <v>1998</v>
      </c>
      <c r="B8" s="11">
        <v>781</v>
      </c>
      <c r="C8" s="13">
        <f t="shared" si="0"/>
        <v>-0.3278829604130809</v>
      </c>
      <c r="D8" s="13"/>
      <c r="E8" s="11">
        <v>7619</v>
      </c>
      <c r="F8" s="13">
        <f t="shared" si="1"/>
        <v>-2.9303095935787997E-2</v>
      </c>
      <c r="G8" s="13"/>
      <c r="H8" s="11">
        <v>23757</v>
      </c>
      <c r="I8" s="13">
        <f t="shared" si="2"/>
        <v>-1.037240689827543E-2</v>
      </c>
      <c r="J8" s="13"/>
      <c r="K8" s="11">
        <v>37417</v>
      </c>
      <c r="L8" s="13">
        <f t="shared" si="3"/>
        <v>-6.5579864061172475E-3</v>
      </c>
      <c r="M8" s="13"/>
      <c r="N8" s="11">
        <v>69574</v>
      </c>
      <c r="O8" s="13">
        <f t="shared" si="4"/>
        <v>-1.5661917629914687E-2</v>
      </c>
    </row>
    <row r="9" spans="1:15" x14ac:dyDescent="0.15">
      <c r="A9" s="10">
        <v>1999</v>
      </c>
      <c r="B9" s="11">
        <v>751</v>
      </c>
      <c r="C9" s="13">
        <f t="shared" si="0"/>
        <v>-3.8412291933418691E-2</v>
      </c>
      <c r="D9" s="13"/>
      <c r="E9" s="11">
        <v>7757</v>
      </c>
      <c r="F9" s="13">
        <f t="shared" si="1"/>
        <v>1.8112613203832523E-2</v>
      </c>
      <c r="G9" s="13"/>
      <c r="H9" s="11">
        <v>23365</v>
      </c>
      <c r="I9" s="13">
        <f t="shared" si="2"/>
        <v>-1.6500399882140002E-2</v>
      </c>
      <c r="J9" s="13"/>
      <c r="K9" s="11">
        <v>37379</v>
      </c>
      <c r="L9" s="13">
        <f t="shared" si="3"/>
        <v>-1.0155811529518669E-3</v>
      </c>
      <c r="M9" s="13"/>
      <c r="N9" s="11">
        <v>69252</v>
      </c>
      <c r="O9" s="13">
        <f t="shared" si="4"/>
        <v>-4.6281656940811225E-3</v>
      </c>
    </row>
    <row r="10" spans="1:15" x14ac:dyDescent="0.15">
      <c r="A10" s="10">
        <v>2000</v>
      </c>
      <c r="B10" s="11">
        <v>844</v>
      </c>
      <c r="C10" s="13">
        <f t="shared" si="0"/>
        <v>0.12383488681757657</v>
      </c>
      <c r="D10" s="13"/>
      <c r="E10" s="11">
        <v>7866</v>
      </c>
      <c r="F10" s="13">
        <f t="shared" si="1"/>
        <v>1.4051824158824288E-2</v>
      </c>
      <c r="G10" s="13"/>
      <c r="H10" s="11">
        <v>23138</v>
      </c>
      <c r="I10" s="13">
        <f t="shared" si="2"/>
        <v>-9.7153862615022464E-3</v>
      </c>
      <c r="J10" s="13"/>
      <c r="K10" s="11">
        <v>37693</v>
      </c>
      <c r="L10" s="13">
        <f t="shared" si="3"/>
        <v>8.4004387490302038E-3</v>
      </c>
      <c r="M10" s="13"/>
      <c r="N10" s="11">
        <v>69541</v>
      </c>
      <c r="O10" s="13">
        <f t="shared" si="4"/>
        <v>4.173164673944435E-3</v>
      </c>
    </row>
    <row r="11" spans="1:15" x14ac:dyDescent="0.15">
      <c r="A11" s="10">
        <v>2001</v>
      </c>
      <c r="B11" s="11">
        <v>814</v>
      </c>
      <c r="C11" s="13">
        <f t="shared" si="0"/>
        <v>-3.5545023696682464E-2</v>
      </c>
      <c r="D11" s="13"/>
      <c r="E11" s="11">
        <v>8116</v>
      </c>
      <c r="F11" s="13">
        <f t="shared" si="1"/>
        <v>3.1782354436816679E-2</v>
      </c>
      <c r="G11" s="13"/>
      <c r="H11" s="11">
        <v>23413</v>
      </c>
      <c r="I11" s="13">
        <f t="shared" si="2"/>
        <v>1.1885210476272797E-2</v>
      </c>
      <c r="J11" s="13"/>
      <c r="K11" s="11">
        <v>38281</v>
      </c>
      <c r="L11" s="13">
        <f t="shared" si="3"/>
        <v>1.5599713474650466E-2</v>
      </c>
      <c r="M11" s="13"/>
      <c r="N11" s="11">
        <v>70623</v>
      </c>
      <c r="O11" s="13">
        <f t="shared" si="4"/>
        <v>1.5559166534849945E-2</v>
      </c>
    </row>
    <row r="12" spans="1:15" x14ac:dyDescent="0.15">
      <c r="A12" s="10">
        <v>2002</v>
      </c>
      <c r="B12" s="11">
        <v>842</v>
      </c>
      <c r="C12" s="13">
        <f t="shared" si="0"/>
        <v>3.4398034398034398E-2</v>
      </c>
      <c r="D12" s="13"/>
      <c r="E12" s="11">
        <v>8654</v>
      </c>
      <c r="F12" s="13">
        <f t="shared" si="1"/>
        <v>6.6288812222769833E-2</v>
      </c>
      <c r="G12" s="13"/>
      <c r="H12" s="11">
        <v>23457</v>
      </c>
      <c r="I12" s="13">
        <f t="shared" si="2"/>
        <v>1.8792978259941058E-3</v>
      </c>
      <c r="J12" s="13"/>
      <c r="K12" s="11">
        <v>39987</v>
      </c>
      <c r="L12" s="13">
        <f t="shared" si="3"/>
        <v>4.4565188997152637E-2</v>
      </c>
      <c r="M12" s="13"/>
      <c r="N12" s="11">
        <v>72940</v>
      </c>
      <c r="O12" s="13">
        <f t="shared" si="4"/>
        <v>3.2808008722370899E-2</v>
      </c>
    </row>
    <row r="13" spans="1:15" x14ac:dyDescent="0.15">
      <c r="A13" s="10">
        <v>2003</v>
      </c>
      <c r="B13" s="11">
        <v>860</v>
      </c>
      <c r="C13" s="13">
        <f t="shared" si="0"/>
        <v>2.1377672209026127E-2</v>
      </c>
      <c r="D13" s="13"/>
      <c r="E13" s="11">
        <v>9306</v>
      </c>
      <c r="F13" s="13">
        <f t="shared" si="1"/>
        <v>7.5340882828749706E-2</v>
      </c>
      <c r="G13" s="13"/>
      <c r="H13" s="11">
        <v>23685</v>
      </c>
      <c r="I13" s="13">
        <f t="shared" si="2"/>
        <v>9.719913032357079E-3</v>
      </c>
      <c r="J13" s="13"/>
      <c r="K13" s="11">
        <v>41704</v>
      </c>
      <c r="L13" s="13">
        <f t="shared" si="3"/>
        <v>4.2938955160427138E-2</v>
      </c>
      <c r="M13" s="13"/>
      <c r="N13" s="11">
        <v>75555</v>
      </c>
      <c r="O13" s="13">
        <f t="shared" si="4"/>
        <v>3.5851384699753221E-2</v>
      </c>
    </row>
    <row r="14" spans="1:15" x14ac:dyDescent="0.15">
      <c r="A14" s="10">
        <v>2004</v>
      </c>
      <c r="B14" s="11">
        <v>922</v>
      </c>
      <c r="C14" s="13">
        <f t="shared" si="0"/>
        <v>7.2093023255813959E-2</v>
      </c>
      <c r="D14" s="13"/>
      <c r="E14" s="11">
        <v>9866</v>
      </c>
      <c r="F14" s="13">
        <f t="shared" si="1"/>
        <v>6.0176230388996346E-2</v>
      </c>
      <c r="G14" s="13"/>
      <c r="H14" s="11">
        <v>24336</v>
      </c>
      <c r="I14" s="13">
        <f t="shared" si="2"/>
        <v>2.7485750474984166E-2</v>
      </c>
      <c r="J14" s="13"/>
      <c r="K14" s="11">
        <v>43065</v>
      </c>
      <c r="L14" s="13">
        <f t="shared" si="3"/>
        <v>3.2634759255706886E-2</v>
      </c>
      <c r="M14" s="13"/>
      <c r="N14" s="11">
        <v>78189</v>
      </c>
      <c r="O14" s="13">
        <f t="shared" si="4"/>
        <v>3.4862021044272384E-2</v>
      </c>
    </row>
    <row r="15" spans="1:15" x14ac:dyDescent="0.15">
      <c r="A15" s="15">
        <v>2005</v>
      </c>
      <c r="B15" s="16">
        <v>755</v>
      </c>
      <c r="C15" s="17">
        <f t="shared" si="0"/>
        <v>-0.18112798264642083</v>
      </c>
      <c r="D15" s="17"/>
      <c r="E15" s="16">
        <v>10358</v>
      </c>
      <c r="F15" s="17">
        <f t="shared" si="1"/>
        <v>4.9868234340158121E-2</v>
      </c>
      <c r="G15" s="17"/>
      <c r="H15" s="16">
        <v>25204</v>
      </c>
      <c r="I15" s="17">
        <f t="shared" si="2"/>
        <v>3.5667324128862588E-2</v>
      </c>
      <c r="J15" s="17"/>
      <c r="K15" s="16">
        <v>44148</v>
      </c>
      <c r="L15" s="17">
        <f t="shared" si="3"/>
        <v>2.5148032044583768E-2</v>
      </c>
      <c r="M15" s="17"/>
      <c r="N15" s="16">
        <v>80464</v>
      </c>
      <c r="O15" s="17">
        <f t="shared" si="4"/>
        <v>2.909616442210541E-2</v>
      </c>
    </row>
    <row r="16" spans="1:15" x14ac:dyDescent="0.15">
      <c r="A16" s="24" t="s">
        <v>8</v>
      </c>
      <c r="B16" s="14">
        <f>B15/N15</f>
        <v>9.3830781467488574E-3</v>
      </c>
      <c r="C16" s="14"/>
      <c r="D16" s="14"/>
      <c r="E16" s="14">
        <f>E15/N15</f>
        <v>0.12872837542254922</v>
      </c>
      <c r="F16" s="14"/>
      <c r="G16" s="14"/>
      <c r="H16" s="14">
        <f>H15/N15</f>
        <v>0.31323324716643469</v>
      </c>
      <c r="I16" s="14"/>
      <c r="J16" s="14"/>
      <c r="K16" s="14">
        <f>K15/N15</f>
        <v>0.54866772718234247</v>
      </c>
      <c r="L16" s="14"/>
      <c r="M16" s="14"/>
      <c r="N16" s="14">
        <f>K16+H16+E16+B16</f>
        <v>1.0000124279180751</v>
      </c>
      <c r="O16" s="12"/>
    </row>
  </sheetData>
  <mergeCells count="6">
    <mergeCell ref="N3:O3"/>
    <mergeCell ref="A2:O2"/>
    <mergeCell ref="B3:C3"/>
    <mergeCell ref="E3:F3"/>
    <mergeCell ref="H3:I3"/>
    <mergeCell ref="K3:L3"/>
  </mergeCells>
  <phoneticPr fontId="0" type="noConversion"/>
  <hyperlinks>
    <hyperlink ref="A1" location="Contents!A1" display="&lt;Back to Contents&gt;" xr:uid="{00000000-0004-0000-0300-000000000000}"/>
  </hyperlinks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6"/>
  <sheetViews>
    <sheetView showGridLines="0" topLeftCell="B1" zoomScaleNormal="100" workbookViewId="0">
      <selection activeCell="L1" sqref="L1:L1048576"/>
    </sheetView>
  </sheetViews>
  <sheetFormatPr baseColWidth="10" defaultColWidth="9.1640625" defaultRowHeight="13" x14ac:dyDescent="0.15"/>
  <cols>
    <col min="1" max="1" width="13.33203125" style="10" bestFit="1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1" width="8.6640625" style="2" customWidth="1"/>
    <col min="12" max="16384" width="9.1640625" style="2"/>
  </cols>
  <sheetData>
    <row r="1" spans="1:12" x14ac:dyDescent="0.15">
      <c r="A1" s="1" t="s">
        <v>0</v>
      </c>
    </row>
    <row r="2" spans="1:12" s="5" customFormat="1" x14ac:dyDescent="0.15">
      <c r="A2" s="114" t="s">
        <v>242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20.25" customHeight="1" x14ac:dyDescent="0.15">
      <c r="B3" s="116" t="s">
        <v>21</v>
      </c>
      <c r="C3" s="116"/>
      <c r="D3" s="8"/>
      <c r="E3" s="116" t="s">
        <v>22</v>
      </c>
      <c r="F3" s="116"/>
      <c r="G3" s="8"/>
      <c r="H3" s="116" t="s">
        <v>23</v>
      </c>
      <c r="I3" s="116"/>
      <c r="J3" s="8"/>
      <c r="K3" s="116" t="s">
        <v>16</v>
      </c>
      <c r="L3" s="118"/>
    </row>
    <row r="4" spans="1:12" ht="28" x14ac:dyDescent="0.15">
      <c r="A4" s="3" t="s">
        <v>5</v>
      </c>
      <c r="B4" s="9" t="s">
        <v>6</v>
      </c>
      <c r="C4" s="9" t="s">
        <v>7</v>
      </c>
      <c r="D4" s="9"/>
      <c r="E4" s="9" t="s">
        <v>6</v>
      </c>
      <c r="F4" s="9" t="s">
        <v>7</v>
      </c>
      <c r="G4" s="9"/>
      <c r="H4" s="9" t="s">
        <v>6</v>
      </c>
      <c r="I4" s="9" t="s">
        <v>7</v>
      </c>
      <c r="J4" s="9"/>
      <c r="K4" s="9" t="s">
        <v>6</v>
      </c>
      <c r="L4" s="9" t="s">
        <v>7</v>
      </c>
    </row>
    <row r="5" spans="1:12" x14ac:dyDescent="0.15">
      <c r="A5" s="10">
        <v>1995</v>
      </c>
      <c r="B5" s="11">
        <v>45468</v>
      </c>
      <c r="C5" s="11"/>
      <c r="D5" s="11"/>
      <c r="E5" s="11">
        <v>24725</v>
      </c>
      <c r="F5" s="11"/>
      <c r="G5" s="11"/>
      <c r="H5" s="11">
        <v>1312</v>
      </c>
      <c r="I5" s="11"/>
      <c r="J5" s="11"/>
      <c r="K5" s="11">
        <v>71505</v>
      </c>
      <c r="L5" s="12"/>
    </row>
    <row r="6" spans="1:12" x14ac:dyDescent="0.15">
      <c r="A6" s="10">
        <v>1996</v>
      </c>
      <c r="B6" s="11">
        <v>45394</v>
      </c>
      <c r="C6" s="13">
        <f t="shared" ref="C6:C15" si="0">(B6-B5)/B5</f>
        <v>-1.6275182545966395E-3</v>
      </c>
      <c r="D6" s="13"/>
      <c r="E6" s="11">
        <v>26094</v>
      </c>
      <c r="F6" s="13">
        <f t="shared" ref="F6:F15" si="1">(E6-E5)/E5</f>
        <v>5.5369059656218404E-2</v>
      </c>
      <c r="G6" s="13"/>
      <c r="H6" s="11">
        <v>1215</v>
      </c>
      <c r="I6" s="13">
        <f t="shared" ref="I6:I15" si="2">(H6-H5)/H5</f>
        <v>-7.3932926829268289E-2</v>
      </c>
      <c r="J6" s="13"/>
      <c r="K6" s="11">
        <v>72703</v>
      </c>
      <c r="L6" s="14">
        <f>(K6-K5)/K5</f>
        <v>1.6754073141738341E-2</v>
      </c>
    </row>
    <row r="7" spans="1:12" x14ac:dyDescent="0.15">
      <c r="A7" s="10">
        <v>1997</v>
      </c>
      <c r="B7" s="11">
        <v>42670</v>
      </c>
      <c r="C7" s="13">
        <f t="shared" si="0"/>
        <v>-6.0007930563510593E-2</v>
      </c>
      <c r="D7" s="13"/>
      <c r="E7" s="11">
        <v>26783</v>
      </c>
      <c r="F7" s="13">
        <f t="shared" si="1"/>
        <v>2.6404537441557446E-2</v>
      </c>
      <c r="G7" s="13"/>
      <c r="H7" s="11">
        <v>1227</v>
      </c>
      <c r="I7" s="13">
        <f t="shared" si="2"/>
        <v>9.876543209876543E-3</v>
      </c>
      <c r="J7" s="13"/>
      <c r="K7" s="11">
        <v>70681</v>
      </c>
      <c r="L7" s="14">
        <f t="shared" ref="L7:L15" si="3">(K7-K6)/K6</f>
        <v>-2.7811782182303343E-2</v>
      </c>
    </row>
    <row r="8" spans="1:12" x14ac:dyDescent="0.15">
      <c r="A8" s="10">
        <v>1998</v>
      </c>
      <c r="B8" s="11">
        <v>40893</v>
      </c>
      <c r="C8" s="13">
        <f t="shared" si="0"/>
        <v>-4.1645183970002345E-2</v>
      </c>
      <c r="D8" s="13"/>
      <c r="E8" s="11">
        <v>28347</v>
      </c>
      <c r="F8" s="13">
        <f t="shared" si="1"/>
        <v>5.8395250718739501E-2</v>
      </c>
      <c r="G8" s="13"/>
      <c r="H8" s="11">
        <v>334</v>
      </c>
      <c r="I8" s="13">
        <f t="shared" si="2"/>
        <v>-0.72779136104319475</v>
      </c>
      <c r="J8" s="13"/>
      <c r="K8" s="11">
        <v>69574</v>
      </c>
      <c r="L8" s="14">
        <f t="shared" si="3"/>
        <v>-1.5661917629914687E-2</v>
      </c>
    </row>
    <row r="9" spans="1:12" x14ac:dyDescent="0.15">
      <c r="A9" s="10">
        <v>1999</v>
      </c>
      <c r="B9" s="11">
        <v>45393</v>
      </c>
      <c r="C9" s="13">
        <f t="shared" si="0"/>
        <v>0.11004328369158535</v>
      </c>
      <c r="D9" s="13"/>
      <c r="E9" s="11">
        <v>23650</v>
      </c>
      <c r="F9" s="13">
        <f t="shared" si="1"/>
        <v>-0.1656965463717501</v>
      </c>
      <c r="G9" s="13"/>
      <c r="H9" s="11">
        <v>209</v>
      </c>
      <c r="I9" s="13">
        <f t="shared" si="2"/>
        <v>-0.37425149700598803</v>
      </c>
      <c r="J9" s="13"/>
      <c r="K9" s="11">
        <v>69252</v>
      </c>
      <c r="L9" s="14">
        <f t="shared" si="3"/>
        <v>-4.6281656940811225E-3</v>
      </c>
    </row>
    <row r="10" spans="1:12" x14ac:dyDescent="0.15">
      <c r="A10" s="10">
        <v>2000</v>
      </c>
      <c r="B10" s="11">
        <v>48245</v>
      </c>
      <c r="C10" s="13">
        <f t="shared" si="0"/>
        <v>6.2829070561540329E-2</v>
      </c>
      <c r="D10" s="13"/>
      <c r="E10" s="11">
        <v>21081</v>
      </c>
      <c r="F10" s="13">
        <f t="shared" si="1"/>
        <v>-0.10862579281183932</v>
      </c>
      <c r="G10" s="13"/>
      <c r="H10" s="11">
        <v>215</v>
      </c>
      <c r="I10" s="13">
        <f t="shared" si="2"/>
        <v>2.8708133971291867E-2</v>
      </c>
      <c r="J10" s="13"/>
      <c r="K10" s="11">
        <v>69541</v>
      </c>
      <c r="L10" s="14">
        <f t="shared" si="3"/>
        <v>4.173164673944435E-3</v>
      </c>
    </row>
    <row r="11" spans="1:12" x14ac:dyDescent="0.15">
      <c r="A11" s="10">
        <v>2001</v>
      </c>
      <c r="B11" s="11">
        <v>49643</v>
      </c>
      <c r="C11" s="13">
        <f t="shared" si="0"/>
        <v>2.8977096072131826E-2</v>
      </c>
      <c r="D11" s="13"/>
      <c r="E11" s="11">
        <v>20769</v>
      </c>
      <c r="F11" s="13">
        <f t="shared" si="1"/>
        <v>-1.4800056923295859E-2</v>
      </c>
      <c r="G11" s="13"/>
      <c r="H11" s="11">
        <v>211</v>
      </c>
      <c r="I11" s="13">
        <f t="shared" si="2"/>
        <v>-1.8604651162790697E-2</v>
      </c>
      <c r="J11" s="13"/>
      <c r="K11" s="11">
        <v>70624</v>
      </c>
      <c r="L11" s="14">
        <f t="shared" si="3"/>
        <v>1.5573546540889547E-2</v>
      </c>
    </row>
    <row r="12" spans="1:12" x14ac:dyDescent="0.15">
      <c r="A12" s="10">
        <v>2002</v>
      </c>
      <c r="B12" s="11">
        <v>51430</v>
      </c>
      <c r="C12" s="13">
        <f t="shared" si="0"/>
        <v>3.5997018713615214E-2</v>
      </c>
      <c r="D12" s="13"/>
      <c r="E12" s="11">
        <v>21279</v>
      </c>
      <c r="F12" s="13">
        <f t="shared" si="1"/>
        <v>2.4555828398093314E-2</v>
      </c>
      <c r="G12" s="13"/>
      <c r="H12" s="11">
        <v>231</v>
      </c>
      <c r="I12" s="13">
        <f t="shared" si="2"/>
        <v>9.4786729857819899E-2</v>
      </c>
      <c r="J12" s="13"/>
      <c r="K12" s="11">
        <v>72940</v>
      </c>
      <c r="L12" s="14">
        <f t="shared" si="3"/>
        <v>3.2793384685092887E-2</v>
      </c>
    </row>
    <row r="13" spans="1:12" x14ac:dyDescent="0.15">
      <c r="A13" s="10">
        <v>2003</v>
      </c>
      <c r="B13" s="11">
        <v>53285</v>
      </c>
      <c r="C13" s="13">
        <f t="shared" si="0"/>
        <v>3.6068442543262684E-2</v>
      </c>
      <c r="D13" s="13"/>
      <c r="E13" s="11">
        <v>22069</v>
      </c>
      <c r="F13" s="13">
        <f t="shared" si="1"/>
        <v>3.7125804784059399E-2</v>
      </c>
      <c r="G13" s="13"/>
      <c r="H13" s="11">
        <v>201</v>
      </c>
      <c r="I13" s="13">
        <f t="shared" si="2"/>
        <v>-0.12987012987012986</v>
      </c>
      <c r="J13" s="13"/>
      <c r="K13" s="11">
        <v>75555</v>
      </c>
      <c r="L13" s="14">
        <f t="shared" si="3"/>
        <v>3.5851384699753221E-2</v>
      </c>
    </row>
    <row r="14" spans="1:12" x14ac:dyDescent="0.15">
      <c r="A14" s="10">
        <v>2004</v>
      </c>
      <c r="B14" s="11">
        <v>54842</v>
      </c>
      <c r="C14" s="13">
        <f t="shared" si="0"/>
        <v>2.9220230834193488E-2</v>
      </c>
      <c r="D14" s="13"/>
      <c r="E14" s="11">
        <v>23142</v>
      </c>
      <c r="F14" s="13">
        <f t="shared" si="1"/>
        <v>4.862023653088042E-2</v>
      </c>
      <c r="G14" s="13"/>
      <c r="H14" s="11">
        <v>205</v>
      </c>
      <c r="I14" s="13">
        <f t="shared" si="2"/>
        <v>1.9900497512437811E-2</v>
      </c>
      <c r="J14" s="13"/>
      <c r="K14" s="11">
        <v>78189</v>
      </c>
      <c r="L14" s="14">
        <f t="shared" si="3"/>
        <v>3.4862021044272384E-2</v>
      </c>
    </row>
    <row r="15" spans="1:12" x14ac:dyDescent="0.15">
      <c r="A15" s="15">
        <v>2005</v>
      </c>
      <c r="B15" s="16">
        <v>55826</v>
      </c>
      <c r="C15" s="17">
        <f t="shared" si="0"/>
        <v>1.7942452864592829E-2</v>
      </c>
      <c r="D15" s="17"/>
      <c r="E15" s="16">
        <v>24446</v>
      </c>
      <c r="F15" s="17">
        <f t="shared" si="1"/>
        <v>5.6347765966640741E-2</v>
      </c>
      <c r="G15" s="17"/>
      <c r="H15" s="16">
        <v>192</v>
      </c>
      <c r="I15" s="17">
        <f t="shared" si="2"/>
        <v>-6.3414634146341464E-2</v>
      </c>
      <c r="J15" s="17"/>
      <c r="K15" s="16">
        <v>80464</v>
      </c>
      <c r="L15" s="18">
        <f t="shared" si="3"/>
        <v>2.909616442210541E-2</v>
      </c>
    </row>
    <row r="16" spans="1:12" x14ac:dyDescent="0.15">
      <c r="A16" s="10" t="s">
        <v>8</v>
      </c>
      <c r="B16" s="14">
        <f>B15/K15</f>
        <v>0.69380095446410817</v>
      </c>
      <c r="C16" s="14"/>
      <c r="D16" s="14"/>
      <c r="E16" s="14">
        <f>E15/K15</f>
        <v>0.30381288526546035</v>
      </c>
      <c r="F16" s="14"/>
      <c r="G16" s="14"/>
      <c r="H16" s="14">
        <f>H15/K15</f>
        <v>2.3861602704314975E-3</v>
      </c>
      <c r="I16" s="14"/>
      <c r="J16" s="14"/>
      <c r="K16" s="14">
        <f>H16+E16+B16</f>
        <v>1</v>
      </c>
      <c r="L16" s="12"/>
    </row>
  </sheetData>
  <mergeCells count="5">
    <mergeCell ref="A2:L2"/>
    <mergeCell ref="B3:C3"/>
    <mergeCell ref="E3:F3"/>
    <mergeCell ref="H3:I3"/>
    <mergeCell ref="K3:L3"/>
  </mergeCells>
  <phoneticPr fontId="0" type="noConversion"/>
  <hyperlinks>
    <hyperlink ref="A1" location="Contents!A1" display="&lt;Back to Contents&gt;" xr:uid="{00000000-0004-0000-0400-000000000000}"/>
  </hyperlinks>
  <pageMargins left="0.74803149606299213" right="0.74803149606299213" top="0.98425196850393704" bottom="0.98425196850393704" header="0.51181102362204722" footer="0.51181102362204722"/>
  <pageSetup paperSize="9" scale="9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2"/>
  <sheetViews>
    <sheetView showGridLines="0" zoomScaleNormal="100" workbookViewId="0"/>
  </sheetViews>
  <sheetFormatPr baseColWidth="10" defaultColWidth="9.1640625" defaultRowHeight="13" x14ac:dyDescent="0.15"/>
  <cols>
    <col min="1" max="1" width="13.33203125" style="10" bestFit="1" customWidth="1"/>
    <col min="2" max="2" width="7.1640625" style="2" bestFit="1" customWidth="1"/>
    <col min="3" max="3" width="7.33203125" style="2" customWidth="1"/>
    <col min="4" max="4" width="8.83203125" style="2" customWidth="1"/>
    <col min="5" max="5" width="5.1640625" style="2" customWidth="1"/>
    <col min="6" max="6" width="8.5" style="2" bestFit="1" customWidth="1"/>
    <col min="7" max="7" width="7.5" style="2" bestFit="1" customWidth="1"/>
    <col min="8" max="8" width="8" style="2" bestFit="1" customWidth="1"/>
    <col min="9" max="9" width="8.83203125" style="2" customWidth="1"/>
    <col min="10" max="10" width="9.5" style="2" bestFit="1" customWidth="1"/>
    <col min="11" max="11" width="8.1640625" style="2" bestFit="1" customWidth="1"/>
    <col min="12" max="12" width="7.5" style="2" bestFit="1" customWidth="1"/>
    <col min="13" max="13" width="7.83203125" style="2" customWidth="1"/>
    <col min="14" max="14" width="16" style="2" customWidth="1"/>
    <col min="15" max="15" width="6" style="2" customWidth="1"/>
    <col min="16" max="16384" width="9.1640625" style="2"/>
  </cols>
  <sheetData>
    <row r="1" spans="1:15" x14ac:dyDescent="0.15">
      <c r="A1" s="1" t="s">
        <v>0</v>
      </c>
    </row>
    <row r="2" spans="1:15" x14ac:dyDescent="0.15">
      <c r="A2" s="125" t="s">
        <v>309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</row>
    <row r="3" spans="1:15" x14ac:dyDescent="0.15">
      <c r="A3" s="105"/>
      <c r="B3" s="108" t="s">
        <v>24</v>
      </c>
      <c r="C3" s="108"/>
      <c r="D3" s="108"/>
      <c r="E3" s="108"/>
      <c r="F3" s="108"/>
      <c r="G3" s="108"/>
      <c r="H3" s="108"/>
      <c r="I3" s="108"/>
      <c r="J3" s="107"/>
      <c r="K3" s="107"/>
      <c r="L3" s="107"/>
      <c r="M3" s="107"/>
      <c r="N3" s="128" t="s">
        <v>310</v>
      </c>
      <c r="O3" s="126" t="s">
        <v>311</v>
      </c>
    </row>
    <row r="4" spans="1:15" ht="42" x14ac:dyDescent="0.15">
      <c r="A4" s="110" t="s">
        <v>312</v>
      </c>
      <c r="B4" s="102" t="s">
        <v>313</v>
      </c>
      <c r="C4" s="102" t="s">
        <v>314</v>
      </c>
      <c r="D4" s="102" t="s">
        <v>25</v>
      </c>
      <c r="E4" s="102" t="s">
        <v>315</v>
      </c>
      <c r="F4" s="102" t="s">
        <v>316</v>
      </c>
      <c r="G4" s="102" t="s">
        <v>317</v>
      </c>
      <c r="H4" s="102" t="s">
        <v>318</v>
      </c>
      <c r="I4" s="102" t="s">
        <v>319</v>
      </c>
      <c r="J4" s="102" t="s">
        <v>320</v>
      </c>
      <c r="K4" s="102" t="s">
        <v>321</v>
      </c>
      <c r="L4" s="102" t="s">
        <v>322</v>
      </c>
      <c r="M4" s="102" t="s">
        <v>26</v>
      </c>
      <c r="N4" s="129"/>
      <c r="O4" s="127"/>
    </row>
    <row r="5" spans="1:15" x14ac:dyDescent="0.15">
      <c r="A5" s="105">
        <v>1995</v>
      </c>
      <c r="B5" s="104">
        <v>2824</v>
      </c>
      <c r="C5" s="104">
        <v>2730</v>
      </c>
      <c r="D5" s="104">
        <v>2396</v>
      </c>
      <c r="E5" s="104">
        <v>3404</v>
      </c>
      <c r="F5" s="104">
        <v>2147</v>
      </c>
      <c r="G5" s="104">
        <v>1338</v>
      </c>
      <c r="H5" s="104">
        <v>1847</v>
      </c>
      <c r="I5" s="104">
        <v>2888</v>
      </c>
      <c r="J5" s="104">
        <v>4261</v>
      </c>
      <c r="K5" s="101">
        <v>608</v>
      </c>
      <c r="L5" s="101">
        <v>696</v>
      </c>
      <c r="M5" s="101">
        <v>467</v>
      </c>
      <c r="N5" s="104">
        <v>20795</v>
      </c>
      <c r="O5" s="104">
        <v>46401</v>
      </c>
    </row>
    <row r="6" spans="1:15" x14ac:dyDescent="0.15">
      <c r="A6" s="105">
        <v>1996</v>
      </c>
      <c r="B6" s="104">
        <v>2767</v>
      </c>
      <c r="C6" s="104">
        <v>2752</v>
      </c>
      <c r="D6" s="104">
        <v>2344</v>
      </c>
      <c r="E6" s="104">
        <v>3422</v>
      </c>
      <c r="F6" s="104">
        <v>2127</v>
      </c>
      <c r="G6" s="104">
        <v>1363</v>
      </c>
      <c r="H6" s="104">
        <v>1849</v>
      </c>
      <c r="I6" s="104">
        <v>3000</v>
      </c>
      <c r="J6" s="104">
        <v>4305</v>
      </c>
      <c r="K6" s="101">
        <v>594</v>
      </c>
      <c r="L6" s="101">
        <v>695</v>
      </c>
      <c r="M6" s="101">
        <v>463</v>
      </c>
      <c r="N6" s="104">
        <v>21407</v>
      </c>
      <c r="O6" s="104">
        <v>47088</v>
      </c>
    </row>
    <row r="7" spans="1:15" x14ac:dyDescent="0.15">
      <c r="A7" s="105">
        <v>1997</v>
      </c>
      <c r="B7" s="104">
        <v>2721</v>
      </c>
      <c r="C7" s="104">
        <v>2653</v>
      </c>
      <c r="D7" s="104">
        <v>2080</v>
      </c>
      <c r="E7" s="104">
        <v>3302</v>
      </c>
      <c r="F7" s="104">
        <v>2030</v>
      </c>
      <c r="G7" s="104">
        <v>1258</v>
      </c>
      <c r="H7" s="104">
        <v>1817</v>
      </c>
      <c r="I7" s="104">
        <v>2820</v>
      </c>
      <c r="J7" s="104">
        <v>4216</v>
      </c>
      <c r="K7" s="101">
        <v>582</v>
      </c>
      <c r="L7" s="101">
        <v>679</v>
      </c>
      <c r="M7" s="101">
        <v>504</v>
      </c>
      <c r="N7" s="104">
        <v>21052</v>
      </c>
      <c r="O7" s="104">
        <v>45713</v>
      </c>
    </row>
    <row r="8" spans="1:15" x14ac:dyDescent="0.15">
      <c r="A8" s="105">
        <v>1998</v>
      </c>
      <c r="B8" s="104">
        <v>2642</v>
      </c>
      <c r="C8" s="104">
        <v>2473</v>
      </c>
      <c r="D8" s="104">
        <v>1879</v>
      </c>
      <c r="E8" s="104">
        <v>3240</v>
      </c>
      <c r="F8" s="104">
        <v>1857</v>
      </c>
      <c r="G8" s="104">
        <v>1118</v>
      </c>
      <c r="H8" s="104">
        <v>1670</v>
      </c>
      <c r="I8" s="104">
        <v>2844</v>
      </c>
      <c r="J8" s="104">
        <v>4368</v>
      </c>
      <c r="K8" s="101">
        <v>568</v>
      </c>
      <c r="L8" s="101">
        <v>745</v>
      </c>
      <c r="M8" s="101">
        <v>662</v>
      </c>
      <c r="N8" s="104">
        <v>21008</v>
      </c>
      <c r="O8" s="104">
        <v>45075</v>
      </c>
    </row>
    <row r="9" spans="1:15" x14ac:dyDescent="0.15">
      <c r="A9" s="105">
        <v>1999</v>
      </c>
      <c r="B9" s="104">
        <v>2519</v>
      </c>
      <c r="C9" s="104">
        <v>2439</v>
      </c>
      <c r="D9" s="104">
        <v>1817</v>
      </c>
      <c r="E9" s="104">
        <v>3066</v>
      </c>
      <c r="F9" s="104">
        <v>1937</v>
      </c>
      <c r="G9" s="104">
        <v>1075</v>
      </c>
      <c r="H9" s="104">
        <v>1700</v>
      </c>
      <c r="I9" s="104">
        <v>2896</v>
      </c>
      <c r="J9" s="104">
        <v>4450</v>
      </c>
      <c r="K9" s="101">
        <v>529</v>
      </c>
      <c r="L9" s="101">
        <v>679</v>
      </c>
      <c r="M9" s="101">
        <v>563</v>
      </c>
      <c r="N9" s="104">
        <v>20754</v>
      </c>
      <c r="O9" s="104">
        <v>44424</v>
      </c>
    </row>
    <row r="10" spans="1:15" x14ac:dyDescent="0.15">
      <c r="A10" s="109">
        <v>2000</v>
      </c>
      <c r="B10" s="106">
        <v>2552</v>
      </c>
      <c r="C10" s="106">
        <v>2408</v>
      </c>
      <c r="D10" s="106">
        <v>1872</v>
      </c>
      <c r="E10" s="106">
        <v>3062</v>
      </c>
      <c r="F10" s="106">
        <v>1923</v>
      </c>
      <c r="G10" s="106">
        <v>1119</v>
      </c>
      <c r="H10" s="106">
        <v>1591</v>
      </c>
      <c r="I10" s="106">
        <v>2919</v>
      </c>
      <c r="J10" s="106">
        <v>4214</v>
      </c>
      <c r="K10" s="107">
        <v>450</v>
      </c>
      <c r="L10" s="107">
        <v>607</v>
      </c>
      <c r="M10" s="107">
        <v>821</v>
      </c>
      <c r="N10" s="106">
        <v>21263</v>
      </c>
      <c r="O10" s="106">
        <v>44801</v>
      </c>
    </row>
    <row r="11" spans="1:15" x14ac:dyDescent="0.15">
      <c r="A11" s="105" t="s">
        <v>323</v>
      </c>
      <c r="B11" s="103">
        <v>5.7000000000000002E-2</v>
      </c>
      <c r="C11" s="103">
        <v>5.3999999999999999E-2</v>
      </c>
      <c r="D11" s="103">
        <v>4.2000000000000003E-2</v>
      </c>
      <c r="E11" s="103">
        <v>6.8000000000000005E-2</v>
      </c>
      <c r="F11" s="103">
        <v>4.2999999999999997E-2</v>
      </c>
      <c r="G11" s="103">
        <v>2.5000000000000001E-2</v>
      </c>
      <c r="H11" s="103">
        <v>3.5999999999999997E-2</v>
      </c>
      <c r="I11" s="103">
        <v>6.5000000000000002E-2</v>
      </c>
      <c r="J11" s="103">
        <v>9.4E-2</v>
      </c>
      <c r="K11" s="103">
        <v>0.01</v>
      </c>
      <c r="L11" s="103">
        <v>1.4E-2</v>
      </c>
      <c r="M11" s="103">
        <v>1.7999999999999999E-2</v>
      </c>
      <c r="N11" s="103">
        <v>0.47499999999999998</v>
      </c>
      <c r="O11" s="103">
        <v>1</v>
      </c>
    </row>
    <row r="12" spans="1:15" x14ac:dyDescent="0.15">
      <c r="A12" s="105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1:15" x14ac:dyDescent="0.15">
      <c r="A13" s="105" t="s">
        <v>324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1:15" x14ac:dyDescent="0.15">
      <c r="A14" s="1"/>
    </row>
    <row r="15" spans="1:15" s="5" customFormat="1" x14ac:dyDescent="0.15">
      <c r="A15" s="114" t="s">
        <v>325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</row>
    <row r="16" spans="1:15" x14ac:dyDescent="0.15">
      <c r="A16" s="121" t="s">
        <v>5</v>
      </c>
      <c r="B16" s="120" t="s">
        <v>24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3" t="s">
        <v>234</v>
      </c>
      <c r="O16" s="86"/>
    </row>
    <row r="17" spans="1:15" ht="54.5" customHeight="1" x14ac:dyDescent="0.15">
      <c r="A17" s="122"/>
      <c r="B17" s="82" t="s">
        <v>202</v>
      </c>
      <c r="C17" s="82" t="s">
        <v>203</v>
      </c>
      <c r="D17" s="82" t="s">
        <v>204</v>
      </c>
      <c r="E17" s="82" t="s">
        <v>205</v>
      </c>
      <c r="F17" s="82" t="s">
        <v>206</v>
      </c>
      <c r="G17" s="82" t="s">
        <v>207</v>
      </c>
      <c r="H17" s="82" t="s">
        <v>25</v>
      </c>
      <c r="I17" s="82" t="s">
        <v>208</v>
      </c>
      <c r="J17" s="82" t="s">
        <v>209</v>
      </c>
      <c r="K17" s="82" t="s">
        <v>210</v>
      </c>
      <c r="L17" s="82" t="s">
        <v>211</v>
      </c>
      <c r="M17" s="82" t="s">
        <v>235</v>
      </c>
      <c r="N17" s="124"/>
      <c r="O17" s="82" t="s">
        <v>236</v>
      </c>
    </row>
    <row r="18" spans="1:15" x14ac:dyDescent="0.15">
      <c r="A18" s="80">
        <v>2001</v>
      </c>
      <c r="B18" s="84">
        <v>3609</v>
      </c>
      <c r="C18" s="84">
        <v>1403</v>
      </c>
      <c r="D18" s="84">
        <v>1699</v>
      </c>
      <c r="E18" s="84">
        <v>528</v>
      </c>
      <c r="F18" s="84">
        <v>581</v>
      </c>
      <c r="G18" s="84">
        <v>3241</v>
      </c>
      <c r="H18" s="84">
        <v>1802</v>
      </c>
      <c r="I18" s="84">
        <v>2769</v>
      </c>
      <c r="J18" s="84">
        <v>6068</v>
      </c>
      <c r="K18" s="84">
        <v>1668</v>
      </c>
      <c r="L18" s="84">
        <v>22</v>
      </c>
      <c r="M18" s="84">
        <v>444</v>
      </c>
      <c r="N18" s="84">
        <v>22097</v>
      </c>
      <c r="O18" s="84">
        <v>45930</v>
      </c>
    </row>
    <row r="19" spans="1:15" x14ac:dyDescent="0.15">
      <c r="A19" s="80">
        <v>2002</v>
      </c>
      <c r="B19" s="84">
        <v>3531</v>
      </c>
      <c r="C19" s="84">
        <v>1680</v>
      </c>
      <c r="D19" s="84">
        <v>1696</v>
      </c>
      <c r="E19" s="84">
        <v>549</v>
      </c>
      <c r="F19" s="84">
        <v>465</v>
      </c>
      <c r="G19" s="84">
        <v>3265</v>
      </c>
      <c r="H19" s="84">
        <v>1831</v>
      </c>
      <c r="I19" s="84">
        <v>2808</v>
      </c>
      <c r="J19" s="84">
        <v>6107</v>
      </c>
      <c r="K19" s="84">
        <v>1636</v>
      </c>
      <c r="L19" s="84">
        <v>29</v>
      </c>
      <c r="M19" s="84">
        <v>343</v>
      </c>
      <c r="N19" s="84">
        <v>23413</v>
      </c>
      <c r="O19" s="84">
        <v>47353</v>
      </c>
    </row>
    <row r="20" spans="1:15" x14ac:dyDescent="0.15">
      <c r="A20" s="80">
        <v>2003</v>
      </c>
      <c r="B20" s="84">
        <v>3552</v>
      </c>
      <c r="C20" s="84">
        <v>1716</v>
      </c>
      <c r="D20" s="84">
        <v>1701</v>
      </c>
      <c r="E20" s="84">
        <v>521</v>
      </c>
      <c r="F20" s="84">
        <v>472</v>
      </c>
      <c r="G20" s="84">
        <v>3312</v>
      </c>
      <c r="H20" s="84">
        <v>1809</v>
      </c>
      <c r="I20" s="84">
        <v>2998</v>
      </c>
      <c r="J20" s="84">
        <v>6116</v>
      </c>
      <c r="K20" s="84">
        <v>1673</v>
      </c>
      <c r="L20" s="84">
        <v>31</v>
      </c>
      <c r="M20" s="84">
        <v>294</v>
      </c>
      <c r="N20" s="84">
        <v>24543</v>
      </c>
      <c r="O20" s="84">
        <v>48738</v>
      </c>
    </row>
    <row r="21" spans="1:15" x14ac:dyDescent="0.15">
      <c r="A21" s="83">
        <v>2004</v>
      </c>
      <c r="B21" s="85">
        <v>3603</v>
      </c>
      <c r="C21" s="85">
        <v>1704</v>
      </c>
      <c r="D21" s="85">
        <v>1699</v>
      </c>
      <c r="E21" s="85">
        <v>525</v>
      </c>
      <c r="F21" s="85">
        <v>496</v>
      </c>
      <c r="G21" s="85">
        <v>3533</v>
      </c>
      <c r="H21" s="85">
        <v>1852</v>
      </c>
      <c r="I21" s="85">
        <v>3131</v>
      </c>
      <c r="J21" s="85">
        <v>6166</v>
      </c>
      <c r="K21" s="85">
        <v>1706</v>
      </c>
      <c r="L21" s="85">
        <v>22</v>
      </c>
      <c r="M21" s="85">
        <v>368</v>
      </c>
      <c r="N21" s="85">
        <v>25592</v>
      </c>
      <c r="O21" s="85">
        <v>50396</v>
      </c>
    </row>
    <row r="22" spans="1:15" x14ac:dyDescent="0.15">
      <c r="A22" s="81" t="s">
        <v>237</v>
      </c>
      <c r="B22" s="88">
        <f t="shared" ref="B22:O22" si="0">B21/$O21</f>
        <v>7.1493769346773553E-2</v>
      </c>
      <c r="C22" s="88">
        <f t="shared" si="0"/>
        <v>3.3812207318041111E-2</v>
      </c>
      <c r="D22" s="88">
        <f t="shared" si="0"/>
        <v>3.3712993094690058E-2</v>
      </c>
      <c r="E22" s="88">
        <f t="shared" si="0"/>
        <v>1.0417493451861258E-2</v>
      </c>
      <c r="F22" s="88">
        <f t="shared" si="0"/>
        <v>9.8420509564251125E-3</v>
      </c>
      <c r="G22" s="88">
        <f t="shared" si="0"/>
        <v>7.0104770219858725E-2</v>
      </c>
      <c r="H22" s="88">
        <f t="shared" si="0"/>
        <v>3.6748948329232478E-2</v>
      </c>
      <c r="I22" s="88">
        <f t="shared" si="0"/>
        <v>6.2127946662433528E-2</v>
      </c>
      <c r="J22" s="88">
        <f t="shared" si="0"/>
        <v>0.12235098023652671</v>
      </c>
      <c r="K22" s="88">
        <f t="shared" si="0"/>
        <v>3.3851893007381541E-2</v>
      </c>
      <c r="L22" s="88">
        <f t="shared" si="0"/>
        <v>4.3654258274466225E-4</v>
      </c>
      <c r="M22" s="88">
        <f t="shared" si="0"/>
        <v>7.3021668386379869E-3</v>
      </c>
      <c r="N22" s="88">
        <f t="shared" si="0"/>
        <v>0.50781808080006352</v>
      </c>
      <c r="O22" s="88">
        <f t="shared" si="0"/>
        <v>1</v>
      </c>
    </row>
  </sheetData>
  <mergeCells count="7">
    <mergeCell ref="A15:O15"/>
    <mergeCell ref="B16:M16"/>
    <mergeCell ref="A16:A17"/>
    <mergeCell ref="N16:N17"/>
    <mergeCell ref="A2:O2"/>
    <mergeCell ref="O3:O4"/>
    <mergeCell ref="N3:N4"/>
  </mergeCells>
  <phoneticPr fontId="0" type="noConversion"/>
  <hyperlinks>
    <hyperlink ref="A1" location="Contents!A1" display="&lt;Back to Contents&gt;" xr:uid="{00000000-0004-0000-0500-000000000000}"/>
  </hyperlink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7"/>
  <sheetViews>
    <sheetView showGridLines="0" zoomScaleNormal="100" workbookViewId="0">
      <selection activeCell="M4" sqref="M4"/>
    </sheetView>
  </sheetViews>
  <sheetFormatPr baseColWidth="10" defaultColWidth="9.1640625" defaultRowHeight="13" x14ac:dyDescent="0.15"/>
  <cols>
    <col min="1" max="1" width="30.6640625" style="10" customWidth="1"/>
    <col min="2" max="3" width="8" style="2" customWidth="1"/>
    <col min="4" max="4" width="0.83203125" style="2" customWidth="1"/>
    <col min="5" max="5" width="8" style="2" customWidth="1"/>
    <col min="6" max="6" width="2.6640625" style="2" customWidth="1"/>
    <col min="7" max="9" width="8" style="2" customWidth="1"/>
    <col min="10" max="10" width="2.6640625" style="2" customWidth="1"/>
    <col min="11" max="13" width="8" style="2" customWidth="1"/>
    <col min="14" max="14" width="2.6640625" style="2" customWidth="1"/>
    <col min="15" max="15" width="8.33203125" style="2" customWidth="1"/>
    <col min="16" max="16" width="2.6640625" style="2" customWidth="1"/>
    <col min="17" max="17" width="8.33203125" style="2" customWidth="1"/>
    <col min="18" max="16384" width="9.1640625" style="2"/>
  </cols>
  <sheetData>
    <row r="1" spans="1:17" x14ac:dyDescent="0.15">
      <c r="A1" s="1" t="s">
        <v>0</v>
      </c>
    </row>
    <row r="2" spans="1:17" s="5" customFormat="1" x14ac:dyDescent="0.15">
      <c r="A2" s="114" t="s">
        <v>238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</row>
    <row r="3" spans="1:17" ht="12.75" customHeight="1" x14ac:dyDescent="0.15">
      <c r="B3" s="116" t="s">
        <v>1</v>
      </c>
      <c r="C3" s="116"/>
      <c r="D3" s="116"/>
      <c r="E3" s="116"/>
      <c r="F3" s="8"/>
      <c r="G3" s="116" t="s">
        <v>2</v>
      </c>
      <c r="H3" s="116"/>
      <c r="I3" s="116"/>
      <c r="J3" s="8"/>
      <c r="K3" s="116" t="s">
        <v>27</v>
      </c>
      <c r="L3" s="116"/>
      <c r="M3" s="116"/>
      <c r="N3" s="8"/>
      <c r="O3" s="130" t="s">
        <v>3</v>
      </c>
      <c r="Q3" s="130" t="s">
        <v>16</v>
      </c>
    </row>
    <row r="4" spans="1:17" ht="14" x14ac:dyDescent="0.15">
      <c r="A4" s="27" t="s">
        <v>28</v>
      </c>
      <c r="B4" s="28" t="s">
        <v>29</v>
      </c>
      <c r="C4" s="28" t="s">
        <v>30</v>
      </c>
      <c r="D4" s="28"/>
      <c r="E4" s="28" t="s">
        <v>97</v>
      </c>
      <c r="F4" s="28"/>
      <c r="G4" s="28" t="s">
        <v>29</v>
      </c>
      <c r="H4" s="28" t="s">
        <v>30</v>
      </c>
      <c r="I4" s="28" t="s">
        <v>97</v>
      </c>
      <c r="J4" s="28"/>
      <c r="K4" s="28" t="s">
        <v>29</v>
      </c>
      <c r="L4" s="28" t="s">
        <v>30</v>
      </c>
      <c r="M4" s="28" t="s">
        <v>97</v>
      </c>
      <c r="N4" s="28"/>
      <c r="O4" s="118"/>
      <c r="P4" s="28"/>
      <c r="Q4" s="118"/>
    </row>
    <row r="5" spans="1:17" s="5" customFormat="1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1:17" ht="14" x14ac:dyDescent="0.15">
      <c r="A6" s="31" t="s">
        <v>32</v>
      </c>
      <c r="B6" s="11">
        <v>70</v>
      </c>
      <c r="C6" s="11">
        <v>53</v>
      </c>
      <c r="D6" s="11"/>
      <c r="E6" s="11">
        <v>123</v>
      </c>
      <c r="F6" s="11"/>
      <c r="G6" s="11">
        <v>6</v>
      </c>
      <c r="H6" s="11">
        <v>6</v>
      </c>
      <c r="I6" s="11">
        <v>12</v>
      </c>
      <c r="J6" s="11"/>
      <c r="K6" s="11">
        <v>76</v>
      </c>
      <c r="L6" s="11">
        <v>59</v>
      </c>
      <c r="M6" s="11">
        <v>135</v>
      </c>
      <c r="N6" s="11"/>
      <c r="O6" s="11">
        <v>26</v>
      </c>
      <c r="P6" s="11"/>
      <c r="Q6" s="11">
        <v>161</v>
      </c>
    </row>
    <row r="7" spans="1:17" ht="14" x14ac:dyDescent="0.15">
      <c r="A7" s="31" t="s">
        <v>33</v>
      </c>
      <c r="B7" s="11">
        <v>687</v>
      </c>
      <c r="C7" s="11">
        <v>701</v>
      </c>
      <c r="D7" s="11"/>
      <c r="E7" s="11">
        <v>1388</v>
      </c>
      <c r="F7" s="11"/>
      <c r="G7" s="11">
        <v>25</v>
      </c>
      <c r="H7" s="11">
        <v>136</v>
      </c>
      <c r="I7" s="11">
        <v>161</v>
      </c>
      <c r="J7" s="11"/>
      <c r="K7" s="11">
        <v>712</v>
      </c>
      <c r="L7" s="11">
        <v>837</v>
      </c>
      <c r="M7" s="11">
        <v>1549</v>
      </c>
      <c r="N7" s="11"/>
      <c r="O7" s="11">
        <v>234</v>
      </c>
      <c r="P7" s="11"/>
      <c r="Q7" s="11">
        <v>1783</v>
      </c>
    </row>
    <row r="8" spans="1:17" ht="14" x14ac:dyDescent="0.15">
      <c r="A8" s="31" t="s">
        <v>34</v>
      </c>
      <c r="B8" s="11">
        <v>763</v>
      </c>
      <c r="C8" s="11">
        <v>761</v>
      </c>
      <c r="D8" s="11"/>
      <c r="E8" s="11">
        <v>1524</v>
      </c>
      <c r="F8" s="11"/>
      <c r="G8" s="11">
        <v>36</v>
      </c>
      <c r="H8" s="11">
        <v>130</v>
      </c>
      <c r="I8" s="11">
        <v>166</v>
      </c>
      <c r="J8" s="11"/>
      <c r="K8" s="11">
        <v>799</v>
      </c>
      <c r="L8" s="11">
        <v>891</v>
      </c>
      <c r="M8" s="11">
        <v>1690</v>
      </c>
      <c r="N8" s="11"/>
      <c r="O8" s="11">
        <v>447</v>
      </c>
      <c r="P8" s="11"/>
      <c r="Q8" s="11">
        <v>2137</v>
      </c>
    </row>
    <row r="9" spans="1:17" ht="14" x14ac:dyDescent="0.15">
      <c r="A9" s="31" t="s">
        <v>35</v>
      </c>
      <c r="B9" s="11">
        <v>289</v>
      </c>
      <c r="C9" s="11">
        <v>316</v>
      </c>
      <c r="D9" s="11"/>
      <c r="E9" s="11">
        <v>605</v>
      </c>
      <c r="F9" s="11"/>
      <c r="G9" s="11">
        <v>22</v>
      </c>
      <c r="H9" s="11">
        <v>65</v>
      </c>
      <c r="I9" s="11">
        <v>87</v>
      </c>
      <c r="J9" s="11"/>
      <c r="K9" s="11">
        <v>311</v>
      </c>
      <c r="L9" s="11">
        <v>381</v>
      </c>
      <c r="M9" s="11">
        <v>692</v>
      </c>
      <c r="N9" s="11"/>
      <c r="O9" s="11">
        <v>213</v>
      </c>
      <c r="P9" s="11"/>
      <c r="Q9" s="11">
        <v>905</v>
      </c>
    </row>
    <row r="10" spans="1:17" ht="14" x14ac:dyDescent="0.15">
      <c r="A10" s="31" t="s">
        <v>36</v>
      </c>
      <c r="B10" s="11">
        <v>585</v>
      </c>
      <c r="C10" s="11">
        <v>498</v>
      </c>
      <c r="D10" s="11"/>
      <c r="E10" s="11">
        <v>1083</v>
      </c>
      <c r="F10" s="11"/>
      <c r="G10" s="11">
        <v>28</v>
      </c>
      <c r="H10" s="11">
        <v>111</v>
      </c>
      <c r="I10" s="11">
        <v>139</v>
      </c>
      <c r="J10" s="11"/>
      <c r="K10" s="11">
        <v>613</v>
      </c>
      <c r="L10" s="11">
        <v>609</v>
      </c>
      <c r="M10" s="11">
        <v>1222</v>
      </c>
      <c r="N10" s="11"/>
      <c r="O10" s="11">
        <v>75</v>
      </c>
      <c r="P10" s="11"/>
      <c r="Q10" s="11">
        <v>1297</v>
      </c>
    </row>
    <row r="11" spans="1:17" ht="14" x14ac:dyDescent="0.15">
      <c r="A11" s="31" t="s">
        <v>37</v>
      </c>
      <c r="B11" s="11">
        <v>2032</v>
      </c>
      <c r="C11" s="11">
        <v>1606</v>
      </c>
      <c r="D11" s="11"/>
      <c r="E11" s="11">
        <v>3638</v>
      </c>
      <c r="F11" s="11"/>
      <c r="G11" s="11">
        <v>302</v>
      </c>
      <c r="H11" s="11">
        <v>417</v>
      </c>
      <c r="I11" s="11">
        <v>719</v>
      </c>
      <c r="J11" s="11"/>
      <c r="K11" s="11">
        <v>2334</v>
      </c>
      <c r="L11" s="11">
        <v>2023</v>
      </c>
      <c r="M11" s="11">
        <v>4357</v>
      </c>
      <c r="N11" s="11"/>
      <c r="O11" s="11">
        <v>652</v>
      </c>
      <c r="P11" s="11"/>
      <c r="Q11" s="11">
        <v>5009</v>
      </c>
    </row>
    <row r="12" spans="1:17" ht="14" x14ac:dyDescent="0.15">
      <c r="A12" s="31" t="s">
        <v>38</v>
      </c>
      <c r="B12" s="11">
        <v>944</v>
      </c>
      <c r="C12" s="11">
        <v>950</v>
      </c>
      <c r="D12" s="11"/>
      <c r="E12" s="11">
        <v>1894</v>
      </c>
      <c r="F12" s="11"/>
      <c r="G12" s="11">
        <v>58</v>
      </c>
      <c r="H12" s="11">
        <v>236</v>
      </c>
      <c r="I12" s="11">
        <v>294</v>
      </c>
      <c r="J12" s="11"/>
      <c r="K12" s="11">
        <v>1002</v>
      </c>
      <c r="L12" s="11">
        <v>1186</v>
      </c>
      <c r="M12" s="11">
        <v>2187</v>
      </c>
      <c r="N12" s="11"/>
      <c r="O12" s="11">
        <v>247</v>
      </c>
      <c r="P12" s="11"/>
      <c r="Q12" s="11">
        <v>2434</v>
      </c>
    </row>
    <row r="13" spans="1:17" ht="14" x14ac:dyDescent="0.15">
      <c r="A13" s="31" t="s">
        <v>39</v>
      </c>
      <c r="B13" s="11">
        <v>2460</v>
      </c>
      <c r="C13" s="11">
        <v>2275</v>
      </c>
      <c r="D13" s="11"/>
      <c r="E13" s="11">
        <v>4736</v>
      </c>
      <c r="F13" s="11"/>
      <c r="G13" s="11">
        <v>162</v>
      </c>
      <c r="H13" s="11">
        <v>423</v>
      </c>
      <c r="I13" s="11">
        <v>584</v>
      </c>
      <c r="J13" s="11"/>
      <c r="K13" s="11">
        <v>2622</v>
      </c>
      <c r="L13" s="11">
        <v>2698</v>
      </c>
      <c r="M13" s="11">
        <v>5320</v>
      </c>
      <c r="N13" s="11"/>
      <c r="O13" s="11">
        <v>1123</v>
      </c>
      <c r="P13" s="11"/>
      <c r="Q13" s="11">
        <v>6443</v>
      </c>
    </row>
    <row r="14" spans="1:17" ht="14" x14ac:dyDescent="0.15">
      <c r="A14" s="31" t="s">
        <v>40</v>
      </c>
      <c r="B14" s="11">
        <v>993</v>
      </c>
      <c r="C14" s="11">
        <v>837</v>
      </c>
      <c r="D14" s="11"/>
      <c r="E14" s="11">
        <v>1830</v>
      </c>
      <c r="F14" s="11"/>
      <c r="G14" s="11">
        <v>61</v>
      </c>
      <c r="H14" s="11">
        <v>153</v>
      </c>
      <c r="I14" s="11">
        <v>214</v>
      </c>
      <c r="J14" s="11"/>
      <c r="K14" s="11">
        <v>1054</v>
      </c>
      <c r="L14" s="11">
        <v>990</v>
      </c>
      <c r="M14" s="11">
        <v>2044</v>
      </c>
      <c r="N14" s="11"/>
      <c r="O14" s="11">
        <v>591</v>
      </c>
      <c r="P14" s="11"/>
      <c r="Q14" s="11">
        <v>2635</v>
      </c>
    </row>
    <row r="15" spans="1:17" ht="14" x14ac:dyDescent="0.15">
      <c r="A15" s="31" t="s">
        <v>41</v>
      </c>
      <c r="B15" s="11">
        <v>859</v>
      </c>
      <c r="C15" s="11">
        <v>997</v>
      </c>
      <c r="D15" s="11"/>
      <c r="E15" s="11">
        <v>1856</v>
      </c>
      <c r="F15" s="11"/>
      <c r="G15" s="11">
        <v>35</v>
      </c>
      <c r="H15" s="11">
        <v>118</v>
      </c>
      <c r="I15" s="11">
        <v>153</v>
      </c>
      <c r="J15" s="11"/>
      <c r="K15" s="11">
        <v>894</v>
      </c>
      <c r="L15" s="11">
        <v>1115</v>
      </c>
      <c r="M15" s="11">
        <v>2009</v>
      </c>
      <c r="N15" s="11"/>
      <c r="O15" s="11">
        <v>550</v>
      </c>
      <c r="P15" s="11"/>
      <c r="Q15" s="11">
        <v>2559</v>
      </c>
    </row>
    <row r="16" spans="1:17" ht="14" x14ac:dyDescent="0.15">
      <c r="A16" s="31" t="s">
        <v>42</v>
      </c>
      <c r="B16" s="11">
        <v>752</v>
      </c>
      <c r="C16" s="11">
        <v>534</v>
      </c>
      <c r="D16" s="11"/>
      <c r="E16" s="11">
        <v>1286</v>
      </c>
      <c r="F16" s="11"/>
      <c r="G16" s="11">
        <v>39</v>
      </c>
      <c r="H16" s="11">
        <v>119</v>
      </c>
      <c r="I16" s="11">
        <v>158</v>
      </c>
      <c r="J16" s="11"/>
      <c r="K16" s="11">
        <v>791</v>
      </c>
      <c r="L16" s="11">
        <v>653</v>
      </c>
      <c r="M16" s="11">
        <v>1444</v>
      </c>
      <c r="N16" s="11"/>
      <c r="O16" s="11">
        <v>300</v>
      </c>
      <c r="P16" s="11"/>
      <c r="Q16" s="11">
        <v>1744</v>
      </c>
    </row>
    <row r="17" spans="1:17" s="5" customFormat="1" ht="14" x14ac:dyDescent="0.15">
      <c r="A17" s="32" t="s">
        <v>43</v>
      </c>
      <c r="B17" s="33">
        <v>10434</v>
      </c>
      <c r="C17" s="33">
        <v>9528</v>
      </c>
      <c r="D17" s="33"/>
      <c r="E17" s="33">
        <v>19962</v>
      </c>
      <c r="F17" s="33"/>
      <c r="G17" s="33">
        <v>773</v>
      </c>
      <c r="H17" s="33">
        <v>1913</v>
      </c>
      <c r="I17" s="33">
        <v>2687</v>
      </c>
      <c r="J17" s="33"/>
      <c r="K17" s="33">
        <v>11208</v>
      </c>
      <c r="L17" s="33">
        <v>11441</v>
      </c>
      <c r="M17" s="33">
        <v>22649</v>
      </c>
      <c r="N17" s="33"/>
      <c r="O17" s="33">
        <v>4458</v>
      </c>
      <c r="P17" s="33"/>
      <c r="Q17" s="33">
        <v>27107</v>
      </c>
    </row>
    <row r="18" spans="1:17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17" ht="14" x14ac:dyDescent="0.15">
      <c r="A19" s="31" t="s">
        <v>45</v>
      </c>
      <c r="B19" s="11">
        <v>930</v>
      </c>
      <c r="C19" s="11">
        <v>1069</v>
      </c>
      <c r="D19" s="11"/>
      <c r="E19" s="11">
        <v>1999</v>
      </c>
      <c r="F19" s="11"/>
      <c r="G19" s="11">
        <v>46</v>
      </c>
      <c r="H19" s="11">
        <v>235</v>
      </c>
      <c r="I19" s="11">
        <v>281</v>
      </c>
      <c r="J19" s="11"/>
      <c r="K19" s="11">
        <v>976</v>
      </c>
      <c r="L19" s="11">
        <v>1304</v>
      </c>
      <c r="M19" s="11">
        <v>2280</v>
      </c>
      <c r="N19" s="11"/>
      <c r="O19" s="11">
        <v>560</v>
      </c>
      <c r="P19" s="11"/>
      <c r="Q19" s="11">
        <v>2840</v>
      </c>
    </row>
    <row r="20" spans="1:17" ht="14" x14ac:dyDescent="0.15">
      <c r="A20" s="31" t="s">
        <v>46</v>
      </c>
      <c r="B20" s="11">
        <v>883</v>
      </c>
      <c r="C20" s="11">
        <v>924</v>
      </c>
      <c r="D20" s="11"/>
      <c r="E20" s="11">
        <v>1807</v>
      </c>
      <c r="F20" s="11"/>
      <c r="G20" s="11">
        <v>109</v>
      </c>
      <c r="H20" s="11">
        <v>389</v>
      </c>
      <c r="I20" s="11">
        <v>498</v>
      </c>
      <c r="J20" s="11"/>
      <c r="K20" s="11">
        <v>992</v>
      </c>
      <c r="L20" s="11">
        <v>1313</v>
      </c>
      <c r="M20" s="11">
        <v>2305</v>
      </c>
      <c r="N20" s="11"/>
      <c r="O20" s="11">
        <v>511</v>
      </c>
      <c r="P20" s="11"/>
      <c r="Q20" s="11">
        <v>2816</v>
      </c>
    </row>
    <row r="21" spans="1:17" ht="14" x14ac:dyDescent="0.15">
      <c r="A21" s="31" t="s">
        <v>47</v>
      </c>
      <c r="B21" s="11">
        <v>2326</v>
      </c>
      <c r="C21" s="11">
        <v>2195</v>
      </c>
      <c r="D21" s="11"/>
      <c r="E21" s="11">
        <v>4521</v>
      </c>
      <c r="F21" s="11"/>
      <c r="G21" s="11">
        <v>174</v>
      </c>
      <c r="H21" s="11">
        <v>604</v>
      </c>
      <c r="I21" s="11">
        <v>778</v>
      </c>
      <c r="J21" s="11"/>
      <c r="K21" s="11">
        <v>2500</v>
      </c>
      <c r="L21" s="11">
        <v>2799</v>
      </c>
      <c r="M21" s="11">
        <v>5299</v>
      </c>
      <c r="N21" s="11"/>
      <c r="O21" s="11">
        <v>950</v>
      </c>
      <c r="P21" s="11"/>
      <c r="Q21" s="11">
        <v>6249</v>
      </c>
    </row>
    <row r="22" spans="1:17" ht="14" x14ac:dyDescent="0.15">
      <c r="A22" s="31" t="s">
        <v>48</v>
      </c>
      <c r="B22" s="11">
        <v>1195</v>
      </c>
      <c r="C22" s="11">
        <v>995</v>
      </c>
      <c r="D22" s="11"/>
      <c r="E22" s="11">
        <v>2191</v>
      </c>
      <c r="F22" s="11"/>
      <c r="G22" s="11">
        <v>78</v>
      </c>
      <c r="H22" s="11">
        <v>190</v>
      </c>
      <c r="I22" s="11">
        <v>268</v>
      </c>
      <c r="J22" s="11"/>
      <c r="K22" s="11">
        <v>1273</v>
      </c>
      <c r="L22" s="11">
        <v>1186</v>
      </c>
      <c r="M22" s="11">
        <v>2458</v>
      </c>
      <c r="N22" s="11"/>
      <c r="O22" s="11">
        <v>345</v>
      </c>
      <c r="P22" s="11"/>
      <c r="Q22" s="11">
        <v>2803</v>
      </c>
    </row>
    <row r="23" spans="1:17" ht="14" x14ac:dyDescent="0.15">
      <c r="A23" s="31" t="s">
        <v>49</v>
      </c>
      <c r="B23" s="11">
        <v>483</v>
      </c>
      <c r="C23" s="11">
        <v>340</v>
      </c>
      <c r="D23" s="11"/>
      <c r="E23" s="11">
        <v>823</v>
      </c>
      <c r="F23" s="11"/>
      <c r="G23" s="11">
        <v>41</v>
      </c>
      <c r="H23" s="11">
        <v>99</v>
      </c>
      <c r="I23" s="11">
        <v>141</v>
      </c>
      <c r="J23" s="11"/>
      <c r="K23" s="11">
        <v>524</v>
      </c>
      <c r="L23" s="11">
        <v>439</v>
      </c>
      <c r="M23" s="11">
        <v>964</v>
      </c>
      <c r="N23" s="11"/>
      <c r="O23" s="11">
        <v>230</v>
      </c>
      <c r="P23" s="11"/>
      <c r="Q23" s="11">
        <v>1194</v>
      </c>
    </row>
    <row r="24" spans="1:17" ht="14" x14ac:dyDescent="0.15">
      <c r="A24" s="31" t="s">
        <v>50</v>
      </c>
      <c r="B24" s="11">
        <v>2420</v>
      </c>
      <c r="C24" s="11">
        <v>2336</v>
      </c>
      <c r="D24" s="11"/>
      <c r="E24" s="11">
        <v>4756</v>
      </c>
      <c r="F24" s="11"/>
      <c r="G24" s="11">
        <v>207</v>
      </c>
      <c r="H24" s="11">
        <v>554</v>
      </c>
      <c r="I24" s="11">
        <v>761</v>
      </c>
      <c r="J24" s="11"/>
      <c r="K24" s="11">
        <v>2627</v>
      </c>
      <c r="L24" s="11">
        <v>2890</v>
      </c>
      <c r="M24" s="11">
        <v>5517</v>
      </c>
      <c r="N24" s="11"/>
      <c r="O24" s="11">
        <v>1010</v>
      </c>
      <c r="P24" s="11"/>
      <c r="Q24" s="11">
        <v>6527</v>
      </c>
    </row>
    <row r="25" spans="1:17" ht="14" x14ac:dyDescent="0.15">
      <c r="A25" s="31" t="s">
        <v>51</v>
      </c>
      <c r="B25" s="11">
        <v>216</v>
      </c>
      <c r="C25" s="11">
        <v>219</v>
      </c>
      <c r="D25" s="11"/>
      <c r="E25" s="11">
        <v>435</v>
      </c>
      <c r="F25" s="11"/>
      <c r="G25" s="11">
        <v>12</v>
      </c>
      <c r="H25" s="11">
        <v>47</v>
      </c>
      <c r="I25" s="11">
        <v>59</v>
      </c>
      <c r="J25" s="11"/>
      <c r="K25" s="11">
        <v>228</v>
      </c>
      <c r="L25" s="11">
        <v>266</v>
      </c>
      <c r="M25" s="11">
        <v>494</v>
      </c>
      <c r="N25" s="11"/>
      <c r="O25" s="11">
        <v>125</v>
      </c>
      <c r="P25" s="11"/>
      <c r="Q25" s="11">
        <v>619</v>
      </c>
    </row>
    <row r="26" spans="1:17" ht="14" x14ac:dyDescent="0.15">
      <c r="A26" s="31" t="s">
        <v>52</v>
      </c>
      <c r="B26" s="11">
        <v>561</v>
      </c>
      <c r="C26" s="11">
        <v>533</v>
      </c>
      <c r="D26" s="11"/>
      <c r="E26" s="11">
        <v>1094</v>
      </c>
      <c r="F26" s="11"/>
      <c r="G26" s="11">
        <v>26</v>
      </c>
      <c r="H26" s="11">
        <v>140</v>
      </c>
      <c r="I26" s="11">
        <v>166</v>
      </c>
      <c r="J26" s="11"/>
      <c r="K26" s="11">
        <v>587</v>
      </c>
      <c r="L26" s="11">
        <v>673</v>
      </c>
      <c r="M26" s="11">
        <v>1260</v>
      </c>
      <c r="N26" s="11"/>
      <c r="O26" s="11">
        <v>280</v>
      </c>
      <c r="P26" s="11"/>
      <c r="Q26" s="11">
        <v>1540</v>
      </c>
    </row>
    <row r="27" spans="1:17" s="5" customFormat="1" ht="14" x14ac:dyDescent="0.15">
      <c r="A27" s="32" t="s">
        <v>53</v>
      </c>
      <c r="B27" s="33">
        <v>9015</v>
      </c>
      <c r="C27" s="33">
        <v>8611</v>
      </c>
      <c r="D27" s="33"/>
      <c r="E27" s="33">
        <v>17626</v>
      </c>
      <c r="F27" s="33"/>
      <c r="G27" s="33">
        <v>692</v>
      </c>
      <c r="H27" s="33">
        <v>2259</v>
      </c>
      <c r="I27" s="33">
        <v>2951</v>
      </c>
      <c r="J27" s="33"/>
      <c r="K27" s="33">
        <v>9707</v>
      </c>
      <c r="L27" s="33">
        <v>10870</v>
      </c>
      <c r="M27" s="33">
        <v>20577</v>
      </c>
      <c r="N27" s="33"/>
      <c r="O27" s="33">
        <v>4011</v>
      </c>
      <c r="P27" s="33"/>
      <c r="Q27" s="33">
        <v>24588</v>
      </c>
    </row>
    <row r="28" spans="1:17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spans="1:17" ht="14" x14ac:dyDescent="0.15">
      <c r="A29" s="31" t="s">
        <v>55</v>
      </c>
      <c r="B29" s="11">
        <v>454</v>
      </c>
      <c r="C29" s="11">
        <v>575</v>
      </c>
      <c r="D29" s="11"/>
      <c r="E29" s="11">
        <v>1029</v>
      </c>
      <c r="F29" s="11"/>
      <c r="G29" s="11">
        <v>22</v>
      </c>
      <c r="H29" s="11">
        <v>89</v>
      </c>
      <c r="I29" s="11">
        <v>111</v>
      </c>
      <c r="J29" s="11"/>
      <c r="K29" s="11">
        <v>476</v>
      </c>
      <c r="L29" s="11">
        <v>664</v>
      </c>
      <c r="M29" s="11">
        <v>1140</v>
      </c>
      <c r="N29" s="11"/>
      <c r="O29" s="11">
        <v>175</v>
      </c>
      <c r="P29" s="11"/>
      <c r="Q29" s="11">
        <v>1315</v>
      </c>
    </row>
    <row r="30" spans="1:17" ht="14" x14ac:dyDescent="0.15">
      <c r="A30" s="31" t="s">
        <v>56</v>
      </c>
      <c r="B30" s="11">
        <v>1172</v>
      </c>
      <c r="C30" s="11">
        <v>1308</v>
      </c>
      <c r="D30" s="11"/>
      <c r="E30" s="11">
        <v>2480</v>
      </c>
      <c r="F30" s="11"/>
      <c r="G30" s="11">
        <v>55</v>
      </c>
      <c r="H30" s="11">
        <v>261</v>
      </c>
      <c r="I30" s="11">
        <v>316</v>
      </c>
      <c r="J30" s="11"/>
      <c r="K30" s="11">
        <v>1227</v>
      </c>
      <c r="L30" s="11">
        <v>1569</v>
      </c>
      <c r="M30" s="11">
        <v>2796</v>
      </c>
      <c r="N30" s="11"/>
      <c r="O30" s="11">
        <v>650</v>
      </c>
      <c r="P30" s="11"/>
      <c r="Q30" s="11">
        <v>3446</v>
      </c>
    </row>
    <row r="31" spans="1:17" ht="14" x14ac:dyDescent="0.15">
      <c r="A31" s="31" t="s">
        <v>57</v>
      </c>
      <c r="B31" s="11">
        <v>655</v>
      </c>
      <c r="C31" s="11">
        <v>628</v>
      </c>
      <c r="D31" s="11"/>
      <c r="E31" s="11">
        <v>1283</v>
      </c>
      <c r="F31" s="11"/>
      <c r="G31" s="11">
        <v>32</v>
      </c>
      <c r="H31" s="11">
        <v>129</v>
      </c>
      <c r="I31" s="11">
        <v>161</v>
      </c>
      <c r="J31" s="11"/>
      <c r="K31" s="11">
        <v>687</v>
      </c>
      <c r="L31" s="11">
        <v>757</v>
      </c>
      <c r="M31" s="11">
        <v>1444</v>
      </c>
      <c r="N31" s="11"/>
      <c r="O31" s="11">
        <v>119</v>
      </c>
      <c r="P31" s="11"/>
      <c r="Q31" s="11">
        <v>1563</v>
      </c>
    </row>
    <row r="32" spans="1:17" ht="14" x14ac:dyDescent="0.15">
      <c r="A32" s="31" t="s">
        <v>58</v>
      </c>
      <c r="B32" s="11">
        <v>1334</v>
      </c>
      <c r="C32" s="11">
        <v>1313</v>
      </c>
      <c r="D32" s="11"/>
      <c r="E32" s="11">
        <v>2647</v>
      </c>
      <c r="F32" s="11"/>
      <c r="G32" s="11">
        <v>78</v>
      </c>
      <c r="H32" s="11">
        <v>237</v>
      </c>
      <c r="I32" s="11">
        <v>316</v>
      </c>
      <c r="J32" s="11"/>
      <c r="K32" s="11">
        <v>1412</v>
      </c>
      <c r="L32" s="11">
        <v>1550</v>
      </c>
      <c r="M32" s="11">
        <v>2963</v>
      </c>
      <c r="N32" s="11"/>
      <c r="O32" s="11">
        <v>702</v>
      </c>
      <c r="P32" s="11"/>
      <c r="Q32" s="11">
        <v>3665</v>
      </c>
    </row>
    <row r="33" spans="1:17" ht="14" x14ac:dyDescent="0.15">
      <c r="A33" s="31" t="s">
        <v>59</v>
      </c>
      <c r="B33" s="11">
        <v>2535</v>
      </c>
      <c r="C33" s="11">
        <v>2142</v>
      </c>
      <c r="D33" s="11"/>
      <c r="E33" s="11">
        <v>4677</v>
      </c>
      <c r="F33" s="11"/>
      <c r="G33" s="11">
        <v>155</v>
      </c>
      <c r="H33" s="11">
        <v>419</v>
      </c>
      <c r="I33" s="11">
        <v>574</v>
      </c>
      <c r="J33" s="11"/>
      <c r="K33" s="11">
        <v>2690</v>
      </c>
      <c r="L33" s="11">
        <v>2561</v>
      </c>
      <c r="M33" s="11">
        <v>5251</v>
      </c>
      <c r="N33" s="11"/>
      <c r="O33" s="11">
        <v>655</v>
      </c>
      <c r="P33" s="11"/>
      <c r="Q33" s="11">
        <v>5906</v>
      </c>
    </row>
    <row r="34" spans="1:17" ht="14" x14ac:dyDescent="0.15">
      <c r="A34" s="31" t="s">
        <v>60</v>
      </c>
      <c r="B34" s="11">
        <v>526</v>
      </c>
      <c r="C34" s="11">
        <v>502</v>
      </c>
      <c r="D34" s="11"/>
      <c r="E34" s="11">
        <v>1028</v>
      </c>
      <c r="F34" s="11"/>
      <c r="G34" s="11">
        <v>30</v>
      </c>
      <c r="H34" s="11">
        <v>136</v>
      </c>
      <c r="I34" s="11">
        <v>167</v>
      </c>
      <c r="J34" s="11"/>
      <c r="K34" s="11">
        <v>556</v>
      </c>
      <c r="L34" s="11">
        <v>638</v>
      </c>
      <c r="M34" s="11">
        <v>1195</v>
      </c>
      <c r="N34" s="11"/>
      <c r="O34" s="11">
        <v>190</v>
      </c>
      <c r="P34" s="11"/>
      <c r="Q34" s="11">
        <v>1385</v>
      </c>
    </row>
    <row r="35" spans="1:17" ht="14" x14ac:dyDescent="0.15">
      <c r="A35" s="31" t="s">
        <v>61</v>
      </c>
      <c r="B35" s="11">
        <v>126</v>
      </c>
      <c r="C35" s="11">
        <v>163</v>
      </c>
      <c r="D35" s="11"/>
      <c r="E35" s="11">
        <v>289</v>
      </c>
      <c r="F35" s="11"/>
      <c r="G35" s="11">
        <v>8</v>
      </c>
      <c r="H35" s="11">
        <v>31</v>
      </c>
      <c r="I35" s="11">
        <v>39</v>
      </c>
      <c r="J35" s="11"/>
      <c r="K35" s="11">
        <v>134</v>
      </c>
      <c r="L35" s="11">
        <v>194</v>
      </c>
      <c r="M35" s="11">
        <v>328</v>
      </c>
      <c r="N35" s="11"/>
      <c r="O35" s="11">
        <v>80</v>
      </c>
      <c r="P35" s="11"/>
      <c r="Q35" s="11">
        <v>408</v>
      </c>
    </row>
    <row r="36" spans="1:17" s="5" customFormat="1" ht="14" x14ac:dyDescent="0.15">
      <c r="A36" s="27" t="s">
        <v>62</v>
      </c>
      <c r="B36" s="35">
        <v>6802</v>
      </c>
      <c r="C36" s="35">
        <v>6631</v>
      </c>
      <c r="D36" s="35"/>
      <c r="E36" s="35">
        <v>13433</v>
      </c>
      <c r="F36" s="35"/>
      <c r="G36" s="35">
        <v>381</v>
      </c>
      <c r="H36" s="35">
        <v>1301</v>
      </c>
      <c r="I36" s="35">
        <v>1682</v>
      </c>
      <c r="J36" s="35"/>
      <c r="K36" s="35">
        <v>7183</v>
      </c>
      <c r="L36" s="35">
        <v>7932</v>
      </c>
      <c r="M36" s="35">
        <v>15115</v>
      </c>
      <c r="N36" s="35"/>
      <c r="O36" s="35">
        <v>2571</v>
      </c>
      <c r="P36" s="35"/>
      <c r="Q36" s="35">
        <v>17686</v>
      </c>
    </row>
    <row r="37" spans="1:17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ht="14" x14ac:dyDescent="0.15">
      <c r="A38" s="31" t="s">
        <v>64</v>
      </c>
      <c r="B38" s="11">
        <v>1195</v>
      </c>
      <c r="C38" s="11">
        <v>1055</v>
      </c>
      <c r="D38" s="11"/>
      <c r="E38" s="11">
        <v>2250</v>
      </c>
      <c r="F38" s="11"/>
      <c r="G38" s="11">
        <v>84</v>
      </c>
      <c r="H38" s="11">
        <v>253</v>
      </c>
      <c r="I38" s="11">
        <v>337</v>
      </c>
      <c r="J38" s="11"/>
      <c r="K38" s="11">
        <v>1279</v>
      </c>
      <c r="L38" s="11">
        <v>1308</v>
      </c>
      <c r="M38" s="11">
        <v>2587</v>
      </c>
      <c r="N38" s="11"/>
      <c r="O38" s="11">
        <v>345</v>
      </c>
      <c r="P38" s="11"/>
      <c r="Q38" s="11">
        <v>2932</v>
      </c>
    </row>
    <row r="39" spans="1:17" ht="14" x14ac:dyDescent="0.15">
      <c r="A39" s="31" t="s">
        <v>65</v>
      </c>
      <c r="B39" s="11">
        <v>609</v>
      </c>
      <c r="C39" s="11">
        <v>692</v>
      </c>
      <c r="D39" s="11"/>
      <c r="E39" s="11">
        <v>1300</v>
      </c>
      <c r="F39" s="11"/>
      <c r="G39" s="11">
        <v>46</v>
      </c>
      <c r="H39" s="11">
        <v>203</v>
      </c>
      <c r="I39" s="11">
        <v>249</v>
      </c>
      <c r="J39" s="11"/>
      <c r="K39" s="11">
        <v>655</v>
      </c>
      <c r="L39" s="11">
        <v>895</v>
      </c>
      <c r="M39" s="11">
        <v>1549</v>
      </c>
      <c r="N39" s="11"/>
      <c r="O39" s="11">
        <v>270</v>
      </c>
      <c r="P39" s="11"/>
      <c r="Q39" s="11">
        <v>1819</v>
      </c>
    </row>
    <row r="40" spans="1:17" ht="14" x14ac:dyDescent="0.15">
      <c r="A40" s="31" t="s">
        <v>66</v>
      </c>
      <c r="B40" s="11">
        <v>541</v>
      </c>
      <c r="C40" s="11">
        <v>492</v>
      </c>
      <c r="D40" s="11"/>
      <c r="E40" s="11">
        <v>1033</v>
      </c>
      <c r="F40" s="11"/>
      <c r="G40" s="11">
        <v>38</v>
      </c>
      <c r="H40" s="11">
        <v>128</v>
      </c>
      <c r="I40" s="11">
        <v>166</v>
      </c>
      <c r="J40" s="11"/>
      <c r="K40" s="11">
        <v>579</v>
      </c>
      <c r="L40" s="11">
        <v>620</v>
      </c>
      <c r="M40" s="11">
        <v>1199</v>
      </c>
      <c r="N40" s="11"/>
      <c r="O40" s="11">
        <v>200</v>
      </c>
      <c r="P40" s="11"/>
      <c r="Q40" s="11">
        <v>1399</v>
      </c>
    </row>
    <row r="41" spans="1:17" ht="14" x14ac:dyDescent="0.15">
      <c r="A41" s="31" t="s">
        <v>67</v>
      </c>
      <c r="B41" s="11">
        <v>66</v>
      </c>
      <c r="C41" s="11">
        <v>102</v>
      </c>
      <c r="D41" s="11"/>
      <c r="E41" s="11">
        <v>168</v>
      </c>
      <c r="F41" s="11"/>
      <c r="G41" s="11">
        <v>14</v>
      </c>
      <c r="H41" s="11">
        <v>51</v>
      </c>
      <c r="I41" s="11">
        <v>65</v>
      </c>
      <c r="J41" s="11"/>
      <c r="K41" s="11">
        <v>80</v>
      </c>
      <c r="L41" s="11">
        <v>153</v>
      </c>
      <c r="M41" s="11">
        <v>233</v>
      </c>
      <c r="N41" s="11"/>
      <c r="O41" s="11">
        <v>120</v>
      </c>
      <c r="P41" s="11"/>
      <c r="Q41" s="11">
        <v>353</v>
      </c>
    </row>
    <row r="42" spans="1:17" ht="14" x14ac:dyDescent="0.15">
      <c r="A42" s="31" t="s">
        <v>68</v>
      </c>
      <c r="B42" s="11">
        <v>1307</v>
      </c>
      <c r="C42" s="11">
        <v>1084</v>
      </c>
      <c r="D42" s="11"/>
      <c r="E42" s="11">
        <v>2391</v>
      </c>
      <c r="F42" s="11"/>
      <c r="G42" s="11">
        <v>103</v>
      </c>
      <c r="H42" s="11">
        <v>354</v>
      </c>
      <c r="I42" s="11">
        <v>456</v>
      </c>
      <c r="J42" s="11"/>
      <c r="K42" s="11">
        <v>1410</v>
      </c>
      <c r="L42" s="11">
        <v>1438</v>
      </c>
      <c r="M42" s="11">
        <v>2847</v>
      </c>
      <c r="N42" s="11"/>
      <c r="O42" s="11">
        <v>270</v>
      </c>
      <c r="P42" s="11"/>
      <c r="Q42" s="11">
        <v>3117</v>
      </c>
    </row>
    <row r="43" spans="1:17" s="5" customFormat="1" ht="14" x14ac:dyDescent="0.15">
      <c r="A43" s="32" t="s">
        <v>69</v>
      </c>
      <c r="B43" s="33">
        <v>3718</v>
      </c>
      <c r="C43" s="33">
        <v>3425</v>
      </c>
      <c r="D43" s="33"/>
      <c r="E43" s="33">
        <v>7142</v>
      </c>
      <c r="F43" s="33"/>
      <c r="G43" s="33">
        <v>284</v>
      </c>
      <c r="H43" s="33">
        <v>989</v>
      </c>
      <c r="I43" s="33">
        <v>1273</v>
      </c>
      <c r="J43" s="33"/>
      <c r="K43" s="33">
        <v>4002</v>
      </c>
      <c r="L43" s="33">
        <v>4413</v>
      </c>
      <c r="M43" s="33">
        <v>8415</v>
      </c>
      <c r="N43" s="33"/>
      <c r="O43" s="33">
        <v>1205</v>
      </c>
      <c r="P43" s="33"/>
      <c r="Q43" s="33">
        <v>9620</v>
      </c>
    </row>
    <row r="44" spans="1:17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</row>
    <row r="45" spans="1:17" ht="14" x14ac:dyDescent="0.15">
      <c r="A45" s="31" t="s">
        <v>71</v>
      </c>
      <c r="B45" s="11">
        <v>551</v>
      </c>
      <c r="C45" s="11">
        <v>652</v>
      </c>
      <c r="D45" s="11"/>
      <c r="E45" s="11">
        <v>1203</v>
      </c>
      <c r="F45" s="11"/>
      <c r="G45" s="11">
        <v>53</v>
      </c>
      <c r="H45" s="11">
        <v>199</v>
      </c>
      <c r="I45" s="11">
        <v>252</v>
      </c>
      <c r="J45" s="11"/>
      <c r="K45" s="11">
        <v>604</v>
      </c>
      <c r="L45" s="11">
        <v>851</v>
      </c>
      <c r="M45" s="11">
        <v>1455</v>
      </c>
      <c r="N45" s="11"/>
      <c r="O45" s="11">
        <v>184</v>
      </c>
      <c r="P45" s="11"/>
      <c r="Q45" s="11">
        <v>1639</v>
      </c>
    </row>
    <row r="46" spans="1:17" ht="14" x14ac:dyDescent="0.15">
      <c r="A46" s="31" t="s">
        <v>72</v>
      </c>
      <c r="B46" s="11">
        <v>1082</v>
      </c>
      <c r="C46" s="11">
        <v>872</v>
      </c>
      <c r="D46" s="11"/>
      <c r="E46" s="11">
        <v>1954</v>
      </c>
      <c r="F46" s="11"/>
      <c r="G46" s="11">
        <v>77</v>
      </c>
      <c r="H46" s="11">
        <v>251</v>
      </c>
      <c r="I46" s="11">
        <v>328</v>
      </c>
      <c r="J46" s="11"/>
      <c r="K46" s="11">
        <v>1159</v>
      </c>
      <c r="L46" s="11">
        <v>1123</v>
      </c>
      <c r="M46" s="11">
        <v>2282</v>
      </c>
      <c r="N46" s="11"/>
      <c r="O46" s="11">
        <v>387</v>
      </c>
      <c r="P46" s="11"/>
      <c r="Q46" s="11">
        <v>2669</v>
      </c>
    </row>
    <row r="47" spans="1:17" ht="14" x14ac:dyDescent="0.15">
      <c r="A47" s="31" t="s">
        <v>73</v>
      </c>
      <c r="B47" s="11">
        <v>918</v>
      </c>
      <c r="C47" s="11">
        <v>984</v>
      </c>
      <c r="D47" s="11"/>
      <c r="E47" s="11">
        <v>1902</v>
      </c>
      <c r="F47" s="11"/>
      <c r="G47" s="11">
        <v>37</v>
      </c>
      <c r="H47" s="11">
        <v>164</v>
      </c>
      <c r="I47" s="11">
        <v>201</v>
      </c>
      <c r="J47" s="11"/>
      <c r="K47" s="11">
        <v>955</v>
      </c>
      <c r="L47" s="11">
        <v>1148</v>
      </c>
      <c r="M47" s="11">
        <v>2103</v>
      </c>
      <c r="N47" s="11"/>
      <c r="O47" s="11">
        <v>335</v>
      </c>
      <c r="P47" s="11"/>
      <c r="Q47" s="11">
        <v>2438</v>
      </c>
    </row>
    <row r="48" spans="1:17" s="5" customFormat="1" ht="14" x14ac:dyDescent="0.15">
      <c r="A48" s="32" t="s">
        <v>74</v>
      </c>
      <c r="B48" s="33">
        <v>2551</v>
      </c>
      <c r="C48" s="33">
        <v>2508</v>
      </c>
      <c r="D48" s="33"/>
      <c r="E48" s="33">
        <v>5059</v>
      </c>
      <c r="F48" s="33"/>
      <c r="G48" s="33">
        <v>166</v>
      </c>
      <c r="H48" s="33">
        <v>614</v>
      </c>
      <c r="I48" s="33">
        <v>781</v>
      </c>
      <c r="J48" s="33"/>
      <c r="K48" s="33">
        <v>2718</v>
      </c>
      <c r="L48" s="33">
        <v>3122</v>
      </c>
      <c r="M48" s="33">
        <v>5840</v>
      </c>
      <c r="N48" s="33"/>
      <c r="O48" s="33">
        <v>906</v>
      </c>
      <c r="P48" s="33"/>
      <c r="Q48" s="33">
        <v>6746</v>
      </c>
    </row>
    <row r="49" spans="1:17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 spans="1:17" ht="14" x14ac:dyDescent="0.15">
      <c r="A50" s="31" t="s">
        <v>76</v>
      </c>
      <c r="B50" s="11">
        <v>117</v>
      </c>
      <c r="C50" s="11">
        <v>46</v>
      </c>
      <c r="D50" s="11"/>
      <c r="E50" s="11">
        <v>163</v>
      </c>
      <c r="F50" s="11"/>
      <c r="G50" s="11">
        <v>3</v>
      </c>
      <c r="H50" s="11">
        <v>13</v>
      </c>
      <c r="I50" s="11">
        <v>16</v>
      </c>
      <c r="J50" s="11"/>
      <c r="K50" s="11">
        <v>120</v>
      </c>
      <c r="L50" s="11">
        <v>59</v>
      </c>
      <c r="M50" s="11">
        <v>179</v>
      </c>
      <c r="N50" s="11"/>
      <c r="O50" s="11">
        <v>26</v>
      </c>
      <c r="P50" s="11"/>
      <c r="Q50" s="11">
        <v>205</v>
      </c>
    </row>
    <row r="51" spans="1:17" ht="14" x14ac:dyDescent="0.15">
      <c r="A51" s="31" t="s">
        <v>77</v>
      </c>
      <c r="B51" s="11">
        <v>745</v>
      </c>
      <c r="C51" s="11">
        <v>611</v>
      </c>
      <c r="D51" s="11"/>
      <c r="E51" s="11">
        <v>1356</v>
      </c>
      <c r="F51" s="11"/>
      <c r="G51" s="11">
        <v>72</v>
      </c>
      <c r="H51" s="11">
        <v>186</v>
      </c>
      <c r="I51" s="11">
        <v>259</v>
      </c>
      <c r="J51" s="11"/>
      <c r="K51" s="11">
        <v>817</v>
      </c>
      <c r="L51" s="11">
        <v>797</v>
      </c>
      <c r="M51" s="11">
        <v>1615</v>
      </c>
      <c r="N51" s="11"/>
      <c r="O51" s="11">
        <v>260</v>
      </c>
      <c r="P51" s="11"/>
      <c r="Q51" s="11">
        <v>1875</v>
      </c>
    </row>
    <row r="52" spans="1:17" s="5" customFormat="1" ht="14" x14ac:dyDescent="0.15">
      <c r="A52" s="32" t="s">
        <v>78</v>
      </c>
      <c r="B52" s="33">
        <v>862</v>
      </c>
      <c r="C52" s="33">
        <v>657</v>
      </c>
      <c r="D52" s="33"/>
      <c r="E52" s="33">
        <v>1519</v>
      </c>
      <c r="F52" s="33"/>
      <c r="G52" s="33">
        <v>75</v>
      </c>
      <c r="H52" s="33">
        <v>199</v>
      </c>
      <c r="I52" s="33">
        <v>275</v>
      </c>
      <c r="J52" s="33"/>
      <c r="K52" s="33">
        <v>937</v>
      </c>
      <c r="L52" s="33">
        <v>856</v>
      </c>
      <c r="M52" s="33">
        <v>1794</v>
      </c>
      <c r="N52" s="33"/>
      <c r="O52" s="33">
        <v>286</v>
      </c>
      <c r="P52" s="33"/>
      <c r="Q52" s="33">
        <v>2080</v>
      </c>
    </row>
    <row r="53" spans="1:17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</row>
    <row r="54" spans="1:17" ht="14" x14ac:dyDescent="0.15">
      <c r="A54" s="31" t="s">
        <v>80</v>
      </c>
      <c r="B54" s="11">
        <v>41</v>
      </c>
      <c r="C54" s="11">
        <v>61</v>
      </c>
      <c r="D54" s="11"/>
      <c r="E54" s="11">
        <v>102</v>
      </c>
      <c r="F54" s="11"/>
      <c r="G54" s="11">
        <v>0</v>
      </c>
      <c r="H54" s="11">
        <v>0</v>
      </c>
      <c r="I54" s="11">
        <v>0</v>
      </c>
      <c r="J54" s="11"/>
      <c r="K54" s="11">
        <v>41</v>
      </c>
      <c r="L54" s="11">
        <v>61</v>
      </c>
      <c r="M54" s="11">
        <v>102</v>
      </c>
      <c r="N54" s="11"/>
      <c r="O54" s="11">
        <v>0</v>
      </c>
      <c r="P54" s="11"/>
      <c r="Q54" s="11">
        <v>102</v>
      </c>
    </row>
    <row r="55" spans="1:17" ht="14" x14ac:dyDescent="0.15">
      <c r="A55" s="31" t="s">
        <v>81</v>
      </c>
      <c r="B55" s="11">
        <v>151</v>
      </c>
      <c r="C55" s="11">
        <v>179</v>
      </c>
      <c r="D55" s="11"/>
      <c r="E55" s="11">
        <v>330</v>
      </c>
      <c r="F55" s="11"/>
      <c r="G55" s="11">
        <v>7</v>
      </c>
      <c r="H55" s="11">
        <v>22</v>
      </c>
      <c r="I55" s="11">
        <v>29</v>
      </c>
      <c r="J55" s="11"/>
      <c r="K55" s="11">
        <v>158</v>
      </c>
      <c r="L55" s="11">
        <v>201</v>
      </c>
      <c r="M55" s="11">
        <v>359</v>
      </c>
      <c r="N55" s="11"/>
      <c r="O55" s="11">
        <v>77</v>
      </c>
      <c r="P55" s="11"/>
      <c r="Q55" s="11">
        <v>436</v>
      </c>
    </row>
    <row r="56" spans="1:17" s="5" customFormat="1" ht="14" x14ac:dyDescent="0.15">
      <c r="A56" s="32" t="s">
        <v>82</v>
      </c>
      <c r="B56" s="33">
        <v>192</v>
      </c>
      <c r="C56" s="33">
        <v>240</v>
      </c>
      <c r="D56" s="33"/>
      <c r="E56" s="33">
        <v>432</v>
      </c>
      <c r="F56" s="33"/>
      <c r="G56" s="33">
        <v>7</v>
      </c>
      <c r="H56" s="33">
        <v>22</v>
      </c>
      <c r="I56" s="33">
        <v>29</v>
      </c>
      <c r="J56" s="33"/>
      <c r="K56" s="33">
        <v>199</v>
      </c>
      <c r="L56" s="33">
        <v>262</v>
      </c>
      <c r="M56" s="33">
        <v>461</v>
      </c>
      <c r="N56" s="33"/>
      <c r="O56" s="33">
        <v>77</v>
      </c>
      <c r="P56" s="33"/>
      <c r="Q56" s="33">
        <v>538</v>
      </c>
    </row>
    <row r="57" spans="1:17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</row>
    <row r="58" spans="1:17" ht="14" x14ac:dyDescent="0.15">
      <c r="A58" s="31" t="s">
        <v>84</v>
      </c>
      <c r="B58" s="11">
        <v>248</v>
      </c>
      <c r="C58" s="11">
        <v>102</v>
      </c>
      <c r="D58" s="11"/>
      <c r="E58" s="11">
        <v>350</v>
      </c>
      <c r="F58" s="11"/>
      <c r="G58" s="11">
        <v>15</v>
      </c>
      <c r="H58" s="11">
        <v>22</v>
      </c>
      <c r="I58" s="11">
        <v>37</v>
      </c>
      <c r="J58" s="11"/>
      <c r="K58" s="11">
        <v>263</v>
      </c>
      <c r="L58" s="11">
        <v>124</v>
      </c>
      <c r="M58" s="11">
        <v>387</v>
      </c>
      <c r="N58" s="11"/>
      <c r="O58" s="11">
        <v>15</v>
      </c>
      <c r="P58" s="11"/>
      <c r="Q58" s="11">
        <v>402</v>
      </c>
    </row>
    <row r="59" spans="1:17" ht="14" x14ac:dyDescent="0.15">
      <c r="A59" s="31" t="s">
        <v>85</v>
      </c>
      <c r="B59" s="11">
        <v>1893</v>
      </c>
      <c r="C59" s="11">
        <v>1277</v>
      </c>
      <c r="D59" s="11"/>
      <c r="E59" s="11">
        <v>3170</v>
      </c>
      <c r="F59" s="11"/>
      <c r="G59" s="11">
        <v>114</v>
      </c>
      <c r="H59" s="11">
        <v>286</v>
      </c>
      <c r="I59" s="11">
        <v>400</v>
      </c>
      <c r="J59" s="11"/>
      <c r="K59" s="11">
        <v>2007</v>
      </c>
      <c r="L59" s="11">
        <v>1563</v>
      </c>
      <c r="M59" s="11">
        <v>3570</v>
      </c>
      <c r="N59" s="11"/>
      <c r="O59" s="11">
        <v>306</v>
      </c>
      <c r="P59" s="11"/>
      <c r="Q59" s="11">
        <v>3876</v>
      </c>
    </row>
    <row r="60" spans="1:17" ht="14" x14ac:dyDescent="0.15">
      <c r="A60" s="31" t="s">
        <v>86</v>
      </c>
      <c r="B60" s="11">
        <v>351</v>
      </c>
      <c r="C60" s="11">
        <v>370</v>
      </c>
      <c r="D60" s="11"/>
      <c r="E60" s="11">
        <v>721</v>
      </c>
      <c r="F60" s="11"/>
      <c r="G60" s="11">
        <v>14</v>
      </c>
      <c r="H60" s="11">
        <v>62</v>
      </c>
      <c r="I60" s="11">
        <v>76</v>
      </c>
      <c r="J60" s="11"/>
      <c r="K60" s="11">
        <v>365</v>
      </c>
      <c r="L60" s="11">
        <v>432</v>
      </c>
      <c r="M60" s="11">
        <v>797</v>
      </c>
      <c r="N60" s="11"/>
      <c r="O60" s="11">
        <v>176</v>
      </c>
      <c r="P60" s="11"/>
      <c r="Q60" s="11">
        <v>973</v>
      </c>
    </row>
    <row r="61" spans="1:17" s="5" customFormat="1" ht="14" x14ac:dyDescent="0.15">
      <c r="A61" s="32" t="s">
        <v>87</v>
      </c>
      <c r="B61" s="33">
        <v>2492</v>
      </c>
      <c r="C61" s="33">
        <v>1749</v>
      </c>
      <c r="D61" s="33"/>
      <c r="E61" s="33">
        <v>4241</v>
      </c>
      <c r="F61" s="33"/>
      <c r="G61" s="33">
        <v>143</v>
      </c>
      <c r="H61" s="33">
        <v>370</v>
      </c>
      <c r="I61" s="33">
        <v>513</v>
      </c>
      <c r="J61" s="33"/>
      <c r="K61" s="33">
        <v>2635</v>
      </c>
      <c r="L61" s="33">
        <v>2119</v>
      </c>
      <c r="M61" s="33">
        <v>4754</v>
      </c>
      <c r="N61" s="33"/>
      <c r="O61" s="33">
        <v>497</v>
      </c>
      <c r="P61" s="33"/>
      <c r="Q61" s="33">
        <v>5251</v>
      </c>
    </row>
    <row r="62" spans="1:17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</row>
    <row r="63" spans="1:17" ht="14" x14ac:dyDescent="0.15">
      <c r="A63" s="31" t="s">
        <v>89</v>
      </c>
      <c r="B63" s="11">
        <v>300</v>
      </c>
      <c r="C63" s="11">
        <v>408</v>
      </c>
      <c r="D63" s="11"/>
      <c r="E63" s="11">
        <v>708</v>
      </c>
      <c r="F63" s="11"/>
      <c r="G63" s="11">
        <v>23</v>
      </c>
      <c r="H63" s="11">
        <v>129</v>
      </c>
      <c r="I63" s="11">
        <v>151</v>
      </c>
      <c r="J63" s="11"/>
      <c r="K63" s="11">
        <v>323</v>
      </c>
      <c r="L63" s="11">
        <v>537</v>
      </c>
      <c r="M63" s="11">
        <v>859</v>
      </c>
      <c r="N63" s="11"/>
      <c r="O63" s="11">
        <v>220</v>
      </c>
      <c r="P63" s="11"/>
      <c r="Q63" s="11">
        <v>1079</v>
      </c>
    </row>
    <row r="64" spans="1:17" s="5" customFormat="1" ht="14" x14ac:dyDescent="0.15">
      <c r="A64" s="32" t="s">
        <v>90</v>
      </c>
      <c r="B64" s="33">
        <v>300</v>
      </c>
      <c r="C64" s="33">
        <v>408</v>
      </c>
      <c r="D64" s="33"/>
      <c r="E64" s="33">
        <v>708</v>
      </c>
      <c r="F64" s="33"/>
      <c r="G64" s="33">
        <v>23</v>
      </c>
      <c r="H64" s="33">
        <v>129</v>
      </c>
      <c r="I64" s="33">
        <v>151</v>
      </c>
      <c r="J64" s="33"/>
      <c r="K64" s="33">
        <v>323</v>
      </c>
      <c r="L64" s="33">
        <v>537</v>
      </c>
      <c r="M64" s="33">
        <v>859</v>
      </c>
      <c r="N64" s="33"/>
      <c r="O64" s="33">
        <v>220</v>
      </c>
      <c r="P64" s="33"/>
      <c r="Q64" s="33">
        <v>1079</v>
      </c>
    </row>
    <row r="65" spans="1:17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</row>
    <row r="66" spans="1:17" s="5" customFormat="1" ht="14" x14ac:dyDescent="0.15">
      <c r="A66" s="27" t="s">
        <v>4</v>
      </c>
      <c r="B66" s="35">
        <v>36366</v>
      </c>
      <c r="C66" s="35">
        <v>33758</v>
      </c>
      <c r="D66" s="35"/>
      <c r="E66" s="35">
        <v>70123</v>
      </c>
      <c r="F66" s="35"/>
      <c r="G66" s="35">
        <v>2545</v>
      </c>
      <c r="H66" s="35">
        <v>7796</v>
      </c>
      <c r="I66" s="35">
        <v>10341</v>
      </c>
      <c r="J66" s="35"/>
      <c r="K66" s="35">
        <v>38911</v>
      </c>
      <c r="L66" s="35">
        <v>41554</v>
      </c>
      <c r="M66" s="35">
        <v>80464</v>
      </c>
      <c r="N66" s="35"/>
      <c r="O66" s="35">
        <v>14231</v>
      </c>
      <c r="P66" s="35"/>
      <c r="Q66" s="35">
        <v>94695</v>
      </c>
    </row>
    <row r="67" spans="1:17" x14ac:dyDescent="0.15">
      <c r="A67" s="10" t="s">
        <v>91</v>
      </c>
      <c r="B67" s="37">
        <f>B66/Q66</f>
        <v>0.384032947885316</v>
      </c>
      <c r="C67" s="37">
        <f>C66/Q66</f>
        <v>0.35649189503141665</v>
      </c>
      <c r="D67" s="37"/>
      <c r="E67" s="37">
        <f>E66/Q66</f>
        <v>0.74051428269708008</v>
      </c>
      <c r="F67" s="37"/>
      <c r="G67" s="37">
        <f>G66/Q66</f>
        <v>2.687575901578753E-2</v>
      </c>
      <c r="H67" s="37">
        <f>H66/Q66</f>
        <v>8.2327472411426156E-2</v>
      </c>
      <c r="I67" s="37">
        <f>I66/Q66</f>
        <v>0.10920323142721369</v>
      </c>
      <c r="J67" s="37"/>
      <c r="K67" s="37">
        <f>K66/Q66</f>
        <v>0.41090870690110354</v>
      </c>
      <c r="L67" s="37">
        <f>L66/Q66</f>
        <v>0.43881936744284283</v>
      </c>
      <c r="M67" s="37">
        <f>M66/Q66</f>
        <v>0.84971751412429375</v>
      </c>
      <c r="N67" s="37"/>
      <c r="O67" s="37">
        <f>O66/Q66</f>
        <v>0.15028248587570622</v>
      </c>
      <c r="P67" s="37"/>
      <c r="Q67" s="37">
        <f>O67+M67</f>
        <v>1</v>
      </c>
    </row>
  </sheetData>
  <mergeCells count="6">
    <mergeCell ref="A2:Q2"/>
    <mergeCell ref="K3:M3"/>
    <mergeCell ref="B3:E3"/>
    <mergeCell ref="G3:I3"/>
    <mergeCell ref="O3:O4"/>
    <mergeCell ref="Q3:Q4"/>
  </mergeCells>
  <phoneticPr fontId="0" type="noConversion"/>
  <hyperlinks>
    <hyperlink ref="A1" location="Contents!A1" display="&lt;Back to Contents&gt;" xr:uid="{00000000-0004-0000-0600-000000000000}"/>
  </hyperlinks>
  <pageMargins left="0.74803149606299213" right="0.74803149606299213" top="0.98425196850393704" bottom="0.98425196850393704" header="0.51181102362204722" footer="0.51181102362204722"/>
  <pageSetup paperSize="9" scale="98" fitToHeight="2" orientation="landscape" r:id="rId1"/>
  <headerFooter alignWithMargins="0"/>
  <rowBreaks count="1" manualBreakCount="1">
    <brk id="36" max="2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5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10" bestFit="1" customWidth="1"/>
    <col min="2" max="2" width="10.5" style="2" customWidth="1"/>
    <col min="3" max="3" width="11.5" style="12" customWidth="1"/>
    <col min="4" max="4" width="8.5" style="2" customWidth="1"/>
    <col min="5" max="5" width="10.83203125" style="2" customWidth="1"/>
    <col min="6" max="6" width="14" style="2" bestFit="1" customWidth="1"/>
    <col min="7" max="7" width="10.33203125" style="2" bestFit="1" customWidth="1"/>
    <col min="8" max="8" width="8.5" style="2" customWidth="1"/>
    <col min="9" max="16384" width="9.1640625" style="2"/>
  </cols>
  <sheetData>
    <row r="1" spans="1:8" x14ac:dyDescent="0.15">
      <c r="A1" s="1" t="s">
        <v>0</v>
      </c>
    </row>
    <row r="2" spans="1:8" s="5" customFormat="1" x14ac:dyDescent="0.15">
      <c r="A2" s="114" t="s">
        <v>243</v>
      </c>
      <c r="B2" s="118"/>
      <c r="C2" s="118"/>
      <c r="D2" s="118"/>
      <c r="E2" s="118"/>
      <c r="F2" s="118"/>
      <c r="G2" s="118"/>
      <c r="H2" s="118"/>
    </row>
    <row r="3" spans="1:8" ht="12.75" customHeight="1" x14ac:dyDescent="0.15">
      <c r="A3" s="32"/>
      <c r="B3" s="116" t="s">
        <v>9</v>
      </c>
      <c r="C3" s="116"/>
      <c r="D3" s="116"/>
      <c r="E3" s="116"/>
      <c r="F3" s="116"/>
      <c r="H3" s="131" t="s">
        <v>92</v>
      </c>
    </row>
    <row r="4" spans="1:8" ht="28" x14ac:dyDescent="0.15">
      <c r="A4" s="27" t="s">
        <v>28</v>
      </c>
      <c r="B4" s="7" t="s">
        <v>10</v>
      </c>
      <c r="C4" s="28" t="s">
        <v>11</v>
      </c>
      <c r="D4" s="7" t="s">
        <v>12</v>
      </c>
      <c r="E4" s="7" t="s">
        <v>13</v>
      </c>
      <c r="F4" s="7" t="s">
        <v>14</v>
      </c>
      <c r="G4" s="96" t="s">
        <v>93</v>
      </c>
      <c r="H4" s="116"/>
    </row>
    <row r="5" spans="1:8" x14ac:dyDescent="0.15">
      <c r="A5" s="29" t="s">
        <v>31</v>
      </c>
      <c r="B5" s="134" t="s">
        <v>29</v>
      </c>
      <c r="C5" s="135"/>
      <c r="D5" s="135"/>
      <c r="E5" s="135"/>
      <c r="F5" s="135"/>
      <c r="G5" s="135"/>
      <c r="H5" s="135"/>
    </row>
    <row r="6" spans="1:8" ht="14" x14ac:dyDescent="0.15">
      <c r="A6" s="31" t="s">
        <v>32</v>
      </c>
      <c r="B6" s="11">
        <v>2</v>
      </c>
      <c r="C6" s="11">
        <v>28</v>
      </c>
      <c r="D6" s="11">
        <v>12</v>
      </c>
      <c r="E6" s="11">
        <v>0</v>
      </c>
      <c r="F6" s="11">
        <v>42</v>
      </c>
      <c r="G6" s="11">
        <v>33</v>
      </c>
      <c r="H6" s="11">
        <v>76</v>
      </c>
    </row>
    <row r="7" spans="1:8" ht="14" x14ac:dyDescent="0.15">
      <c r="A7" s="31" t="s">
        <v>33</v>
      </c>
      <c r="B7" s="11">
        <v>70</v>
      </c>
      <c r="C7" s="11">
        <v>85</v>
      </c>
      <c r="D7" s="11">
        <v>175</v>
      </c>
      <c r="E7" s="11">
        <v>25</v>
      </c>
      <c r="F7" s="11">
        <v>356</v>
      </c>
      <c r="G7" s="11">
        <v>357</v>
      </c>
      <c r="H7" s="11">
        <v>712</v>
      </c>
    </row>
    <row r="8" spans="1:8" ht="14" x14ac:dyDescent="0.15">
      <c r="A8" s="31" t="s">
        <v>34</v>
      </c>
      <c r="B8" s="11">
        <v>155</v>
      </c>
      <c r="C8" s="11">
        <v>117</v>
      </c>
      <c r="D8" s="11">
        <v>129</v>
      </c>
      <c r="E8" s="11">
        <v>58</v>
      </c>
      <c r="F8" s="11">
        <v>458</v>
      </c>
      <c r="G8" s="11">
        <v>341</v>
      </c>
      <c r="H8" s="11">
        <v>799</v>
      </c>
    </row>
    <row r="9" spans="1:8" ht="14" x14ac:dyDescent="0.15">
      <c r="A9" s="31" t="s">
        <v>35</v>
      </c>
      <c r="B9" s="11">
        <v>44</v>
      </c>
      <c r="C9" s="11">
        <v>48</v>
      </c>
      <c r="D9" s="11">
        <v>46</v>
      </c>
      <c r="E9" s="11">
        <v>19</v>
      </c>
      <c r="F9" s="11">
        <v>157</v>
      </c>
      <c r="G9" s="11">
        <v>154</v>
      </c>
      <c r="H9" s="11">
        <v>311</v>
      </c>
    </row>
    <row r="10" spans="1:8" ht="14" x14ac:dyDescent="0.15">
      <c r="A10" s="31" t="s">
        <v>36</v>
      </c>
      <c r="B10" s="11">
        <v>93</v>
      </c>
      <c r="C10" s="11">
        <v>74</v>
      </c>
      <c r="D10" s="11">
        <v>98</v>
      </c>
      <c r="E10" s="11">
        <v>26</v>
      </c>
      <c r="F10" s="11">
        <v>290</v>
      </c>
      <c r="G10" s="11">
        <v>323</v>
      </c>
      <c r="H10" s="11">
        <v>613</v>
      </c>
    </row>
    <row r="11" spans="1:8" ht="14" x14ac:dyDescent="0.15">
      <c r="A11" s="31" t="s">
        <v>37</v>
      </c>
      <c r="B11" s="11">
        <v>434</v>
      </c>
      <c r="C11" s="11">
        <v>364</v>
      </c>
      <c r="D11" s="11">
        <v>313</v>
      </c>
      <c r="E11" s="11">
        <v>150</v>
      </c>
      <c r="F11" s="11">
        <v>1261</v>
      </c>
      <c r="G11" s="11">
        <v>1073</v>
      </c>
      <c r="H11" s="11">
        <v>2334</v>
      </c>
    </row>
    <row r="12" spans="1:8" ht="14" x14ac:dyDescent="0.15">
      <c r="A12" s="31" t="s">
        <v>38</v>
      </c>
      <c r="B12" s="11">
        <v>156</v>
      </c>
      <c r="C12" s="11">
        <v>132</v>
      </c>
      <c r="D12" s="11">
        <v>207</v>
      </c>
      <c r="E12" s="11">
        <v>54</v>
      </c>
      <c r="F12" s="11">
        <v>549</v>
      </c>
      <c r="G12" s="11">
        <v>453</v>
      </c>
      <c r="H12" s="11">
        <v>1002</v>
      </c>
    </row>
    <row r="13" spans="1:8" ht="14" x14ac:dyDescent="0.15">
      <c r="A13" s="31" t="s">
        <v>39</v>
      </c>
      <c r="B13" s="11">
        <v>448</v>
      </c>
      <c r="C13" s="11">
        <v>312</v>
      </c>
      <c r="D13" s="11">
        <v>353</v>
      </c>
      <c r="E13" s="11">
        <v>216</v>
      </c>
      <c r="F13" s="11">
        <v>1329</v>
      </c>
      <c r="G13" s="11">
        <v>1293</v>
      </c>
      <c r="H13" s="11">
        <v>2622</v>
      </c>
    </row>
    <row r="14" spans="1:8" ht="14" x14ac:dyDescent="0.15">
      <c r="A14" s="31" t="s">
        <v>40</v>
      </c>
      <c r="B14" s="11">
        <v>137</v>
      </c>
      <c r="C14" s="11">
        <v>171</v>
      </c>
      <c r="D14" s="11">
        <v>159</v>
      </c>
      <c r="E14" s="11">
        <v>38</v>
      </c>
      <c r="F14" s="11">
        <v>504</v>
      </c>
      <c r="G14" s="11">
        <v>550</v>
      </c>
      <c r="H14" s="11">
        <v>1054</v>
      </c>
    </row>
    <row r="15" spans="1:8" ht="14" x14ac:dyDescent="0.15">
      <c r="A15" s="31" t="s">
        <v>41</v>
      </c>
      <c r="B15" s="11">
        <v>103</v>
      </c>
      <c r="C15" s="11">
        <v>158</v>
      </c>
      <c r="D15" s="11">
        <v>166</v>
      </c>
      <c r="E15" s="11">
        <v>63</v>
      </c>
      <c r="F15" s="11">
        <v>490</v>
      </c>
      <c r="G15" s="11">
        <v>404</v>
      </c>
      <c r="H15" s="11">
        <v>894</v>
      </c>
    </row>
    <row r="16" spans="1:8" ht="14" x14ac:dyDescent="0.15">
      <c r="A16" s="31" t="s">
        <v>42</v>
      </c>
      <c r="B16" s="11">
        <v>167</v>
      </c>
      <c r="C16" s="11">
        <v>116</v>
      </c>
      <c r="D16" s="11">
        <v>139</v>
      </c>
      <c r="E16" s="11">
        <v>46</v>
      </c>
      <c r="F16" s="11">
        <v>469</v>
      </c>
      <c r="G16" s="11">
        <v>322</v>
      </c>
      <c r="H16" s="11">
        <v>791</v>
      </c>
    </row>
    <row r="17" spans="1:8" s="5" customFormat="1" ht="14" x14ac:dyDescent="0.15">
      <c r="A17" s="32" t="s">
        <v>43</v>
      </c>
      <c r="B17" s="33">
        <v>1809</v>
      </c>
      <c r="C17" s="33">
        <v>1606</v>
      </c>
      <c r="D17" s="33">
        <v>1796</v>
      </c>
      <c r="E17" s="33">
        <v>694</v>
      </c>
      <c r="F17" s="33">
        <v>5905</v>
      </c>
      <c r="G17" s="33">
        <v>5303</v>
      </c>
      <c r="H17" s="33">
        <v>11208</v>
      </c>
    </row>
    <row r="18" spans="1:8" s="5" customFormat="1" x14ac:dyDescent="0.15">
      <c r="A18" s="29" t="s">
        <v>44</v>
      </c>
      <c r="B18" s="132" t="s">
        <v>29</v>
      </c>
      <c r="C18" s="133"/>
      <c r="D18" s="133"/>
      <c r="E18" s="133"/>
      <c r="F18" s="133"/>
      <c r="G18" s="133"/>
      <c r="H18" s="133"/>
    </row>
    <row r="19" spans="1:8" ht="14" x14ac:dyDescent="0.15">
      <c r="A19" s="31" t="s">
        <v>45</v>
      </c>
      <c r="B19" s="11">
        <v>104</v>
      </c>
      <c r="C19" s="11">
        <v>130</v>
      </c>
      <c r="D19" s="11">
        <v>175</v>
      </c>
      <c r="E19" s="11">
        <v>77</v>
      </c>
      <c r="F19" s="11">
        <v>487</v>
      </c>
      <c r="G19" s="11">
        <v>489</v>
      </c>
      <c r="H19" s="11">
        <v>976</v>
      </c>
    </row>
    <row r="20" spans="1:8" ht="14" x14ac:dyDescent="0.15">
      <c r="A20" s="31" t="s">
        <v>46</v>
      </c>
      <c r="B20" s="11">
        <v>159</v>
      </c>
      <c r="C20" s="11">
        <v>139</v>
      </c>
      <c r="D20" s="11">
        <v>174</v>
      </c>
      <c r="E20" s="11">
        <v>96</v>
      </c>
      <c r="F20" s="11">
        <v>568</v>
      </c>
      <c r="G20" s="11">
        <v>424</v>
      </c>
      <c r="H20" s="11">
        <v>992</v>
      </c>
    </row>
    <row r="21" spans="1:8" ht="14" x14ac:dyDescent="0.15">
      <c r="A21" s="31" t="s">
        <v>47</v>
      </c>
      <c r="B21" s="11">
        <v>423</v>
      </c>
      <c r="C21" s="11">
        <v>357</v>
      </c>
      <c r="D21" s="11">
        <v>449</v>
      </c>
      <c r="E21" s="11">
        <v>285</v>
      </c>
      <c r="F21" s="11">
        <v>1514</v>
      </c>
      <c r="G21" s="11">
        <v>986</v>
      </c>
      <c r="H21" s="11">
        <v>2500</v>
      </c>
    </row>
    <row r="22" spans="1:8" ht="14" x14ac:dyDescent="0.15">
      <c r="A22" s="31" t="s">
        <v>48</v>
      </c>
      <c r="B22" s="11">
        <v>178</v>
      </c>
      <c r="C22" s="11">
        <v>193</v>
      </c>
      <c r="D22" s="11">
        <v>243</v>
      </c>
      <c r="E22" s="11">
        <v>71</v>
      </c>
      <c r="F22" s="11">
        <v>684</v>
      </c>
      <c r="G22" s="11">
        <v>589</v>
      </c>
      <c r="H22" s="11">
        <v>1273</v>
      </c>
    </row>
    <row r="23" spans="1:8" ht="14" x14ac:dyDescent="0.15">
      <c r="A23" s="31" t="s">
        <v>49</v>
      </c>
      <c r="B23" s="11">
        <v>86</v>
      </c>
      <c r="C23" s="11">
        <v>83</v>
      </c>
      <c r="D23" s="11">
        <v>102</v>
      </c>
      <c r="E23" s="11">
        <v>54</v>
      </c>
      <c r="F23" s="11">
        <v>325</v>
      </c>
      <c r="G23" s="11">
        <v>200</v>
      </c>
      <c r="H23" s="11">
        <v>524</v>
      </c>
    </row>
    <row r="24" spans="1:8" ht="14" x14ac:dyDescent="0.15">
      <c r="A24" s="31" t="s">
        <v>50</v>
      </c>
      <c r="B24" s="11">
        <v>480</v>
      </c>
      <c r="C24" s="11">
        <v>354</v>
      </c>
      <c r="D24" s="11">
        <v>363</v>
      </c>
      <c r="E24" s="11">
        <v>299</v>
      </c>
      <c r="F24" s="11">
        <v>1497</v>
      </c>
      <c r="G24" s="11">
        <v>1130</v>
      </c>
      <c r="H24" s="11">
        <v>2627</v>
      </c>
    </row>
    <row r="25" spans="1:8" ht="14" x14ac:dyDescent="0.15">
      <c r="A25" s="31" t="s">
        <v>51</v>
      </c>
      <c r="B25" s="11">
        <v>19</v>
      </c>
      <c r="C25" s="11">
        <v>27</v>
      </c>
      <c r="D25" s="11">
        <v>52</v>
      </c>
      <c r="E25" s="11">
        <v>21</v>
      </c>
      <c r="F25" s="11">
        <v>119</v>
      </c>
      <c r="G25" s="11">
        <v>108</v>
      </c>
      <c r="H25" s="11">
        <v>228</v>
      </c>
    </row>
    <row r="26" spans="1:8" ht="14" x14ac:dyDescent="0.15">
      <c r="A26" s="31" t="s">
        <v>52</v>
      </c>
      <c r="B26" s="11">
        <v>95</v>
      </c>
      <c r="C26" s="11">
        <v>110</v>
      </c>
      <c r="D26" s="11">
        <v>110</v>
      </c>
      <c r="E26" s="11">
        <v>23</v>
      </c>
      <c r="F26" s="11">
        <v>338</v>
      </c>
      <c r="G26" s="11">
        <v>249</v>
      </c>
      <c r="H26" s="11">
        <v>587</v>
      </c>
    </row>
    <row r="27" spans="1:8" s="5" customFormat="1" ht="14" x14ac:dyDescent="0.15">
      <c r="A27" s="32" t="s">
        <v>53</v>
      </c>
      <c r="B27" s="33">
        <v>1545</v>
      </c>
      <c r="C27" s="33">
        <v>1393</v>
      </c>
      <c r="D27" s="33">
        <v>1669</v>
      </c>
      <c r="E27" s="33">
        <v>925</v>
      </c>
      <c r="F27" s="33">
        <v>5532</v>
      </c>
      <c r="G27" s="33">
        <v>4175</v>
      </c>
      <c r="H27" s="33">
        <v>9707</v>
      </c>
    </row>
    <row r="28" spans="1:8" s="5" customFormat="1" x14ac:dyDescent="0.15">
      <c r="A28" s="29" t="s">
        <v>54</v>
      </c>
      <c r="B28" s="132" t="s">
        <v>29</v>
      </c>
      <c r="C28" s="133"/>
      <c r="D28" s="133"/>
      <c r="E28" s="133"/>
      <c r="F28" s="133"/>
      <c r="G28" s="133"/>
      <c r="H28" s="133"/>
    </row>
    <row r="29" spans="1:8" ht="14" x14ac:dyDescent="0.15">
      <c r="A29" s="31" t="s">
        <v>55</v>
      </c>
      <c r="B29" s="11">
        <v>51</v>
      </c>
      <c r="C29" s="11">
        <v>74</v>
      </c>
      <c r="D29" s="11">
        <v>70</v>
      </c>
      <c r="E29" s="11">
        <v>27</v>
      </c>
      <c r="F29" s="11">
        <v>221</v>
      </c>
      <c r="G29" s="11">
        <v>255</v>
      </c>
      <c r="H29" s="11">
        <v>476</v>
      </c>
    </row>
    <row r="30" spans="1:8" ht="14" x14ac:dyDescent="0.15">
      <c r="A30" s="31" t="s">
        <v>56</v>
      </c>
      <c r="B30" s="11">
        <v>171</v>
      </c>
      <c r="C30" s="11">
        <v>203</v>
      </c>
      <c r="D30" s="11">
        <v>187</v>
      </c>
      <c r="E30" s="11">
        <v>60</v>
      </c>
      <c r="F30" s="11">
        <v>622</v>
      </c>
      <c r="G30" s="11">
        <v>605</v>
      </c>
      <c r="H30" s="11">
        <v>1227</v>
      </c>
    </row>
    <row r="31" spans="1:8" ht="14" x14ac:dyDescent="0.15">
      <c r="A31" s="31" t="s">
        <v>57</v>
      </c>
      <c r="B31" s="11">
        <v>109</v>
      </c>
      <c r="C31" s="11">
        <v>112</v>
      </c>
      <c r="D31" s="11">
        <v>88</v>
      </c>
      <c r="E31" s="11">
        <v>45</v>
      </c>
      <c r="F31" s="11">
        <v>354</v>
      </c>
      <c r="G31" s="11">
        <v>332</v>
      </c>
      <c r="H31" s="11">
        <v>687</v>
      </c>
    </row>
    <row r="32" spans="1:8" ht="14" x14ac:dyDescent="0.15">
      <c r="A32" s="31" t="s">
        <v>58</v>
      </c>
      <c r="B32" s="11">
        <v>177</v>
      </c>
      <c r="C32" s="11">
        <v>168</v>
      </c>
      <c r="D32" s="11">
        <v>210</v>
      </c>
      <c r="E32" s="11">
        <v>97</v>
      </c>
      <c r="F32" s="11">
        <v>651</v>
      </c>
      <c r="G32" s="11">
        <v>762</v>
      </c>
      <c r="H32" s="11">
        <v>1412</v>
      </c>
    </row>
    <row r="33" spans="1:8" ht="14" x14ac:dyDescent="0.15">
      <c r="A33" s="31" t="s">
        <v>59</v>
      </c>
      <c r="B33" s="11">
        <v>449</v>
      </c>
      <c r="C33" s="11">
        <v>315</v>
      </c>
      <c r="D33" s="11">
        <v>357</v>
      </c>
      <c r="E33" s="11">
        <v>328</v>
      </c>
      <c r="F33" s="11">
        <v>1448</v>
      </c>
      <c r="G33" s="11">
        <v>1242</v>
      </c>
      <c r="H33" s="11">
        <v>2690</v>
      </c>
    </row>
    <row r="34" spans="1:8" ht="14" x14ac:dyDescent="0.15">
      <c r="A34" s="31" t="s">
        <v>60</v>
      </c>
      <c r="B34" s="11">
        <v>59</v>
      </c>
      <c r="C34" s="11">
        <v>71</v>
      </c>
      <c r="D34" s="11">
        <v>108</v>
      </c>
      <c r="E34" s="11">
        <v>31</v>
      </c>
      <c r="F34" s="11">
        <v>269</v>
      </c>
      <c r="G34" s="11">
        <v>288</v>
      </c>
      <c r="H34" s="11">
        <v>556</v>
      </c>
    </row>
    <row r="35" spans="1:8" ht="14" x14ac:dyDescent="0.15">
      <c r="A35" s="31" t="s">
        <v>61</v>
      </c>
      <c r="B35" s="11">
        <v>12</v>
      </c>
      <c r="C35" s="11">
        <v>19</v>
      </c>
      <c r="D35" s="11">
        <v>22</v>
      </c>
      <c r="E35" s="11">
        <v>4</v>
      </c>
      <c r="F35" s="11">
        <v>57</v>
      </c>
      <c r="G35" s="11">
        <v>78</v>
      </c>
      <c r="H35" s="11">
        <v>134</v>
      </c>
    </row>
    <row r="36" spans="1:8" s="5" customFormat="1" ht="14" x14ac:dyDescent="0.15">
      <c r="A36" s="27" t="s">
        <v>62</v>
      </c>
      <c r="B36" s="35">
        <v>1027</v>
      </c>
      <c r="C36" s="35">
        <v>961</v>
      </c>
      <c r="D36" s="35">
        <v>1042</v>
      </c>
      <c r="E36" s="35">
        <v>590</v>
      </c>
      <c r="F36" s="35">
        <v>3621</v>
      </c>
      <c r="G36" s="35">
        <v>3562</v>
      </c>
      <c r="H36" s="35">
        <v>7183</v>
      </c>
    </row>
    <row r="37" spans="1:8" s="5" customFormat="1" x14ac:dyDescent="0.15">
      <c r="A37" s="29" t="s">
        <v>63</v>
      </c>
      <c r="B37" s="134" t="s">
        <v>29</v>
      </c>
      <c r="C37" s="135"/>
      <c r="D37" s="135"/>
      <c r="E37" s="135"/>
      <c r="F37" s="135"/>
      <c r="G37" s="135"/>
      <c r="H37" s="135"/>
    </row>
    <row r="38" spans="1:8" ht="14" x14ac:dyDescent="0.15">
      <c r="A38" s="31" t="s">
        <v>64</v>
      </c>
      <c r="B38" s="11">
        <v>215</v>
      </c>
      <c r="C38" s="11">
        <v>163</v>
      </c>
      <c r="D38" s="11">
        <v>195</v>
      </c>
      <c r="E38" s="11">
        <v>96</v>
      </c>
      <c r="F38" s="11">
        <v>669</v>
      </c>
      <c r="G38" s="11">
        <v>610</v>
      </c>
      <c r="H38" s="11">
        <v>1279</v>
      </c>
    </row>
    <row r="39" spans="1:8" ht="14" x14ac:dyDescent="0.15">
      <c r="A39" s="31" t="s">
        <v>65</v>
      </c>
      <c r="B39" s="11">
        <v>59</v>
      </c>
      <c r="C39" s="11">
        <v>100</v>
      </c>
      <c r="D39" s="11">
        <v>93</v>
      </c>
      <c r="E39" s="11">
        <v>41</v>
      </c>
      <c r="F39" s="11">
        <v>293</v>
      </c>
      <c r="G39" s="11">
        <v>362</v>
      </c>
      <c r="H39" s="11">
        <v>655</v>
      </c>
    </row>
    <row r="40" spans="1:8" ht="14" x14ac:dyDescent="0.15">
      <c r="A40" s="31" t="s">
        <v>66</v>
      </c>
      <c r="B40" s="11">
        <v>104</v>
      </c>
      <c r="C40" s="11">
        <v>92</v>
      </c>
      <c r="D40" s="11">
        <v>62</v>
      </c>
      <c r="E40" s="11">
        <v>31</v>
      </c>
      <c r="F40" s="11">
        <v>289</v>
      </c>
      <c r="G40" s="11">
        <v>290</v>
      </c>
      <c r="H40" s="11">
        <v>579</v>
      </c>
    </row>
    <row r="41" spans="1:8" ht="14" x14ac:dyDescent="0.15">
      <c r="A41" s="31" t="s">
        <v>67</v>
      </c>
      <c r="B41" s="11">
        <v>22</v>
      </c>
      <c r="C41" s="11">
        <v>10</v>
      </c>
      <c r="D41" s="11">
        <v>12</v>
      </c>
      <c r="E41" s="11">
        <v>7</v>
      </c>
      <c r="F41" s="11">
        <v>50</v>
      </c>
      <c r="G41" s="11">
        <v>29</v>
      </c>
      <c r="H41" s="11">
        <v>80</v>
      </c>
    </row>
    <row r="42" spans="1:8" ht="14" x14ac:dyDescent="0.15">
      <c r="A42" s="31" t="s">
        <v>68</v>
      </c>
      <c r="B42" s="11">
        <v>322</v>
      </c>
      <c r="C42" s="11">
        <v>171</v>
      </c>
      <c r="D42" s="11">
        <v>148</v>
      </c>
      <c r="E42" s="11">
        <v>127</v>
      </c>
      <c r="F42" s="11">
        <v>769</v>
      </c>
      <c r="G42" s="11">
        <v>641</v>
      </c>
      <c r="H42" s="11">
        <v>1410</v>
      </c>
    </row>
    <row r="43" spans="1:8" s="5" customFormat="1" ht="14" x14ac:dyDescent="0.15">
      <c r="A43" s="32" t="s">
        <v>69</v>
      </c>
      <c r="B43" s="33">
        <v>722</v>
      </c>
      <c r="C43" s="33">
        <v>537</v>
      </c>
      <c r="D43" s="33">
        <v>510</v>
      </c>
      <c r="E43" s="33">
        <v>302</v>
      </c>
      <c r="F43" s="33">
        <v>2070</v>
      </c>
      <c r="G43" s="33">
        <v>1932</v>
      </c>
      <c r="H43" s="33">
        <v>4002</v>
      </c>
    </row>
    <row r="44" spans="1:8" s="5" customFormat="1" x14ac:dyDescent="0.15">
      <c r="A44" s="29" t="s">
        <v>70</v>
      </c>
      <c r="B44" s="132" t="s">
        <v>29</v>
      </c>
      <c r="C44" s="133"/>
      <c r="D44" s="133"/>
      <c r="E44" s="133"/>
      <c r="F44" s="133"/>
      <c r="G44" s="133"/>
      <c r="H44" s="133"/>
    </row>
    <row r="45" spans="1:8" ht="14" x14ac:dyDescent="0.15">
      <c r="A45" s="31" t="s">
        <v>71</v>
      </c>
      <c r="B45" s="11">
        <v>119</v>
      </c>
      <c r="C45" s="11">
        <v>93</v>
      </c>
      <c r="D45" s="11">
        <v>76</v>
      </c>
      <c r="E45" s="11">
        <v>36</v>
      </c>
      <c r="F45" s="11">
        <v>324</v>
      </c>
      <c r="G45" s="11">
        <v>281</v>
      </c>
      <c r="H45" s="11">
        <v>604</v>
      </c>
    </row>
    <row r="46" spans="1:8" ht="14" x14ac:dyDescent="0.15">
      <c r="A46" s="31" t="s">
        <v>72</v>
      </c>
      <c r="B46" s="11">
        <v>220</v>
      </c>
      <c r="C46" s="11">
        <v>184</v>
      </c>
      <c r="D46" s="11">
        <v>167</v>
      </c>
      <c r="E46" s="11">
        <v>117</v>
      </c>
      <c r="F46" s="11">
        <v>687</v>
      </c>
      <c r="G46" s="11">
        <v>472</v>
      </c>
      <c r="H46" s="11">
        <v>1159</v>
      </c>
    </row>
    <row r="47" spans="1:8" ht="14" x14ac:dyDescent="0.15">
      <c r="A47" s="31" t="s">
        <v>73</v>
      </c>
      <c r="B47" s="11">
        <v>122</v>
      </c>
      <c r="C47" s="11">
        <v>168</v>
      </c>
      <c r="D47" s="11">
        <v>148</v>
      </c>
      <c r="E47" s="11">
        <v>83</v>
      </c>
      <c r="F47" s="11">
        <v>521</v>
      </c>
      <c r="G47" s="11">
        <v>434</v>
      </c>
      <c r="H47" s="11">
        <v>955</v>
      </c>
    </row>
    <row r="48" spans="1:8" s="5" customFormat="1" ht="14" x14ac:dyDescent="0.15">
      <c r="A48" s="32" t="s">
        <v>74</v>
      </c>
      <c r="B48" s="33">
        <v>460</v>
      </c>
      <c r="C48" s="33">
        <v>445</v>
      </c>
      <c r="D48" s="33">
        <v>391</v>
      </c>
      <c r="E48" s="33">
        <v>235</v>
      </c>
      <c r="F48" s="33">
        <v>1531</v>
      </c>
      <c r="G48" s="33">
        <v>1186</v>
      </c>
      <c r="H48" s="33">
        <v>2718</v>
      </c>
    </row>
    <row r="49" spans="1:8" s="5" customFormat="1" x14ac:dyDescent="0.15">
      <c r="A49" s="29" t="s">
        <v>75</v>
      </c>
      <c r="B49" s="132" t="s">
        <v>29</v>
      </c>
      <c r="C49" s="133"/>
      <c r="D49" s="133"/>
      <c r="E49" s="133"/>
      <c r="F49" s="133"/>
      <c r="G49" s="133"/>
      <c r="H49" s="133"/>
    </row>
    <row r="50" spans="1:8" ht="14" x14ac:dyDescent="0.15">
      <c r="A50" s="31" t="s">
        <v>76</v>
      </c>
      <c r="B50" s="11">
        <v>5</v>
      </c>
      <c r="C50" s="11">
        <v>17</v>
      </c>
      <c r="D50" s="11">
        <v>31</v>
      </c>
      <c r="E50" s="11">
        <v>13</v>
      </c>
      <c r="F50" s="11">
        <v>66</v>
      </c>
      <c r="G50" s="11">
        <v>54</v>
      </c>
      <c r="H50" s="11">
        <v>120</v>
      </c>
    </row>
    <row r="51" spans="1:8" ht="14" x14ac:dyDescent="0.15">
      <c r="A51" s="31" t="s">
        <v>77</v>
      </c>
      <c r="B51" s="11">
        <v>111</v>
      </c>
      <c r="C51" s="11">
        <v>119</v>
      </c>
      <c r="D51" s="11">
        <v>150</v>
      </c>
      <c r="E51" s="11">
        <v>71</v>
      </c>
      <c r="F51" s="11">
        <v>451</v>
      </c>
      <c r="G51" s="11">
        <v>367</v>
      </c>
      <c r="H51" s="11">
        <v>817</v>
      </c>
    </row>
    <row r="52" spans="1:8" s="5" customFormat="1" ht="14" x14ac:dyDescent="0.15">
      <c r="A52" s="32" t="s">
        <v>78</v>
      </c>
      <c r="B52" s="98">
        <v>116</v>
      </c>
      <c r="C52" s="98">
        <v>136</v>
      </c>
      <c r="D52" s="98">
        <v>181</v>
      </c>
      <c r="E52" s="98">
        <v>84</v>
      </c>
      <c r="F52" s="98">
        <v>517</v>
      </c>
      <c r="G52" s="98">
        <v>421</v>
      </c>
      <c r="H52" s="98">
        <v>937</v>
      </c>
    </row>
    <row r="53" spans="1:8" s="5" customFormat="1" x14ac:dyDescent="0.15">
      <c r="A53" s="29" t="s">
        <v>79</v>
      </c>
      <c r="B53" s="132" t="s">
        <v>29</v>
      </c>
      <c r="C53" s="133"/>
      <c r="D53" s="133"/>
      <c r="E53" s="133"/>
      <c r="F53" s="133"/>
      <c r="G53" s="133"/>
      <c r="H53" s="133"/>
    </row>
    <row r="54" spans="1:8" ht="14" x14ac:dyDescent="0.15">
      <c r="A54" s="31" t="s">
        <v>80</v>
      </c>
      <c r="B54" s="11">
        <v>1</v>
      </c>
      <c r="C54" s="11">
        <v>4</v>
      </c>
      <c r="D54" s="11">
        <v>14</v>
      </c>
      <c r="E54" s="11">
        <v>4</v>
      </c>
      <c r="F54" s="11">
        <v>23</v>
      </c>
      <c r="G54" s="11">
        <v>18</v>
      </c>
      <c r="H54" s="11">
        <v>41</v>
      </c>
    </row>
    <row r="55" spans="1:8" ht="14" x14ac:dyDescent="0.15">
      <c r="A55" s="31" t="s">
        <v>81</v>
      </c>
      <c r="B55" s="11">
        <v>18</v>
      </c>
      <c r="C55" s="11">
        <v>38</v>
      </c>
      <c r="D55" s="11">
        <v>34</v>
      </c>
      <c r="E55" s="11">
        <v>12</v>
      </c>
      <c r="F55" s="11">
        <v>103</v>
      </c>
      <c r="G55" s="11">
        <v>55</v>
      </c>
      <c r="H55" s="11">
        <v>158</v>
      </c>
    </row>
    <row r="56" spans="1:8" s="5" customFormat="1" ht="14" x14ac:dyDescent="0.15">
      <c r="A56" s="32" t="s">
        <v>82</v>
      </c>
      <c r="B56" s="33">
        <v>19</v>
      </c>
      <c r="C56" s="33">
        <v>42</v>
      </c>
      <c r="D56" s="33">
        <v>48</v>
      </c>
      <c r="E56" s="33">
        <v>16</v>
      </c>
      <c r="F56" s="33">
        <v>126</v>
      </c>
      <c r="G56" s="33">
        <v>73</v>
      </c>
      <c r="H56" s="33">
        <v>199</v>
      </c>
    </row>
    <row r="57" spans="1:8" s="5" customFormat="1" x14ac:dyDescent="0.15">
      <c r="A57" s="29" t="s">
        <v>83</v>
      </c>
      <c r="B57" s="132" t="s">
        <v>29</v>
      </c>
      <c r="C57" s="133"/>
      <c r="D57" s="133"/>
      <c r="E57" s="133"/>
      <c r="F57" s="133"/>
      <c r="G57" s="133"/>
      <c r="H57" s="133"/>
    </row>
    <row r="58" spans="1:8" ht="14" x14ac:dyDescent="0.15">
      <c r="A58" s="31" t="s">
        <v>84</v>
      </c>
      <c r="B58" s="11">
        <v>35</v>
      </c>
      <c r="C58" s="11">
        <v>58</v>
      </c>
      <c r="D58" s="11">
        <v>46</v>
      </c>
      <c r="E58" s="11">
        <v>9</v>
      </c>
      <c r="F58" s="11">
        <v>148</v>
      </c>
      <c r="G58" s="11">
        <v>115</v>
      </c>
      <c r="H58" s="11">
        <v>263</v>
      </c>
    </row>
    <row r="59" spans="1:8" ht="14" x14ac:dyDescent="0.15">
      <c r="A59" s="31" t="s">
        <v>85</v>
      </c>
      <c r="B59" s="11">
        <v>391</v>
      </c>
      <c r="C59" s="11">
        <v>224</v>
      </c>
      <c r="D59" s="11">
        <v>208</v>
      </c>
      <c r="E59" s="11">
        <v>197</v>
      </c>
      <c r="F59" s="11">
        <v>1021</v>
      </c>
      <c r="G59" s="11">
        <v>986</v>
      </c>
      <c r="H59" s="11">
        <v>2007</v>
      </c>
    </row>
    <row r="60" spans="1:8" ht="14" x14ac:dyDescent="0.15">
      <c r="A60" s="31" t="s">
        <v>86</v>
      </c>
      <c r="B60" s="11">
        <v>58</v>
      </c>
      <c r="C60" s="11">
        <v>46</v>
      </c>
      <c r="D60" s="11">
        <v>56</v>
      </c>
      <c r="E60" s="11">
        <v>13</v>
      </c>
      <c r="F60" s="11">
        <v>172</v>
      </c>
      <c r="G60" s="11">
        <v>193</v>
      </c>
      <c r="H60" s="11">
        <v>365</v>
      </c>
    </row>
    <row r="61" spans="1:8" s="5" customFormat="1" ht="14" x14ac:dyDescent="0.15">
      <c r="A61" s="32" t="s">
        <v>87</v>
      </c>
      <c r="B61" s="33">
        <v>484</v>
      </c>
      <c r="C61" s="33">
        <v>328</v>
      </c>
      <c r="D61" s="33">
        <v>310</v>
      </c>
      <c r="E61" s="33">
        <v>219</v>
      </c>
      <c r="F61" s="33">
        <v>1341</v>
      </c>
      <c r="G61" s="33">
        <v>1295</v>
      </c>
      <c r="H61" s="33">
        <v>2635</v>
      </c>
    </row>
    <row r="62" spans="1:8" s="5" customFormat="1" x14ac:dyDescent="0.15">
      <c r="A62" s="29" t="s">
        <v>88</v>
      </c>
      <c r="B62" s="132" t="s">
        <v>29</v>
      </c>
      <c r="C62" s="133"/>
      <c r="D62" s="133"/>
      <c r="E62" s="133"/>
      <c r="F62" s="133"/>
      <c r="G62" s="133"/>
      <c r="H62" s="133"/>
    </row>
    <row r="63" spans="1:8" ht="14" x14ac:dyDescent="0.15">
      <c r="A63" s="31" t="s">
        <v>89</v>
      </c>
      <c r="B63" s="11">
        <v>37</v>
      </c>
      <c r="C63" s="11">
        <v>56</v>
      </c>
      <c r="D63" s="11">
        <v>79</v>
      </c>
      <c r="E63" s="11">
        <v>6</v>
      </c>
      <c r="F63" s="11">
        <v>178</v>
      </c>
      <c r="G63" s="11">
        <v>145</v>
      </c>
      <c r="H63" s="11">
        <v>323</v>
      </c>
    </row>
    <row r="64" spans="1:8" s="5" customFormat="1" ht="14" x14ac:dyDescent="0.15">
      <c r="A64" s="97" t="s">
        <v>90</v>
      </c>
      <c r="B64" s="35">
        <v>37</v>
      </c>
      <c r="C64" s="35">
        <v>56</v>
      </c>
      <c r="D64" s="35">
        <v>79</v>
      </c>
      <c r="E64" s="35">
        <v>6</v>
      </c>
      <c r="F64" s="35">
        <v>178</v>
      </c>
      <c r="G64" s="35">
        <v>145</v>
      </c>
      <c r="H64" s="35">
        <v>323</v>
      </c>
    </row>
    <row r="65" spans="1:8" s="5" customFormat="1" x14ac:dyDescent="0.15">
      <c r="A65" s="36"/>
      <c r="B65" s="132" t="s">
        <v>29</v>
      </c>
      <c r="C65" s="133"/>
      <c r="D65" s="133"/>
      <c r="E65" s="133"/>
      <c r="F65" s="133"/>
      <c r="G65" s="133"/>
      <c r="H65" s="133"/>
    </row>
    <row r="66" spans="1:8" s="5" customFormat="1" ht="14" x14ac:dyDescent="0.15">
      <c r="A66" s="27" t="s">
        <v>4</v>
      </c>
      <c r="B66" s="35">
        <v>6218</v>
      </c>
      <c r="C66" s="35">
        <v>5503</v>
      </c>
      <c r="D66" s="35">
        <v>6027</v>
      </c>
      <c r="E66" s="35">
        <v>3072</v>
      </c>
      <c r="F66" s="35">
        <v>20820</v>
      </c>
      <c r="G66" s="35">
        <v>18091</v>
      </c>
      <c r="H66" s="35">
        <v>38911</v>
      </c>
    </row>
    <row r="67" spans="1:8" s="5" customFormat="1" ht="14" x14ac:dyDescent="0.15">
      <c r="A67" s="31" t="s">
        <v>94</v>
      </c>
      <c r="B67" s="13">
        <f>B66/H66</f>
        <v>0.15980057053275423</v>
      </c>
      <c r="C67" s="13">
        <f>C66/H66</f>
        <v>0.1414253038986405</v>
      </c>
      <c r="D67" s="13">
        <f>D66/H66</f>
        <v>0.15489193287245251</v>
      </c>
      <c r="E67" s="13">
        <f>E66/H66</f>
        <v>7.8949397342653743E-2</v>
      </c>
      <c r="F67" s="13">
        <f>F66/H66</f>
        <v>0.53506720464650104</v>
      </c>
      <c r="G67" s="13">
        <f>G66/H66</f>
        <v>0.46493279535349902</v>
      </c>
      <c r="H67" s="13">
        <f>G67+F67</f>
        <v>1</v>
      </c>
    </row>
    <row r="68" spans="1:8" s="5" customFormat="1" x14ac:dyDescent="0.15">
      <c r="A68" s="32"/>
      <c r="B68" s="33"/>
      <c r="C68" s="33"/>
      <c r="D68" s="33"/>
      <c r="E68" s="33"/>
      <c r="F68" s="33"/>
      <c r="G68" s="33"/>
      <c r="H68" s="11"/>
    </row>
    <row r="69" spans="1:8" x14ac:dyDescent="0.15">
      <c r="A69" s="29" t="s">
        <v>31</v>
      </c>
      <c r="B69" s="132" t="s">
        <v>30</v>
      </c>
      <c r="C69" s="133"/>
      <c r="D69" s="133"/>
      <c r="E69" s="133"/>
      <c r="F69" s="133"/>
      <c r="G69" s="133"/>
      <c r="H69" s="133"/>
    </row>
    <row r="70" spans="1:8" ht="14" x14ac:dyDescent="0.15">
      <c r="A70" s="31" t="s">
        <v>32</v>
      </c>
      <c r="B70" s="11">
        <v>1</v>
      </c>
      <c r="C70" s="11">
        <v>4</v>
      </c>
      <c r="D70" s="11">
        <v>16</v>
      </c>
      <c r="E70" s="11">
        <v>0</v>
      </c>
      <c r="F70" s="11">
        <v>21</v>
      </c>
      <c r="G70" s="11">
        <v>38</v>
      </c>
      <c r="H70" s="11">
        <v>59</v>
      </c>
    </row>
    <row r="71" spans="1:8" ht="14" x14ac:dyDescent="0.15">
      <c r="A71" s="31" t="s">
        <v>33</v>
      </c>
      <c r="B71" s="11">
        <v>19</v>
      </c>
      <c r="C71" s="11">
        <v>32</v>
      </c>
      <c r="D71" s="11">
        <v>136</v>
      </c>
      <c r="E71" s="11">
        <v>36</v>
      </c>
      <c r="F71" s="11">
        <v>223</v>
      </c>
      <c r="G71" s="11">
        <v>614</v>
      </c>
      <c r="H71" s="11">
        <v>837</v>
      </c>
    </row>
    <row r="72" spans="1:8" ht="14" x14ac:dyDescent="0.15">
      <c r="A72" s="31" t="s">
        <v>34</v>
      </c>
      <c r="B72" s="11">
        <v>58</v>
      </c>
      <c r="C72" s="11">
        <v>78</v>
      </c>
      <c r="D72" s="11">
        <v>125</v>
      </c>
      <c r="E72" s="11">
        <v>88</v>
      </c>
      <c r="F72" s="11">
        <v>349</v>
      </c>
      <c r="G72" s="11">
        <v>542</v>
      </c>
      <c r="H72" s="11">
        <v>891</v>
      </c>
    </row>
    <row r="73" spans="1:8" ht="14" x14ac:dyDescent="0.15">
      <c r="A73" s="31" t="s">
        <v>35</v>
      </c>
      <c r="B73" s="11">
        <v>15</v>
      </c>
      <c r="C73" s="11">
        <v>12</v>
      </c>
      <c r="D73" s="11">
        <v>52</v>
      </c>
      <c r="E73" s="11">
        <v>39</v>
      </c>
      <c r="F73" s="11">
        <v>118</v>
      </c>
      <c r="G73" s="11">
        <v>262</v>
      </c>
      <c r="H73" s="11">
        <v>381</v>
      </c>
    </row>
    <row r="74" spans="1:8" ht="14" x14ac:dyDescent="0.15">
      <c r="A74" s="31" t="s">
        <v>36</v>
      </c>
      <c r="B74" s="11">
        <v>26</v>
      </c>
      <c r="C74" s="11">
        <v>46</v>
      </c>
      <c r="D74" s="11">
        <v>81</v>
      </c>
      <c r="E74" s="11">
        <v>34</v>
      </c>
      <c r="F74" s="11">
        <v>187</v>
      </c>
      <c r="G74" s="11">
        <v>422</v>
      </c>
      <c r="H74" s="11">
        <v>609</v>
      </c>
    </row>
    <row r="75" spans="1:8" ht="14" x14ac:dyDescent="0.15">
      <c r="A75" s="31" t="s">
        <v>37</v>
      </c>
      <c r="B75" s="11">
        <v>82</v>
      </c>
      <c r="C75" s="11">
        <v>170</v>
      </c>
      <c r="D75" s="11">
        <v>238</v>
      </c>
      <c r="E75" s="11">
        <v>128</v>
      </c>
      <c r="F75" s="11">
        <v>618</v>
      </c>
      <c r="G75" s="11">
        <v>1406</v>
      </c>
      <c r="H75" s="11">
        <v>2023</v>
      </c>
    </row>
    <row r="76" spans="1:8" ht="14" x14ac:dyDescent="0.15">
      <c r="A76" s="31" t="s">
        <v>38</v>
      </c>
      <c r="B76" s="11">
        <v>36</v>
      </c>
      <c r="C76" s="11">
        <v>82</v>
      </c>
      <c r="D76" s="11">
        <v>137</v>
      </c>
      <c r="E76" s="11">
        <v>51</v>
      </c>
      <c r="F76" s="11">
        <v>306</v>
      </c>
      <c r="G76" s="11">
        <v>880</v>
      </c>
      <c r="H76" s="11">
        <v>1186</v>
      </c>
    </row>
    <row r="77" spans="1:8" ht="14" x14ac:dyDescent="0.15">
      <c r="A77" s="31" t="s">
        <v>39</v>
      </c>
      <c r="B77" s="11">
        <v>131</v>
      </c>
      <c r="C77" s="11">
        <v>210</v>
      </c>
      <c r="D77" s="11">
        <v>378</v>
      </c>
      <c r="E77" s="11">
        <v>252</v>
      </c>
      <c r="F77" s="11">
        <v>971</v>
      </c>
      <c r="G77" s="11">
        <v>1727</v>
      </c>
      <c r="H77" s="11">
        <v>2698</v>
      </c>
    </row>
    <row r="78" spans="1:8" ht="14" x14ac:dyDescent="0.15">
      <c r="A78" s="31" t="s">
        <v>40</v>
      </c>
      <c r="B78" s="11">
        <v>56</v>
      </c>
      <c r="C78" s="11">
        <v>100</v>
      </c>
      <c r="D78" s="11">
        <v>138</v>
      </c>
      <c r="E78" s="11">
        <v>27</v>
      </c>
      <c r="F78" s="11">
        <v>321</v>
      </c>
      <c r="G78" s="11">
        <v>668</v>
      </c>
      <c r="H78" s="11">
        <v>990</v>
      </c>
    </row>
    <row r="79" spans="1:8" ht="14" x14ac:dyDescent="0.15">
      <c r="A79" s="31" t="s">
        <v>41</v>
      </c>
      <c r="B79" s="11">
        <v>51</v>
      </c>
      <c r="C79" s="11">
        <v>92</v>
      </c>
      <c r="D79" s="11">
        <v>163</v>
      </c>
      <c r="E79" s="11">
        <v>78</v>
      </c>
      <c r="F79" s="11">
        <v>384</v>
      </c>
      <c r="G79" s="11">
        <v>731</v>
      </c>
      <c r="H79" s="11">
        <v>1115</v>
      </c>
    </row>
    <row r="80" spans="1:8" ht="14" x14ac:dyDescent="0.15">
      <c r="A80" s="31" t="s">
        <v>42</v>
      </c>
      <c r="B80" s="11">
        <v>43</v>
      </c>
      <c r="C80" s="11">
        <v>50</v>
      </c>
      <c r="D80" s="11">
        <v>114</v>
      </c>
      <c r="E80" s="11">
        <v>34</v>
      </c>
      <c r="F80" s="11">
        <v>240</v>
      </c>
      <c r="G80" s="11">
        <v>413</v>
      </c>
      <c r="H80" s="11">
        <v>653</v>
      </c>
    </row>
    <row r="81" spans="1:8" s="5" customFormat="1" ht="14" x14ac:dyDescent="0.15">
      <c r="A81" s="32" t="s">
        <v>43</v>
      </c>
      <c r="B81" s="33">
        <v>517</v>
      </c>
      <c r="C81" s="33">
        <v>877</v>
      </c>
      <c r="D81" s="33">
        <v>1577</v>
      </c>
      <c r="E81" s="33">
        <v>767</v>
      </c>
      <c r="F81" s="33">
        <v>3739</v>
      </c>
      <c r="G81" s="33">
        <v>7703</v>
      </c>
      <c r="H81" s="33">
        <v>11441</v>
      </c>
    </row>
    <row r="82" spans="1:8" s="5" customFormat="1" x14ac:dyDescent="0.15">
      <c r="A82" s="29" t="s">
        <v>44</v>
      </c>
      <c r="B82" s="132" t="s">
        <v>30</v>
      </c>
      <c r="C82" s="133"/>
      <c r="D82" s="133"/>
      <c r="E82" s="133"/>
      <c r="F82" s="133"/>
      <c r="G82" s="133"/>
      <c r="H82" s="133"/>
    </row>
    <row r="83" spans="1:8" ht="14" x14ac:dyDescent="0.15">
      <c r="A83" s="31" t="s">
        <v>45</v>
      </c>
      <c r="B83" s="11">
        <v>57</v>
      </c>
      <c r="C83" s="11">
        <v>93</v>
      </c>
      <c r="D83" s="11">
        <v>180</v>
      </c>
      <c r="E83" s="11">
        <v>83</v>
      </c>
      <c r="F83" s="11">
        <v>412</v>
      </c>
      <c r="G83" s="11">
        <v>892</v>
      </c>
      <c r="H83" s="11">
        <v>1304</v>
      </c>
    </row>
    <row r="84" spans="1:8" ht="14" x14ac:dyDescent="0.15">
      <c r="A84" s="31" t="s">
        <v>46</v>
      </c>
      <c r="B84" s="11">
        <v>58</v>
      </c>
      <c r="C84" s="11">
        <v>93</v>
      </c>
      <c r="D84" s="11">
        <v>209</v>
      </c>
      <c r="E84" s="11">
        <v>136</v>
      </c>
      <c r="F84" s="11">
        <v>496</v>
      </c>
      <c r="G84" s="11">
        <v>818</v>
      </c>
      <c r="H84" s="11">
        <v>1313</v>
      </c>
    </row>
    <row r="85" spans="1:8" ht="14" x14ac:dyDescent="0.15">
      <c r="A85" s="31" t="s">
        <v>47</v>
      </c>
      <c r="B85" s="11">
        <v>106</v>
      </c>
      <c r="C85" s="11">
        <v>235</v>
      </c>
      <c r="D85" s="11">
        <v>381</v>
      </c>
      <c r="E85" s="11">
        <v>421</v>
      </c>
      <c r="F85" s="11">
        <v>1143</v>
      </c>
      <c r="G85" s="11">
        <v>1656</v>
      </c>
      <c r="H85" s="11">
        <v>2799</v>
      </c>
    </row>
    <row r="86" spans="1:8" ht="14" x14ac:dyDescent="0.15">
      <c r="A86" s="31" t="s">
        <v>48</v>
      </c>
      <c r="B86" s="11">
        <v>56</v>
      </c>
      <c r="C86" s="11">
        <v>97</v>
      </c>
      <c r="D86" s="11">
        <v>166</v>
      </c>
      <c r="E86" s="11">
        <v>71</v>
      </c>
      <c r="F86" s="11">
        <v>390</v>
      </c>
      <c r="G86" s="11">
        <v>795</v>
      </c>
      <c r="H86" s="11">
        <v>1186</v>
      </c>
    </row>
    <row r="87" spans="1:8" ht="14" x14ac:dyDescent="0.15">
      <c r="A87" s="31" t="s">
        <v>49</v>
      </c>
      <c r="B87" s="11">
        <v>25</v>
      </c>
      <c r="C87" s="11">
        <v>30</v>
      </c>
      <c r="D87" s="11">
        <v>70</v>
      </c>
      <c r="E87" s="11">
        <v>37</v>
      </c>
      <c r="F87" s="11">
        <v>160</v>
      </c>
      <c r="G87" s="11">
        <v>279</v>
      </c>
      <c r="H87" s="11">
        <v>439</v>
      </c>
    </row>
    <row r="88" spans="1:8" ht="14" x14ac:dyDescent="0.15">
      <c r="A88" s="31" t="s">
        <v>50</v>
      </c>
      <c r="B88" s="11">
        <v>144</v>
      </c>
      <c r="C88" s="11">
        <v>185</v>
      </c>
      <c r="D88" s="11">
        <v>339</v>
      </c>
      <c r="E88" s="11">
        <v>417</v>
      </c>
      <c r="F88" s="11">
        <v>1084</v>
      </c>
      <c r="G88" s="11">
        <v>1806</v>
      </c>
      <c r="H88" s="11">
        <v>2890</v>
      </c>
    </row>
    <row r="89" spans="1:8" ht="14" x14ac:dyDescent="0.15">
      <c r="A89" s="31" t="s">
        <v>51</v>
      </c>
      <c r="B89" s="11">
        <v>9</v>
      </c>
      <c r="C89" s="11">
        <v>16</v>
      </c>
      <c r="D89" s="11">
        <v>40</v>
      </c>
      <c r="E89" s="11">
        <v>24</v>
      </c>
      <c r="F89" s="11">
        <v>88</v>
      </c>
      <c r="G89" s="11">
        <v>178</v>
      </c>
      <c r="H89" s="11">
        <v>266</v>
      </c>
    </row>
    <row r="90" spans="1:8" ht="14" x14ac:dyDescent="0.15">
      <c r="A90" s="31" t="s">
        <v>52</v>
      </c>
      <c r="B90" s="11">
        <v>26</v>
      </c>
      <c r="C90" s="11">
        <v>56</v>
      </c>
      <c r="D90" s="11">
        <v>91</v>
      </c>
      <c r="E90" s="11">
        <v>23</v>
      </c>
      <c r="F90" s="11">
        <v>196</v>
      </c>
      <c r="G90" s="11">
        <v>477</v>
      </c>
      <c r="H90" s="11">
        <v>673</v>
      </c>
    </row>
    <row r="91" spans="1:8" s="5" customFormat="1" ht="14" x14ac:dyDescent="0.15">
      <c r="A91" s="32" t="s">
        <v>53</v>
      </c>
      <c r="B91" s="33">
        <v>480</v>
      </c>
      <c r="C91" s="33">
        <v>805</v>
      </c>
      <c r="D91" s="33">
        <v>1474</v>
      </c>
      <c r="E91" s="33">
        <v>1212</v>
      </c>
      <c r="F91" s="33">
        <v>3970</v>
      </c>
      <c r="G91" s="33">
        <v>6900</v>
      </c>
      <c r="H91" s="33">
        <v>10870</v>
      </c>
    </row>
    <row r="92" spans="1:8" s="5" customFormat="1" x14ac:dyDescent="0.15">
      <c r="A92" s="29" t="s">
        <v>54</v>
      </c>
      <c r="B92" s="132" t="s">
        <v>30</v>
      </c>
      <c r="C92" s="133"/>
      <c r="D92" s="133"/>
      <c r="E92" s="133"/>
      <c r="F92" s="133"/>
      <c r="G92" s="133"/>
      <c r="H92" s="133"/>
    </row>
    <row r="93" spans="1:8" ht="14" x14ac:dyDescent="0.15">
      <c r="A93" s="31" t="s">
        <v>55</v>
      </c>
      <c r="B93" s="11">
        <v>8</v>
      </c>
      <c r="C93" s="11">
        <v>35</v>
      </c>
      <c r="D93" s="11">
        <v>84</v>
      </c>
      <c r="E93" s="11">
        <v>33</v>
      </c>
      <c r="F93" s="11">
        <v>160</v>
      </c>
      <c r="G93" s="11">
        <v>504</v>
      </c>
      <c r="H93" s="11">
        <v>664</v>
      </c>
    </row>
    <row r="94" spans="1:8" ht="14" x14ac:dyDescent="0.15">
      <c r="A94" s="31" t="s">
        <v>56</v>
      </c>
      <c r="B94" s="11">
        <v>54</v>
      </c>
      <c r="C94" s="11">
        <v>142</v>
      </c>
      <c r="D94" s="11">
        <v>175</v>
      </c>
      <c r="E94" s="11">
        <v>65</v>
      </c>
      <c r="F94" s="11">
        <v>436</v>
      </c>
      <c r="G94" s="11">
        <v>1133</v>
      </c>
      <c r="H94" s="11">
        <v>1569</v>
      </c>
    </row>
    <row r="95" spans="1:8" ht="14" x14ac:dyDescent="0.15">
      <c r="A95" s="31" t="s">
        <v>57</v>
      </c>
      <c r="B95" s="11">
        <v>21</v>
      </c>
      <c r="C95" s="11">
        <v>69</v>
      </c>
      <c r="D95" s="11">
        <v>93</v>
      </c>
      <c r="E95" s="11">
        <v>30</v>
      </c>
      <c r="F95" s="11">
        <v>213</v>
      </c>
      <c r="G95" s="11">
        <v>545</v>
      </c>
      <c r="H95" s="11">
        <v>757</v>
      </c>
    </row>
    <row r="96" spans="1:8" ht="14" x14ac:dyDescent="0.15">
      <c r="A96" s="31" t="s">
        <v>58</v>
      </c>
      <c r="B96" s="11">
        <v>68</v>
      </c>
      <c r="C96" s="11">
        <v>97</v>
      </c>
      <c r="D96" s="11">
        <v>185</v>
      </c>
      <c r="E96" s="11">
        <v>87</v>
      </c>
      <c r="F96" s="11">
        <v>437</v>
      </c>
      <c r="G96" s="11">
        <v>1113</v>
      </c>
      <c r="H96" s="11">
        <v>1550</v>
      </c>
    </row>
    <row r="97" spans="1:8" ht="14" x14ac:dyDescent="0.15">
      <c r="A97" s="31" t="s">
        <v>59</v>
      </c>
      <c r="B97" s="11">
        <v>90</v>
      </c>
      <c r="C97" s="11">
        <v>127</v>
      </c>
      <c r="D97" s="11">
        <v>273</v>
      </c>
      <c r="E97" s="11">
        <v>281</v>
      </c>
      <c r="F97" s="11">
        <v>771</v>
      </c>
      <c r="G97" s="11">
        <v>1790</v>
      </c>
      <c r="H97" s="11">
        <v>2561</v>
      </c>
    </row>
    <row r="98" spans="1:8" ht="14" x14ac:dyDescent="0.15">
      <c r="A98" s="31" t="s">
        <v>60</v>
      </c>
      <c r="B98" s="11">
        <v>11</v>
      </c>
      <c r="C98" s="11">
        <v>30</v>
      </c>
      <c r="D98" s="11">
        <v>77</v>
      </c>
      <c r="E98" s="11">
        <v>51</v>
      </c>
      <c r="F98" s="11">
        <v>169</v>
      </c>
      <c r="G98" s="11">
        <v>469</v>
      </c>
      <c r="H98" s="11">
        <v>638</v>
      </c>
    </row>
    <row r="99" spans="1:8" ht="14" x14ac:dyDescent="0.15">
      <c r="A99" s="31" t="s">
        <v>61</v>
      </c>
      <c r="B99" s="11">
        <v>3</v>
      </c>
      <c r="C99" s="11">
        <v>13</v>
      </c>
      <c r="D99" s="11">
        <v>26</v>
      </c>
      <c r="E99" s="11">
        <v>7</v>
      </c>
      <c r="F99" s="11">
        <v>49</v>
      </c>
      <c r="G99" s="11">
        <v>145</v>
      </c>
      <c r="H99" s="11">
        <v>194</v>
      </c>
    </row>
    <row r="100" spans="1:8" s="5" customFormat="1" ht="14" x14ac:dyDescent="0.15">
      <c r="A100" s="27" t="s">
        <v>62</v>
      </c>
      <c r="B100" s="35">
        <v>255</v>
      </c>
      <c r="C100" s="35">
        <v>512</v>
      </c>
      <c r="D100" s="35">
        <v>912</v>
      </c>
      <c r="E100" s="35">
        <v>554</v>
      </c>
      <c r="F100" s="35">
        <v>2234</v>
      </c>
      <c r="G100" s="35">
        <v>5698</v>
      </c>
      <c r="H100" s="35">
        <v>7932</v>
      </c>
    </row>
    <row r="101" spans="1:8" s="5" customFormat="1" x14ac:dyDescent="0.15">
      <c r="A101" s="29" t="s">
        <v>63</v>
      </c>
      <c r="B101" s="132" t="s">
        <v>30</v>
      </c>
      <c r="C101" s="133"/>
      <c r="D101" s="133"/>
      <c r="E101" s="133"/>
      <c r="F101" s="133"/>
      <c r="G101" s="133"/>
      <c r="H101" s="133"/>
    </row>
    <row r="102" spans="1:8" ht="14" x14ac:dyDescent="0.15">
      <c r="A102" s="31" t="s">
        <v>64</v>
      </c>
      <c r="B102" s="11">
        <v>53</v>
      </c>
      <c r="C102" s="11">
        <v>97</v>
      </c>
      <c r="D102" s="11">
        <v>176</v>
      </c>
      <c r="E102" s="11">
        <v>77</v>
      </c>
      <c r="F102" s="11">
        <v>402</v>
      </c>
      <c r="G102" s="11">
        <v>906</v>
      </c>
      <c r="H102" s="11">
        <v>1308</v>
      </c>
    </row>
    <row r="103" spans="1:8" ht="14" x14ac:dyDescent="0.15">
      <c r="A103" s="31" t="s">
        <v>65</v>
      </c>
      <c r="B103" s="11">
        <v>36</v>
      </c>
      <c r="C103" s="11">
        <v>51</v>
      </c>
      <c r="D103" s="11">
        <v>124</v>
      </c>
      <c r="E103" s="11">
        <v>46</v>
      </c>
      <c r="F103" s="11">
        <v>257</v>
      </c>
      <c r="G103" s="11">
        <v>638</v>
      </c>
      <c r="H103" s="11">
        <v>895</v>
      </c>
    </row>
    <row r="104" spans="1:8" ht="14" x14ac:dyDescent="0.15">
      <c r="A104" s="31" t="s">
        <v>66</v>
      </c>
      <c r="B104" s="11">
        <v>20</v>
      </c>
      <c r="C104" s="11">
        <v>47</v>
      </c>
      <c r="D104" s="11">
        <v>82</v>
      </c>
      <c r="E104" s="11">
        <v>24</v>
      </c>
      <c r="F104" s="11">
        <v>173</v>
      </c>
      <c r="G104" s="11">
        <v>446</v>
      </c>
      <c r="H104" s="11">
        <v>620</v>
      </c>
    </row>
    <row r="105" spans="1:8" ht="14" x14ac:dyDescent="0.15">
      <c r="A105" s="31" t="s">
        <v>67</v>
      </c>
      <c r="B105" s="11">
        <v>10</v>
      </c>
      <c r="C105" s="11">
        <v>15</v>
      </c>
      <c r="D105" s="11">
        <v>27</v>
      </c>
      <c r="E105" s="11">
        <v>4</v>
      </c>
      <c r="F105" s="11">
        <v>56</v>
      </c>
      <c r="G105" s="11">
        <v>97</v>
      </c>
      <c r="H105" s="11">
        <v>153</v>
      </c>
    </row>
    <row r="106" spans="1:8" ht="14" x14ac:dyDescent="0.15">
      <c r="A106" s="31" t="s">
        <v>68</v>
      </c>
      <c r="B106" s="11">
        <v>55</v>
      </c>
      <c r="C106" s="11">
        <v>80</v>
      </c>
      <c r="D106" s="11">
        <v>166</v>
      </c>
      <c r="E106" s="11">
        <v>104</v>
      </c>
      <c r="F106" s="11">
        <v>405</v>
      </c>
      <c r="G106" s="11">
        <v>1033</v>
      </c>
      <c r="H106" s="11">
        <v>1438</v>
      </c>
    </row>
    <row r="107" spans="1:8" s="5" customFormat="1" ht="14" x14ac:dyDescent="0.15">
      <c r="A107" s="32" t="s">
        <v>69</v>
      </c>
      <c r="B107" s="33">
        <v>173</v>
      </c>
      <c r="C107" s="33">
        <v>289</v>
      </c>
      <c r="D107" s="33">
        <v>576</v>
      </c>
      <c r="E107" s="33">
        <v>256</v>
      </c>
      <c r="F107" s="33">
        <v>1293</v>
      </c>
      <c r="G107" s="33">
        <v>3120</v>
      </c>
      <c r="H107" s="33">
        <v>4413</v>
      </c>
    </row>
    <row r="108" spans="1:8" s="5" customFormat="1" x14ac:dyDescent="0.15">
      <c r="A108" s="29" t="s">
        <v>70</v>
      </c>
      <c r="B108" s="132" t="s">
        <v>30</v>
      </c>
      <c r="C108" s="133"/>
      <c r="D108" s="133"/>
      <c r="E108" s="133"/>
      <c r="F108" s="133"/>
      <c r="G108" s="133"/>
      <c r="H108" s="133"/>
    </row>
    <row r="109" spans="1:8" ht="14" x14ac:dyDescent="0.15">
      <c r="A109" s="31" t="s">
        <v>71</v>
      </c>
      <c r="B109" s="11">
        <v>50</v>
      </c>
      <c r="C109" s="11">
        <v>72</v>
      </c>
      <c r="D109" s="11">
        <v>100</v>
      </c>
      <c r="E109" s="11">
        <v>54</v>
      </c>
      <c r="F109" s="11">
        <v>277</v>
      </c>
      <c r="G109" s="11">
        <v>574</v>
      </c>
      <c r="H109" s="11">
        <v>851</v>
      </c>
    </row>
    <row r="110" spans="1:8" ht="14" x14ac:dyDescent="0.15">
      <c r="A110" s="31" t="s">
        <v>72</v>
      </c>
      <c r="B110" s="11">
        <v>35</v>
      </c>
      <c r="C110" s="11">
        <v>78</v>
      </c>
      <c r="D110" s="11">
        <v>121</v>
      </c>
      <c r="E110" s="11">
        <v>105</v>
      </c>
      <c r="F110" s="11">
        <v>339</v>
      </c>
      <c r="G110" s="11">
        <v>784</v>
      </c>
      <c r="H110" s="11">
        <v>1123</v>
      </c>
    </row>
    <row r="111" spans="1:8" ht="14" x14ac:dyDescent="0.15">
      <c r="A111" s="31" t="s">
        <v>73</v>
      </c>
      <c r="B111" s="11">
        <v>45</v>
      </c>
      <c r="C111" s="11">
        <v>129</v>
      </c>
      <c r="D111" s="11">
        <v>154</v>
      </c>
      <c r="E111" s="11">
        <v>71</v>
      </c>
      <c r="F111" s="11">
        <v>399</v>
      </c>
      <c r="G111" s="11">
        <v>749</v>
      </c>
      <c r="H111" s="11">
        <v>1148</v>
      </c>
    </row>
    <row r="112" spans="1:8" s="5" customFormat="1" ht="14" x14ac:dyDescent="0.15">
      <c r="A112" s="32" t="s">
        <v>74</v>
      </c>
      <c r="B112" s="33">
        <v>130</v>
      </c>
      <c r="C112" s="33">
        <v>280</v>
      </c>
      <c r="D112" s="33">
        <v>376</v>
      </c>
      <c r="E112" s="33">
        <v>230</v>
      </c>
      <c r="F112" s="33">
        <v>1015</v>
      </c>
      <c r="G112" s="33">
        <v>2107</v>
      </c>
      <c r="H112" s="33">
        <v>3122</v>
      </c>
    </row>
    <row r="113" spans="1:8" s="5" customFormat="1" x14ac:dyDescent="0.15">
      <c r="A113" s="29" t="s">
        <v>75</v>
      </c>
      <c r="B113" s="132" t="s">
        <v>30</v>
      </c>
      <c r="C113" s="133"/>
      <c r="D113" s="133"/>
      <c r="E113" s="133"/>
      <c r="F113" s="133"/>
      <c r="G113" s="133"/>
      <c r="H113" s="133"/>
    </row>
    <row r="114" spans="1:8" ht="14" x14ac:dyDescent="0.15">
      <c r="A114" s="31" t="s">
        <v>76</v>
      </c>
      <c r="B114" s="11">
        <v>0</v>
      </c>
      <c r="C114" s="11">
        <v>1</v>
      </c>
      <c r="D114" s="11">
        <v>8</v>
      </c>
      <c r="E114" s="11">
        <v>1</v>
      </c>
      <c r="F114" s="11">
        <v>10</v>
      </c>
      <c r="G114" s="11">
        <v>49</v>
      </c>
      <c r="H114" s="11">
        <v>59</v>
      </c>
    </row>
    <row r="115" spans="1:8" ht="14" x14ac:dyDescent="0.15">
      <c r="A115" s="31" t="s">
        <v>77</v>
      </c>
      <c r="B115" s="11">
        <v>24</v>
      </c>
      <c r="C115" s="11">
        <v>48</v>
      </c>
      <c r="D115" s="11">
        <v>116</v>
      </c>
      <c r="E115" s="11">
        <v>70</v>
      </c>
      <c r="F115" s="11">
        <v>257</v>
      </c>
      <c r="G115" s="11">
        <v>540</v>
      </c>
      <c r="H115" s="11">
        <v>797</v>
      </c>
    </row>
    <row r="116" spans="1:8" s="5" customFormat="1" ht="14" x14ac:dyDescent="0.15">
      <c r="A116" s="32" t="s">
        <v>78</v>
      </c>
      <c r="B116" s="33">
        <v>24</v>
      </c>
      <c r="C116" s="33">
        <v>49</v>
      </c>
      <c r="D116" s="33">
        <v>124</v>
      </c>
      <c r="E116" s="33">
        <v>71</v>
      </c>
      <c r="F116" s="33">
        <v>267</v>
      </c>
      <c r="G116" s="33">
        <v>589</v>
      </c>
      <c r="H116" s="33">
        <v>856</v>
      </c>
    </row>
    <row r="117" spans="1:8" s="5" customFormat="1" x14ac:dyDescent="0.15">
      <c r="A117" s="29" t="s">
        <v>79</v>
      </c>
      <c r="B117" s="132" t="s">
        <v>30</v>
      </c>
      <c r="C117" s="133"/>
      <c r="D117" s="133"/>
      <c r="E117" s="133"/>
      <c r="F117" s="133"/>
      <c r="G117" s="133"/>
      <c r="H117" s="133"/>
    </row>
    <row r="118" spans="1:8" ht="14" x14ac:dyDescent="0.15">
      <c r="A118" s="31" t="s">
        <v>80</v>
      </c>
      <c r="B118" s="11">
        <v>6</v>
      </c>
      <c r="C118" s="11">
        <v>8</v>
      </c>
      <c r="D118" s="11">
        <v>13</v>
      </c>
      <c r="E118" s="11">
        <v>5</v>
      </c>
      <c r="F118" s="11">
        <v>32</v>
      </c>
      <c r="G118" s="11">
        <v>29</v>
      </c>
      <c r="H118" s="11">
        <v>61</v>
      </c>
    </row>
    <row r="119" spans="1:8" ht="14" x14ac:dyDescent="0.15">
      <c r="A119" s="31" t="s">
        <v>81</v>
      </c>
      <c r="B119" s="11">
        <v>10</v>
      </c>
      <c r="C119" s="11">
        <v>14</v>
      </c>
      <c r="D119" s="11">
        <v>40</v>
      </c>
      <c r="E119" s="11">
        <v>23</v>
      </c>
      <c r="F119" s="11">
        <v>87</v>
      </c>
      <c r="G119" s="11">
        <v>114</v>
      </c>
      <c r="H119" s="11">
        <v>201</v>
      </c>
    </row>
    <row r="120" spans="1:8" s="5" customFormat="1" ht="14" x14ac:dyDescent="0.15">
      <c r="A120" s="32" t="s">
        <v>82</v>
      </c>
      <c r="B120" s="33">
        <v>16</v>
      </c>
      <c r="C120" s="33">
        <v>22</v>
      </c>
      <c r="D120" s="33">
        <v>53</v>
      </c>
      <c r="E120" s="33">
        <v>28</v>
      </c>
      <c r="F120" s="33">
        <v>119</v>
      </c>
      <c r="G120" s="33">
        <v>143</v>
      </c>
      <c r="H120" s="33">
        <v>262</v>
      </c>
    </row>
    <row r="121" spans="1:8" s="5" customFormat="1" x14ac:dyDescent="0.15">
      <c r="A121" s="29" t="s">
        <v>83</v>
      </c>
      <c r="B121" s="132" t="s">
        <v>30</v>
      </c>
      <c r="C121" s="133"/>
      <c r="D121" s="133"/>
      <c r="E121" s="133"/>
      <c r="F121" s="133"/>
      <c r="G121" s="133"/>
      <c r="H121" s="133"/>
    </row>
    <row r="122" spans="1:8" ht="14" x14ac:dyDescent="0.15">
      <c r="A122" s="31" t="s">
        <v>84</v>
      </c>
      <c r="B122" s="11">
        <v>1</v>
      </c>
      <c r="C122" s="11">
        <v>8</v>
      </c>
      <c r="D122" s="11">
        <v>18</v>
      </c>
      <c r="E122" s="11">
        <v>6</v>
      </c>
      <c r="F122" s="11">
        <v>33</v>
      </c>
      <c r="G122" s="11">
        <v>92</v>
      </c>
      <c r="H122" s="11">
        <v>124</v>
      </c>
    </row>
    <row r="123" spans="1:8" ht="14" x14ac:dyDescent="0.15">
      <c r="A123" s="31" t="s">
        <v>85</v>
      </c>
      <c r="B123" s="11">
        <v>76</v>
      </c>
      <c r="C123" s="11">
        <v>78</v>
      </c>
      <c r="D123" s="11">
        <v>136</v>
      </c>
      <c r="E123" s="11">
        <v>131</v>
      </c>
      <c r="F123" s="11">
        <v>420</v>
      </c>
      <c r="G123" s="11">
        <v>1143</v>
      </c>
      <c r="H123" s="11">
        <v>1563</v>
      </c>
    </row>
    <row r="124" spans="1:8" ht="14" x14ac:dyDescent="0.15">
      <c r="A124" s="31" t="s">
        <v>86</v>
      </c>
      <c r="B124" s="11">
        <v>20</v>
      </c>
      <c r="C124" s="11">
        <v>32</v>
      </c>
      <c r="D124" s="11">
        <v>67</v>
      </c>
      <c r="E124" s="11">
        <v>28</v>
      </c>
      <c r="F124" s="11">
        <v>147</v>
      </c>
      <c r="G124" s="11">
        <v>285</v>
      </c>
      <c r="H124" s="11">
        <v>432</v>
      </c>
    </row>
    <row r="125" spans="1:8" s="5" customFormat="1" ht="14" x14ac:dyDescent="0.15">
      <c r="A125" s="32" t="s">
        <v>87</v>
      </c>
      <c r="B125" s="33">
        <v>97</v>
      </c>
      <c r="C125" s="33">
        <v>118</v>
      </c>
      <c r="D125" s="33">
        <v>221</v>
      </c>
      <c r="E125" s="33">
        <v>164</v>
      </c>
      <c r="F125" s="33">
        <v>600</v>
      </c>
      <c r="G125" s="33">
        <v>1519</v>
      </c>
      <c r="H125" s="33">
        <v>2119</v>
      </c>
    </row>
    <row r="126" spans="1:8" s="5" customFormat="1" x14ac:dyDescent="0.15">
      <c r="A126" s="29" t="s">
        <v>88</v>
      </c>
      <c r="B126" s="132" t="s">
        <v>30</v>
      </c>
      <c r="C126" s="133"/>
      <c r="D126" s="133"/>
      <c r="E126" s="133"/>
      <c r="F126" s="133"/>
      <c r="G126" s="133"/>
      <c r="H126" s="133"/>
    </row>
    <row r="127" spans="1:8" ht="14" x14ac:dyDescent="0.15">
      <c r="A127" s="31" t="s">
        <v>89</v>
      </c>
      <c r="B127" s="11">
        <v>26</v>
      </c>
      <c r="C127" s="11">
        <v>48</v>
      </c>
      <c r="D127" s="11">
        <v>130</v>
      </c>
      <c r="E127" s="11">
        <v>16</v>
      </c>
      <c r="F127" s="11">
        <v>220</v>
      </c>
      <c r="G127" s="11">
        <v>316</v>
      </c>
      <c r="H127" s="11">
        <v>537</v>
      </c>
    </row>
    <row r="128" spans="1:8" s="5" customFormat="1" ht="14" x14ac:dyDescent="0.15">
      <c r="A128" s="97" t="s">
        <v>95</v>
      </c>
      <c r="B128" s="35">
        <v>26</v>
      </c>
      <c r="C128" s="35">
        <v>48</v>
      </c>
      <c r="D128" s="35">
        <v>130</v>
      </c>
      <c r="E128" s="35">
        <v>16</v>
      </c>
      <c r="F128" s="35">
        <v>220</v>
      </c>
      <c r="G128" s="35">
        <v>316</v>
      </c>
      <c r="H128" s="35">
        <v>537</v>
      </c>
    </row>
    <row r="129" spans="1:8" s="5" customFormat="1" x14ac:dyDescent="0.15">
      <c r="A129" s="36"/>
      <c r="B129" s="132" t="s">
        <v>30</v>
      </c>
      <c r="C129" s="133"/>
      <c r="D129" s="133"/>
      <c r="E129" s="133"/>
      <c r="F129" s="133"/>
      <c r="G129" s="133"/>
      <c r="H129" s="133"/>
    </row>
    <row r="130" spans="1:8" s="5" customFormat="1" ht="14" x14ac:dyDescent="0.15">
      <c r="A130" s="27" t="s">
        <v>4</v>
      </c>
      <c r="B130" s="35">
        <v>1718</v>
      </c>
      <c r="C130" s="35">
        <v>2999</v>
      </c>
      <c r="D130" s="35">
        <v>5442</v>
      </c>
      <c r="E130" s="35">
        <v>3298</v>
      </c>
      <c r="F130" s="35">
        <v>13457</v>
      </c>
      <c r="G130" s="35">
        <v>28097</v>
      </c>
      <c r="H130" s="35">
        <v>41554</v>
      </c>
    </row>
    <row r="131" spans="1:8" s="5" customFormat="1" ht="14" x14ac:dyDescent="0.15">
      <c r="A131" s="38" t="s">
        <v>96</v>
      </c>
      <c r="B131" s="13">
        <f>B130/H130</f>
        <v>4.1343793617942916E-2</v>
      </c>
      <c r="C131" s="13">
        <f>C130/H130</f>
        <v>7.2171150791740871E-2</v>
      </c>
      <c r="D131" s="13">
        <f>D130/H130</f>
        <v>0.1309621215767435</v>
      </c>
      <c r="E131" s="13">
        <f>E130/H130</f>
        <v>7.9366607306155842E-2</v>
      </c>
      <c r="F131" s="13">
        <f>F130/H130</f>
        <v>0.32384367329258312</v>
      </c>
      <c r="G131" s="13">
        <f>G130/H130</f>
        <v>0.67615632670741688</v>
      </c>
      <c r="H131" s="13">
        <f>G131+F131</f>
        <v>1</v>
      </c>
    </row>
    <row r="132" spans="1:8" s="5" customFormat="1" x14ac:dyDescent="0.15">
      <c r="A132" s="32"/>
      <c r="B132" s="33"/>
      <c r="C132" s="33"/>
      <c r="D132" s="33"/>
      <c r="E132" s="33"/>
      <c r="F132" s="33"/>
      <c r="G132" s="33"/>
      <c r="H132" s="11"/>
    </row>
    <row r="133" spans="1:8" x14ac:dyDescent="0.15">
      <c r="A133" s="29" t="s">
        <v>31</v>
      </c>
      <c r="B133" s="132" t="s">
        <v>97</v>
      </c>
      <c r="C133" s="133"/>
      <c r="D133" s="133"/>
      <c r="E133" s="133"/>
      <c r="F133" s="133"/>
      <c r="G133" s="133"/>
      <c r="H133" s="133"/>
    </row>
    <row r="134" spans="1:8" ht="14" x14ac:dyDescent="0.15">
      <c r="A134" s="31" t="s">
        <v>32</v>
      </c>
      <c r="B134" s="11">
        <v>3</v>
      </c>
      <c r="C134" s="11">
        <v>32</v>
      </c>
      <c r="D134" s="11">
        <v>29</v>
      </c>
      <c r="E134" s="11">
        <v>0</v>
      </c>
      <c r="F134" s="11">
        <v>64</v>
      </c>
      <c r="G134" s="11">
        <v>71</v>
      </c>
      <c r="H134" s="11">
        <v>135</v>
      </c>
    </row>
    <row r="135" spans="1:8" ht="14" x14ac:dyDescent="0.15">
      <c r="A135" s="31" t="s">
        <v>33</v>
      </c>
      <c r="B135" s="11">
        <v>88</v>
      </c>
      <c r="C135" s="11">
        <v>118</v>
      </c>
      <c r="D135" s="11">
        <v>311</v>
      </c>
      <c r="E135" s="11">
        <v>62</v>
      </c>
      <c r="F135" s="11">
        <v>579</v>
      </c>
      <c r="G135" s="11">
        <v>970</v>
      </c>
      <c r="H135" s="11">
        <v>1549</v>
      </c>
    </row>
    <row r="136" spans="1:8" ht="14" x14ac:dyDescent="0.15">
      <c r="A136" s="31" t="s">
        <v>34</v>
      </c>
      <c r="B136" s="11">
        <v>213</v>
      </c>
      <c r="C136" s="11">
        <v>195</v>
      </c>
      <c r="D136" s="11">
        <v>254</v>
      </c>
      <c r="E136" s="11">
        <v>145</v>
      </c>
      <c r="F136" s="11">
        <v>808</v>
      </c>
      <c r="G136" s="11">
        <v>882</v>
      </c>
      <c r="H136" s="11">
        <v>1690</v>
      </c>
    </row>
    <row r="137" spans="1:8" ht="14" x14ac:dyDescent="0.15">
      <c r="A137" s="31" t="s">
        <v>35</v>
      </c>
      <c r="B137" s="11">
        <v>59</v>
      </c>
      <c r="C137" s="11">
        <v>60</v>
      </c>
      <c r="D137" s="11">
        <v>98</v>
      </c>
      <c r="E137" s="11">
        <v>58</v>
      </c>
      <c r="F137" s="11">
        <v>275</v>
      </c>
      <c r="G137" s="11">
        <v>417</v>
      </c>
      <c r="H137" s="11">
        <v>692</v>
      </c>
    </row>
    <row r="138" spans="1:8" ht="14" x14ac:dyDescent="0.15">
      <c r="A138" s="31" t="s">
        <v>36</v>
      </c>
      <c r="B138" s="11">
        <v>118</v>
      </c>
      <c r="C138" s="11">
        <v>120</v>
      </c>
      <c r="D138" s="11">
        <v>179</v>
      </c>
      <c r="E138" s="11">
        <v>60</v>
      </c>
      <c r="F138" s="11">
        <v>477</v>
      </c>
      <c r="G138" s="11">
        <v>745</v>
      </c>
      <c r="H138" s="11">
        <v>1222</v>
      </c>
    </row>
    <row r="139" spans="1:8" ht="14" x14ac:dyDescent="0.15">
      <c r="A139" s="31" t="s">
        <v>37</v>
      </c>
      <c r="B139" s="11">
        <v>516</v>
      </c>
      <c r="C139" s="11">
        <v>534</v>
      </c>
      <c r="D139" s="11">
        <v>550</v>
      </c>
      <c r="E139" s="11">
        <v>278</v>
      </c>
      <c r="F139" s="11">
        <v>1878</v>
      </c>
      <c r="G139" s="11">
        <v>2479</v>
      </c>
      <c r="H139" s="11">
        <v>4357</v>
      </c>
    </row>
    <row r="140" spans="1:8" ht="14" x14ac:dyDescent="0.15">
      <c r="A140" s="31" t="s">
        <v>38</v>
      </c>
      <c r="B140" s="11">
        <v>192</v>
      </c>
      <c r="C140" s="11">
        <v>214</v>
      </c>
      <c r="D140" s="11">
        <v>344</v>
      </c>
      <c r="E140" s="11">
        <v>104</v>
      </c>
      <c r="F140" s="11">
        <v>854</v>
      </c>
      <c r="G140" s="11">
        <v>1333</v>
      </c>
      <c r="H140" s="11">
        <v>2187</v>
      </c>
    </row>
    <row r="141" spans="1:8" ht="14" x14ac:dyDescent="0.15">
      <c r="A141" s="31" t="s">
        <v>39</v>
      </c>
      <c r="B141" s="11">
        <v>579</v>
      </c>
      <c r="C141" s="11">
        <v>522</v>
      </c>
      <c r="D141" s="11">
        <v>731</v>
      </c>
      <c r="E141" s="11">
        <v>468</v>
      </c>
      <c r="F141" s="11">
        <v>2300</v>
      </c>
      <c r="G141" s="11">
        <v>3020</v>
      </c>
      <c r="H141" s="11">
        <v>5320</v>
      </c>
    </row>
    <row r="142" spans="1:8" ht="14" x14ac:dyDescent="0.15">
      <c r="A142" s="31" t="s">
        <v>40</v>
      </c>
      <c r="B142" s="11">
        <v>193</v>
      </c>
      <c r="C142" s="11">
        <v>271</v>
      </c>
      <c r="D142" s="11">
        <v>297</v>
      </c>
      <c r="E142" s="11">
        <v>65</v>
      </c>
      <c r="F142" s="11">
        <v>826</v>
      </c>
      <c r="G142" s="11">
        <v>1218</v>
      </c>
      <c r="H142" s="11">
        <v>2044</v>
      </c>
    </row>
    <row r="143" spans="1:8" ht="14" x14ac:dyDescent="0.15">
      <c r="A143" s="31" t="s">
        <v>41</v>
      </c>
      <c r="B143" s="11">
        <v>154</v>
      </c>
      <c r="C143" s="11">
        <v>251</v>
      </c>
      <c r="D143" s="11">
        <v>328</v>
      </c>
      <c r="E143" s="11">
        <v>141</v>
      </c>
      <c r="F143" s="11">
        <v>874</v>
      </c>
      <c r="G143" s="11">
        <v>1135</v>
      </c>
      <c r="H143" s="11">
        <v>2009</v>
      </c>
    </row>
    <row r="144" spans="1:8" ht="14" x14ac:dyDescent="0.15">
      <c r="A144" s="31" t="s">
        <v>42</v>
      </c>
      <c r="B144" s="11">
        <v>210</v>
      </c>
      <c r="C144" s="11">
        <v>166</v>
      </c>
      <c r="D144" s="11">
        <v>253</v>
      </c>
      <c r="E144" s="11">
        <v>80</v>
      </c>
      <c r="F144" s="11">
        <v>709</v>
      </c>
      <c r="G144" s="11">
        <v>735</v>
      </c>
      <c r="H144" s="11">
        <v>1444</v>
      </c>
    </row>
    <row r="145" spans="1:8" s="5" customFormat="1" ht="14" x14ac:dyDescent="0.15">
      <c r="A145" s="32" t="s">
        <v>43</v>
      </c>
      <c r="B145" s="33">
        <v>2326</v>
      </c>
      <c r="C145" s="33">
        <v>2483</v>
      </c>
      <c r="D145" s="33">
        <v>3373</v>
      </c>
      <c r="E145" s="33">
        <v>1462</v>
      </c>
      <c r="F145" s="33">
        <v>9643</v>
      </c>
      <c r="G145" s="33">
        <v>13006</v>
      </c>
      <c r="H145" s="33">
        <v>22649</v>
      </c>
    </row>
    <row r="146" spans="1:8" s="5" customFormat="1" x14ac:dyDescent="0.15">
      <c r="A146" s="29" t="s">
        <v>44</v>
      </c>
      <c r="B146" s="136" t="s">
        <v>97</v>
      </c>
      <c r="C146" s="137"/>
      <c r="D146" s="137"/>
      <c r="E146" s="137"/>
      <c r="F146" s="137"/>
      <c r="G146" s="137"/>
      <c r="H146" s="137"/>
    </row>
    <row r="147" spans="1:8" ht="14" x14ac:dyDescent="0.15">
      <c r="A147" s="31" t="s">
        <v>45</v>
      </c>
      <c r="B147" s="11">
        <v>161</v>
      </c>
      <c r="C147" s="11">
        <v>223</v>
      </c>
      <c r="D147" s="11">
        <v>355</v>
      </c>
      <c r="E147" s="11">
        <v>160</v>
      </c>
      <c r="F147" s="11">
        <v>899</v>
      </c>
      <c r="G147" s="11">
        <v>1381</v>
      </c>
      <c r="H147" s="11">
        <v>2280</v>
      </c>
    </row>
    <row r="148" spans="1:8" ht="14" x14ac:dyDescent="0.15">
      <c r="A148" s="31" t="s">
        <v>46</v>
      </c>
      <c r="B148" s="11">
        <v>216</v>
      </c>
      <c r="C148" s="11">
        <v>232</v>
      </c>
      <c r="D148" s="11">
        <v>383</v>
      </c>
      <c r="E148" s="11">
        <v>232</v>
      </c>
      <c r="F148" s="11">
        <v>1064</v>
      </c>
      <c r="G148" s="11">
        <v>1242</v>
      </c>
      <c r="H148" s="11">
        <v>2305</v>
      </c>
    </row>
    <row r="149" spans="1:8" ht="14" x14ac:dyDescent="0.15">
      <c r="A149" s="31" t="s">
        <v>47</v>
      </c>
      <c r="B149" s="11">
        <v>530</v>
      </c>
      <c r="C149" s="11">
        <v>591</v>
      </c>
      <c r="D149" s="11">
        <v>830</v>
      </c>
      <c r="E149" s="11">
        <v>706</v>
      </c>
      <c r="F149" s="11">
        <v>2657</v>
      </c>
      <c r="G149" s="11">
        <v>2642</v>
      </c>
      <c r="H149" s="11">
        <v>5299</v>
      </c>
    </row>
    <row r="150" spans="1:8" ht="14" x14ac:dyDescent="0.15">
      <c r="A150" s="31" t="s">
        <v>48</v>
      </c>
      <c r="B150" s="11">
        <v>234</v>
      </c>
      <c r="C150" s="11">
        <v>290</v>
      </c>
      <c r="D150" s="11">
        <v>409</v>
      </c>
      <c r="E150" s="11">
        <v>142</v>
      </c>
      <c r="F150" s="11">
        <v>1075</v>
      </c>
      <c r="G150" s="11">
        <v>1384</v>
      </c>
      <c r="H150" s="11">
        <v>2458</v>
      </c>
    </row>
    <row r="151" spans="1:8" ht="14" x14ac:dyDescent="0.15">
      <c r="A151" s="31" t="s">
        <v>49</v>
      </c>
      <c r="B151" s="11">
        <v>111</v>
      </c>
      <c r="C151" s="11">
        <v>113</v>
      </c>
      <c r="D151" s="11">
        <v>171</v>
      </c>
      <c r="E151" s="11">
        <v>90</v>
      </c>
      <c r="F151" s="11">
        <v>485</v>
      </c>
      <c r="G151" s="11">
        <v>478</v>
      </c>
      <c r="H151" s="11">
        <v>964</v>
      </c>
    </row>
    <row r="152" spans="1:8" ht="14" x14ac:dyDescent="0.15">
      <c r="A152" s="31" t="s">
        <v>50</v>
      </c>
      <c r="B152" s="11">
        <v>624</v>
      </c>
      <c r="C152" s="11">
        <v>539</v>
      </c>
      <c r="D152" s="11">
        <v>702</v>
      </c>
      <c r="E152" s="11">
        <v>716</v>
      </c>
      <c r="F152" s="11">
        <v>2581</v>
      </c>
      <c r="G152" s="11">
        <v>2936</v>
      </c>
      <c r="H152" s="11">
        <v>5517</v>
      </c>
    </row>
    <row r="153" spans="1:8" ht="14" x14ac:dyDescent="0.15">
      <c r="A153" s="31" t="s">
        <v>51</v>
      </c>
      <c r="B153" s="11">
        <v>28</v>
      </c>
      <c r="C153" s="11">
        <v>43</v>
      </c>
      <c r="D153" s="11">
        <v>91</v>
      </c>
      <c r="E153" s="11">
        <v>45</v>
      </c>
      <c r="F153" s="11">
        <v>207</v>
      </c>
      <c r="G153" s="11">
        <v>286</v>
      </c>
      <c r="H153" s="11">
        <v>494</v>
      </c>
    </row>
    <row r="154" spans="1:8" ht="14" x14ac:dyDescent="0.15">
      <c r="A154" s="31" t="s">
        <v>52</v>
      </c>
      <c r="B154" s="11">
        <v>121</v>
      </c>
      <c r="C154" s="11">
        <v>166</v>
      </c>
      <c r="D154" s="11">
        <v>201</v>
      </c>
      <c r="E154" s="11">
        <v>46</v>
      </c>
      <c r="F154" s="11">
        <v>534</v>
      </c>
      <c r="G154" s="11">
        <v>726</v>
      </c>
      <c r="H154" s="11">
        <v>1260</v>
      </c>
    </row>
    <row r="155" spans="1:8" s="5" customFormat="1" ht="14" x14ac:dyDescent="0.15">
      <c r="A155" s="32" t="s">
        <v>53</v>
      </c>
      <c r="B155" s="33">
        <v>2024</v>
      </c>
      <c r="C155" s="33">
        <v>2197</v>
      </c>
      <c r="D155" s="33">
        <v>3143</v>
      </c>
      <c r="E155" s="33">
        <v>2137</v>
      </c>
      <c r="F155" s="33">
        <v>9502</v>
      </c>
      <c r="G155" s="33">
        <v>11075</v>
      </c>
      <c r="H155" s="33">
        <v>20577</v>
      </c>
    </row>
    <row r="156" spans="1:8" s="5" customFormat="1" x14ac:dyDescent="0.15">
      <c r="A156" s="29" t="s">
        <v>54</v>
      </c>
      <c r="B156" s="136" t="s">
        <v>97</v>
      </c>
      <c r="C156" s="137"/>
      <c r="D156" s="137"/>
      <c r="E156" s="137"/>
      <c r="F156" s="137"/>
      <c r="G156" s="137"/>
      <c r="H156" s="137"/>
    </row>
    <row r="157" spans="1:8" ht="14" x14ac:dyDescent="0.15">
      <c r="A157" s="31" t="s">
        <v>55</v>
      </c>
      <c r="B157" s="11">
        <v>59</v>
      </c>
      <c r="C157" s="11">
        <v>109</v>
      </c>
      <c r="D157" s="11">
        <v>154</v>
      </c>
      <c r="E157" s="11">
        <v>59</v>
      </c>
      <c r="F157" s="11">
        <v>381</v>
      </c>
      <c r="G157" s="11">
        <v>759</v>
      </c>
      <c r="H157" s="11">
        <v>1140</v>
      </c>
    </row>
    <row r="158" spans="1:8" ht="14" x14ac:dyDescent="0.15">
      <c r="A158" s="31" t="s">
        <v>56</v>
      </c>
      <c r="B158" s="11">
        <v>225</v>
      </c>
      <c r="C158" s="11">
        <v>345</v>
      </c>
      <c r="D158" s="11">
        <v>362</v>
      </c>
      <c r="E158" s="11">
        <v>125</v>
      </c>
      <c r="F158" s="11">
        <v>1058</v>
      </c>
      <c r="G158" s="11">
        <v>1738</v>
      </c>
      <c r="H158" s="11">
        <v>2796</v>
      </c>
    </row>
    <row r="159" spans="1:8" ht="14" x14ac:dyDescent="0.15">
      <c r="A159" s="31" t="s">
        <v>57</v>
      </c>
      <c r="B159" s="11">
        <v>130</v>
      </c>
      <c r="C159" s="11">
        <v>181</v>
      </c>
      <c r="D159" s="11">
        <v>181</v>
      </c>
      <c r="E159" s="11">
        <v>75</v>
      </c>
      <c r="F159" s="11">
        <v>567</v>
      </c>
      <c r="G159" s="11">
        <v>877</v>
      </c>
      <c r="H159" s="11">
        <v>1444</v>
      </c>
    </row>
    <row r="160" spans="1:8" ht="14" x14ac:dyDescent="0.15">
      <c r="A160" s="31" t="s">
        <v>58</v>
      </c>
      <c r="B160" s="11">
        <v>245</v>
      </c>
      <c r="C160" s="11">
        <v>264</v>
      </c>
      <c r="D160" s="11">
        <v>395</v>
      </c>
      <c r="E160" s="11">
        <v>183</v>
      </c>
      <c r="F160" s="11">
        <v>1088</v>
      </c>
      <c r="G160" s="11">
        <v>1875</v>
      </c>
      <c r="H160" s="11">
        <v>2963</v>
      </c>
    </row>
    <row r="161" spans="1:8" ht="14" x14ac:dyDescent="0.15">
      <c r="A161" s="31" t="s">
        <v>59</v>
      </c>
      <c r="B161" s="11">
        <v>539</v>
      </c>
      <c r="C161" s="11">
        <v>442</v>
      </c>
      <c r="D161" s="11">
        <v>630</v>
      </c>
      <c r="E161" s="11">
        <v>609</v>
      </c>
      <c r="F161" s="11">
        <v>2219</v>
      </c>
      <c r="G161" s="11">
        <v>3032</v>
      </c>
      <c r="H161" s="11">
        <v>5251</v>
      </c>
    </row>
    <row r="162" spans="1:8" ht="14" x14ac:dyDescent="0.15">
      <c r="A162" s="31" t="s">
        <v>60</v>
      </c>
      <c r="B162" s="11">
        <v>70</v>
      </c>
      <c r="C162" s="11">
        <v>100</v>
      </c>
      <c r="D162" s="11">
        <v>185</v>
      </c>
      <c r="E162" s="11">
        <v>82</v>
      </c>
      <c r="F162" s="11">
        <v>438</v>
      </c>
      <c r="G162" s="11">
        <v>757</v>
      </c>
      <c r="H162" s="11">
        <v>1195</v>
      </c>
    </row>
    <row r="163" spans="1:8" ht="14" x14ac:dyDescent="0.15">
      <c r="A163" s="31" t="s">
        <v>61</v>
      </c>
      <c r="B163" s="11">
        <v>15</v>
      </c>
      <c r="C163" s="11">
        <v>32</v>
      </c>
      <c r="D163" s="11">
        <v>48</v>
      </c>
      <c r="E163" s="11">
        <v>11</v>
      </c>
      <c r="F163" s="11">
        <v>105</v>
      </c>
      <c r="G163" s="11">
        <v>223</v>
      </c>
      <c r="H163" s="11">
        <v>328</v>
      </c>
    </row>
    <row r="164" spans="1:8" s="5" customFormat="1" ht="14" x14ac:dyDescent="0.15">
      <c r="A164" s="27" t="s">
        <v>62</v>
      </c>
      <c r="B164" s="35">
        <v>1283</v>
      </c>
      <c r="C164" s="35">
        <v>1473</v>
      </c>
      <c r="D164" s="35">
        <v>1954</v>
      </c>
      <c r="E164" s="35">
        <v>1144</v>
      </c>
      <c r="F164" s="35">
        <v>5855</v>
      </c>
      <c r="G164" s="35">
        <v>9260</v>
      </c>
      <c r="H164" s="35">
        <v>15115</v>
      </c>
    </row>
    <row r="165" spans="1:8" s="5" customFormat="1" x14ac:dyDescent="0.15">
      <c r="A165" s="29" t="s">
        <v>63</v>
      </c>
      <c r="B165" s="136" t="s">
        <v>97</v>
      </c>
      <c r="C165" s="137"/>
      <c r="D165" s="137"/>
      <c r="E165" s="137"/>
      <c r="F165" s="137"/>
      <c r="G165" s="137"/>
      <c r="H165" s="137"/>
    </row>
    <row r="166" spans="1:8" ht="14" x14ac:dyDescent="0.15">
      <c r="A166" s="31" t="s">
        <v>64</v>
      </c>
      <c r="B166" s="11">
        <v>267</v>
      </c>
      <c r="C166" s="11">
        <v>260</v>
      </c>
      <c r="D166" s="11">
        <v>372</v>
      </c>
      <c r="E166" s="11">
        <v>173</v>
      </c>
      <c r="F166" s="11">
        <v>1072</v>
      </c>
      <c r="G166" s="11">
        <v>1515</v>
      </c>
      <c r="H166" s="11">
        <v>2587</v>
      </c>
    </row>
    <row r="167" spans="1:8" ht="14" x14ac:dyDescent="0.15">
      <c r="A167" s="31" t="s">
        <v>65</v>
      </c>
      <c r="B167" s="11">
        <v>95</v>
      </c>
      <c r="C167" s="11">
        <v>151</v>
      </c>
      <c r="D167" s="11">
        <v>217</v>
      </c>
      <c r="E167" s="11">
        <v>87</v>
      </c>
      <c r="F167" s="11">
        <v>550</v>
      </c>
      <c r="G167" s="11">
        <v>1000</v>
      </c>
      <c r="H167" s="11">
        <v>1549</v>
      </c>
    </row>
    <row r="168" spans="1:8" ht="14" x14ac:dyDescent="0.15">
      <c r="A168" s="31" t="s">
        <v>66</v>
      </c>
      <c r="B168" s="11">
        <v>124</v>
      </c>
      <c r="C168" s="11">
        <v>140</v>
      </c>
      <c r="D168" s="11">
        <v>144</v>
      </c>
      <c r="E168" s="11">
        <v>55</v>
      </c>
      <c r="F168" s="11">
        <v>462</v>
      </c>
      <c r="G168" s="11">
        <v>736</v>
      </c>
      <c r="H168" s="11">
        <v>1199</v>
      </c>
    </row>
    <row r="169" spans="1:8" ht="14" x14ac:dyDescent="0.15">
      <c r="A169" s="31" t="s">
        <v>67</v>
      </c>
      <c r="B169" s="11">
        <v>32</v>
      </c>
      <c r="C169" s="11">
        <v>24</v>
      </c>
      <c r="D169" s="11">
        <v>39</v>
      </c>
      <c r="E169" s="11">
        <v>11</v>
      </c>
      <c r="F169" s="11">
        <v>106</v>
      </c>
      <c r="G169" s="11">
        <v>127</v>
      </c>
      <c r="H169" s="11">
        <v>233</v>
      </c>
    </row>
    <row r="170" spans="1:8" ht="14" x14ac:dyDescent="0.15">
      <c r="A170" s="31" t="s">
        <v>68</v>
      </c>
      <c r="B170" s="11">
        <v>377</v>
      </c>
      <c r="C170" s="11">
        <v>251</v>
      </c>
      <c r="D170" s="11">
        <v>315</v>
      </c>
      <c r="E170" s="11">
        <v>232</v>
      </c>
      <c r="F170" s="11">
        <v>1174</v>
      </c>
      <c r="G170" s="11">
        <v>1673</v>
      </c>
      <c r="H170" s="11">
        <v>2847</v>
      </c>
    </row>
    <row r="171" spans="1:8" s="5" customFormat="1" ht="14" x14ac:dyDescent="0.15">
      <c r="A171" s="32" t="s">
        <v>69</v>
      </c>
      <c r="B171" s="33">
        <v>895</v>
      </c>
      <c r="C171" s="33">
        <v>826</v>
      </c>
      <c r="D171" s="33">
        <v>1086</v>
      </c>
      <c r="E171" s="33">
        <v>557</v>
      </c>
      <c r="F171" s="33">
        <v>3364</v>
      </c>
      <c r="G171" s="33">
        <v>5052</v>
      </c>
      <c r="H171" s="33">
        <v>8415</v>
      </c>
    </row>
    <row r="172" spans="1:8" s="5" customFormat="1" x14ac:dyDescent="0.15">
      <c r="A172" s="29" t="s">
        <v>70</v>
      </c>
      <c r="B172" s="136" t="s">
        <v>97</v>
      </c>
      <c r="C172" s="137"/>
      <c r="D172" s="137"/>
      <c r="E172" s="137"/>
      <c r="F172" s="137"/>
      <c r="G172" s="137"/>
      <c r="H172" s="137"/>
    </row>
    <row r="173" spans="1:8" ht="14" x14ac:dyDescent="0.15">
      <c r="A173" s="31" t="s">
        <v>71</v>
      </c>
      <c r="B173" s="11">
        <v>169</v>
      </c>
      <c r="C173" s="11">
        <v>166</v>
      </c>
      <c r="D173" s="11">
        <v>176</v>
      </c>
      <c r="E173" s="11">
        <v>90</v>
      </c>
      <c r="F173" s="11">
        <v>601</v>
      </c>
      <c r="G173" s="11">
        <v>854</v>
      </c>
      <c r="H173" s="11">
        <v>1455</v>
      </c>
    </row>
    <row r="174" spans="1:8" ht="14" x14ac:dyDescent="0.15">
      <c r="A174" s="31" t="s">
        <v>72</v>
      </c>
      <c r="B174" s="11">
        <v>254</v>
      </c>
      <c r="C174" s="11">
        <v>262</v>
      </c>
      <c r="D174" s="11">
        <v>288</v>
      </c>
      <c r="E174" s="11">
        <v>221</v>
      </c>
      <c r="F174" s="11">
        <v>1026</v>
      </c>
      <c r="G174" s="11">
        <v>1256</v>
      </c>
      <c r="H174" s="11">
        <v>2282</v>
      </c>
    </row>
    <row r="175" spans="1:8" ht="14" x14ac:dyDescent="0.15">
      <c r="A175" s="31" t="s">
        <v>73</v>
      </c>
      <c r="B175" s="11">
        <v>167</v>
      </c>
      <c r="C175" s="11">
        <v>297</v>
      </c>
      <c r="D175" s="11">
        <v>303</v>
      </c>
      <c r="E175" s="11">
        <v>153</v>
      </c>
      <c r="F175" s="11">
        <v>920</v>
      </c>
      <c r="G175" s="11">
        <v>1183</v>
      </c>
      <c r="H175" s="11">
        <v>2103</v>
      </c>
    </row>
    <row r="176" spans="1:8" s="5" customFormat="1" ht="14" x14ac:dyDescent="0.15">
      <c r="A176" s="32" t="s">
        <v>74</v>
      </c>
      <c r="B176" s="33">
        <v>590</v>
      </c>
      <c r="C176" s="33">
        <v>725</v>
      </c>
      <c r="D176" s="33">
        <v>767</v>
      </c>
      <c r="E176" s="33">
        <v>465</v>
      </c>
      <c r="F176" s="33">
        <v>2546</v>
      </c>
      <c r="G176" s="33">
        <v>3294</v>
      </c>
      <c r="H176" s="33">
        <v>5840</v>
      </c>
    </row>
    <row r="177" spans="1:8" s="5" customFormat="1" x14ac:dyDescent="0.15">
      <c r="A177" s="29" t="s">
        <v>75</v>
      </c>
      <c r="B177" s="136" t="s">
        <v>97</v>
      </c>
      <c r="C177" s="137"/>
      <c r="D177" s="137"/>
      <c r="E177" s="137"/>
      <c r="F177" s="137"/>
      <c r="G177" s="137"/>
      <c r="H177" s="137"/>
    </row>
    <row r="178" spans="1:8" ht="14" x14ac:dyDescent="0.15">
      <c r="A178" s="31" t="s">
        <v>76</v>
      </c>
      <c r="B178" s="11">
        <v>5</v>
      </c>
      <c r="C178" s="11">
        <v>18</v>
      </c>
      <c r="D178" s="11">
        <v>39</v>
      </c>
      <c r="E178" s="11">
        <v>14</v>
      </c>
      <c r="F178" s="11">
        <v>76</v>
      </c>
      <c r="G178" s="11">
        <v>103</v>
      </c>
      <c r="H178" s="11">
        <v>179</v>
      </c>
    </row>
    <row r="179" spans="1:8" ht="14" x14ac:dyDescent="0.15">
      <c r="A179" s="31" t="s">
        <v>77</v>
      </c>
      <c r="B179" s="11">
        <v>134</v>
      </c>
      <c r="C179" s="11">
        <v>167</v>
      </c>
      <c r="D179" s="11">
        <v>266</v>
      </c>
      <c r="E179" s="11">
        <v>140</v>
      </c>
      <c r="F179" s="11">
        <v>708</v>
      </c>
      <c r="G179" s="11">
        <v>907</v>
      </c>
      <c r="H179" s="11">
        <v>1615</v>
      </c>
    </row>
    <row r="180" spans="1:8" s="5" customFormat="1" ht="14" x14ac:dyDescent="0.15">
      <c r="A180" s="32" t="s">
        <v>78</v>
      </c>
      <c r="B180" s="33">
        <v>139</v>
      </c>
      <c r="C180" s="33">
        <v>185</v>
      </c>
      <c r="D180" s="33">
        <v>305</v>
      </c>
      <c r="E180" s="33">
        <v>154</v>
      </c>
      <c r="F180" s="33">
        <v>784</v>
      </c>
      <c r="G180" s="33">
        <v>1010</v>
      </c>
      <c r="H180" s="33">
        <v>1794</v>
      </c>
    </row>
    <row r="181" spans="1:8" s="5" customFormat="1" x14ac:dyDescent="0.15">
      <c r="A181" s="29" t="s">
        <v>79</v>
      </c>
      <c r="B181" s="136" t="s">
        <v>97</v>
      </c>
      <c r="C181" s="137"/>
      <c r="D181" s="137"/>
      <c r="E181" s="137"/>
      <c r="F181" s="137"/>
      <c r="G181" s="137"/>
      <c r="H181" s="137"/>
    </row>
    <row r="182" spans="1:8" ht="14" x14ac:dyDescent="0.15">
      <c r="A182" s="31" t="s">
        <v>80</v>
      </c>
      <c r="B182" s="11">
        <v>7</v>
      </c>
      <c r="C182" s="11">
        <v>12</v>
      </c>
      <c r="D182" s="11">
        <v>27</v>
      </c>
      <c r="E182" s="11">
        <v>9</v>
      </c>
      <c r="F182" s="11">
        <v>55</v>
      </c>
      <c r="G182" s="11">
        <v>47</v>
      </c>
      <c r="H182" s="11">
        <v>102</v>
      </c>
    </row>
    <row r="183" spans="1:8" ht="14" x14ac:dyDescent="0.15">
      <c r="A183" s="31" t="s">
        <v>81</v>
      </c>
      <c r="B183" s="11">
        <v>27</v>
      </c>
      <c r="C183" s="11">
        <v>53</v>
      </c>
      <c r="D183" s="11">
        <v>74</v>
      </c>
      <c r="E183" s="11">
        <v>36</v>
      </c>
      <c r="F183" s="11">
        <v>189</v>
      </c>
      <c r="G183" s="11">
        <v>170</v>
      </c>
      <c r="H183" s="11">
        <v>359</v>
      </c>
    </row>
    <row r="184" spans="1:8" s="5" customFormat="1" ht="14" x14ac:dyDescent="0.15">
      <c r="A184" s="32" t="s">
        <v>82</v>
      </c>
      <c r="B184" s="33">
        <v>34</v>
      </c>
      <c r="C184" s="33">
        <v>65</v>
      </c>
      <c r="D184" s="33">
        <v>101</v>
      </c>
      <c r="E184" s="33">
        <v>45</v>
      </c>
      <c r="F184" s="33">
        <v>244</v>
      </c>
      <c r="G184" s="33">
        <v>217</v>
      </c>
      <c r="H184" s="33">
        <v>461</v>
      </c>
    </row>
    <row r="185" spans="1:8" s="5" customFormat="1" x14ac:dyDescent="0.15">
      <c r="A185" s="29" t="s">
        <v>83</v>
      </c>
      <c r="B185" s="136" t="s">
        <v>97</v>
      </c>
      <c r="C185" s="137"/>
      <c r="D185" s="137"/>
      <c r="E185" s="137"/>
      <c r="F185" s="137"/>
      <c r="G185" s="137"/>
      <c r="H185" s="137"/>
    </row>
    <row r="186" spans="1:8" ht="14" x14ac:dyDescent="0.15">
      <c r="A186" s="31" t="s">
        <v>84</v>
      </c>
      <c r="B186" s="11">
        <v>36</v>
      </c>
      <c r="C186" s="11">
        <v>66</v>
      </c>
      <c r="D186" s="11">
        <v>64</v>
      </c>
      <c r="E186" s="11">
        <v>15</v>
      </c>
      <c r="F186" s="11">
        <v>181</v>
      </c>
      <c r="G186" s="11">
        <v>206</v>
      </c>
      <c r="H186" s="11">
        <v>387</v>
      </c>
    </row>
    <row r="187" spans="1:8" ht="14" x14ac:dyDescent="0.15">
      <c r="A187" s="31" t="s">
        <v>85</v>
      </c>
      <c r="B187" s="11">
        <v>467</v>
      </c>
      <c r="C187" s="11">
        <v>302</v>
      </c>
      <c r="D187" s="11">
        <v>345</v>
      </c>
      <c r="E187" s="11">
        <v>328</v>
      </c>
      <c r="F187" s="11">
        <v>1441</v>
      </c>
      <c r="G187" s="11">
        <v>2129</v>
      </c>
      <c r="H187" s="11">
        <v>3570</v>
      </c>
    </row>
    <row r="188" spans="1:8" ht="14" x14ac:dyDescent="0.15">
      <c r="A188" s="31" t="s">
        <v>86</v>
      </c>
      <c r="B188" s="11">
        <v>78</v>
      </c>
      <c r="C188" s="11">
        <v>78</v>
      </c>
      <c r="D188" s="11">
        <v>123</v>
      </c>
      <c r="E188" s="11">
        <v>40</v>
      </c>
      <c r="F188" s="11">
        <v>319</v>
      </c>
      <c r="G188" s="11">
        <v>478</v>
      </c>
      <c r="H188" s="11">
        <v>797</v>
      </c>
    </row>
    <row r="189" spans="1:8" s="5" customFormat="1" ht="14" x14ac:dyDescent="0.15">
      <c r="A189" s="32" t="s">
        <v>87</v>
      </c>
      <c r="B189" s="33">
        <v>581</v>
      </c>
      <c r="C189" s="33">
        <v>446</v>
      </c>
      <c r="D189" s="33">
        <v>531</v>
      </c>
      <c r="E189" s="33">
        <v>383</v>
      </c>
      <c r="F189" s="33">
        <v>1940</v>
      </c>
      <c r="G189" s="33">
        <v>2814</v>
      </c>
      <c r="H189" s="33">
        <v>4754</v>
      </c>
    </row>
    <row r="190" spans="1:8" s="5" customFormat="1" x14ac:dyDescent="0.15">
      <c r="A190" s="29" t="s">
        <v>88</v>
      </c>
      <c r="B190" s="136" t="s">
        <v>97</v>
      </c>
      <c r="C190" s="137"/>
      <c r="D190" s="137"/>
      <c r="E190" s="137"/>
      <c r="F190" s="137"/>
      <c r="G190" s="137"/>
      <c r="H190" s="137"/>
    </row>
    <row r="191" spans="1:8" ht="14" x14ac:dyDescent="0.15">
      <c r="A191" s="31" t="s">
        <v>89</v>
      </c>
      <c r="B191" s="11">
        <v>63</v>
      </c>
      <c r="C191" s="11">
        <v>104</v>
      </c>
      <c r="D191" s="11">
        <v>209</v>
      </c>
      <c r="E191" s="11">
        <v>23</v>
      </c>
      <c r="F191" s="11">
        <v>398</v>
      </c>
      <c r="G191" s="11">
        <v>461</v>
      </c>
      <c r="H191" s="11">
        <v>859</v>
      </c>
    </row>
    <row r="192" spans="1:8" s="5" customFormat="1" ht="14" x14ac:dyDescent="0.15">
      <c r="A192" s="97" t="s">
        <v>90</v>
      </c>
      <c r="B192" s="35">
        <v>63</v>
      </c>
      <c r="C192" s="35">
        <v>104</v>
      </c>
      <c r="D192" s="35">
        <v>209</v>
      </c>
      <c r="E192" s="35">
        <v>23</v>
      </c>
      <c r="F192" s="35">
        <v>398</v>
      </c>
      <c r="G192" s="35">
        <v>461</v>
      </c>
      <c r="H192" s="35">
        <v>859</v>
      </c>
    </row>
    <row r="193" spans="1:8" s="5" customFormat="1" x14ac:dyDescent="0.15">
      <c r="A193" s="36"/>
      <c r="B193" s="136" t="s">
        <v>97</v>
      </c>
      <c r="C193" s="137"/>
      <c r="D193" s="137"/>
      <c r="E193" s="137"/>
      <c r="F193" s="137"/>
      <c r="G193" s="137"/>
      <c r="H193" s="137"/>
    </row>
    <row r="194" spans="1:8" s="5" customFormat="1" ht="14" x14ac:dyDescent="0.15">
      <c r="A194" s="27" t="s">
        <v>4</v>
      </c>
      <c r="B194" s="35">
        <v>7936</v>
      </c>
      <c r="C194" s="35">
        <v>8502</v>
      </c>
      <c r="D194" s="35">
        <v>11469</v>
      </c>
      <c r="E194" s="35">
        <v>6370</v>
      </c>
      <c r="F194" s="35">
        <v>34277</v>
      </c>
      <c r="G194" s="35">
        <v>46188</v>
      </c>
      <c r="H194" s="35">
        <v>80464</v>
      </c>
    </row>
    <row r="195" spans="1:8" x14ac:dyDescent="0.15">
      <c r="A195" s="10" t="s">
        <v>98</v>
      </c>
      <c r="B195" s="37">
        <f>B194/H194</f>
        <v>9.8627957844501887E-2</v>
      </c>
      <c r="C195" s="14">
        <f>C194/H194</f>
        <v>0.10566215947504475</v>
      </c>
      <c r="D195" s="37">
        <f>D194/H194</f>
        <v>0.14253579240405648</v>
      </c>
      <c r="E195" s="37">
        <f>E194/H194</f>
        <v>7.9165838138794992E-2</v>
      </c>
      <c r="F195" s="37">
        <f>F194/H194</f>
        <v>0.42599174786239807</v>
      </c>
      <c r="G195" s="37">
        <f>G194/H194</f>
        <v>0.57402068005567708</v>
      </c>
      <c r="H195" s="37">
        <f>G195+F195</f>
        <v>1.0000124279180751</v>
      </c>
    </row>
  </sheetData>
  <mergeCells count="33">
    <mergeCell ref="B177:H177"/>
    <mergeCell ref="B181:H181"/>
    <mergeCell ref="B185:H185"/>
    <mergeCell ref="B190:H190"/>
    <mergeCell ref="B193:H193"/>
    <mergeCell ref="B129:H129"/>
    <mergeCell ref="B133:H133"/>
    <mergeCell ref="B146:H146"/>
    <mergeCell ref="B156:H156"/>
    <mergeCell ref="B172:H172"/>
    <mergeCell ref="B165:H165"/>
    <mergeCell ref="B108:H108"/>
    <mergeCell ref="B113:H113"/>
    <mergeCell ref="B117:H117"/>
    <mergeCell ref="B121:H121"/>
    <mergeCell ref="B126:H126"/>
    <mergeCell ref="B65:H65"/>
    <mergeCell ref="B69:H69"/>
    <mergeCell ref="B82:H82"/>
    <mergeCell ref="B92:H92"/>
    <mergeCell ref="B101:H101"/>
    <mergeCell ref="A2:H2"/>
    <mergeCell ref="B3:F3"/>
    <mergeCell ref="H3:H4"/>
    <mergeCell ref="B57:H57"/>
    <mergeCell ref="B62:H62"/>
    <mergeCell ref="B5:H5"/>
    <mergeCell ref="B18:H18"/>
    <mergeCell ref="B37:H37"/>
    <mergeCell ref="B44:H44"/>
    <mergeCell ref="B49:H49"/>
    <mergeCell ref="B53:H53"/>
    <mergeCell ref="B28:H28"/>
  </mergeCells>
  <phoneticPr fontId="0" type="noConversion"/>
  <hyperlinks>
    <hyperlink ref="A1" location="Contents!A1" display="&lt;Back to Contents&gt;" xr:uid="{00000000-0004-0000-0700-000000000000}"/>
  </hyperlinks>
  <pageMargins left="0.74803149606299213" right="0.74803149606299213" top="0.98425196850393704" bottom="0.98425196850393704" header="0.51181102362204722" footer="0.51181102362204722"/>
  <pageSetup paperSize="9" scale="93" fitToHeight="6" orientation="landscape" r:id="rId1"/>
  <headerFooter alignWithMargins="0"/>
  <rowBreaks count="5" manualBreakCount="5">
    <brk id="36" max="13" man="1"/>
    <brk id="67" max="13" man="1"/>
    <brk id="100" max="7" man="1"/>
    <brk id="131" max="13" man="1"/>
    <brk id="164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67"/>
  <sheetViews>
    <sheetView showGridLines="0" zoomScaleNormal="100" workbookViewId="0">
      <selection activeCell="S4" sqref="S4"/>
    </sheetView>
  </sheetViews>
  <sheetFormatPr baseColWidth="10" defaultColWidth="9.1640625" defaultRowHeight="13" x14ac:dyDescent="0.15"/>
  <cols>
    <col min="1" max="1" width="30.6640625" style="10" bestFit="1" customWidth="1"/>
    <col min="2" max="2" width="4.83203125" style="2" bestFit="1" customWidth="1"/>
    <col min="3" max="3" width="6.33203125" style="2" customWidth="1"/>
    <col min="4" max="4" width="6.33203125" style="2" bestFit="1" customWidth="1"/>
    <col min="5" max="5" width="7.6640625" style="2" bestFit="1" customWidth="1"/>
    <col min="6" max="6" width="6.33203125" style="2" customWidth="1"/>
    <col min="7" max="7" width="8.33203125" style="2" bestFit="1" customWidth="1"/>
    <col min="8" max="8" width="1.6640625" style="2" customWidth="1"/>
    <col min="9" max="9" width="8.5" style="2" bestFit="1" customWidth="1"/>
    <col min="10" max="10" width="6.33203125" style="2" customWidth="1"/>
    <col min="11" max="11" width="8.33203125" style="2" bestFit="1" customWidth="1"/>
    <col min="12" max="12" width="1.6640625" style="2" customWidth="1"/>
    <col min="13" max="13" width="8" style="2" bestFit="1" customWidth="1"/>
    <col min="14" max="14" width="6.33203125" style="2" customWidth="1"/>
    <col min="15" max="15" width="9.1640625" style="2" bestFit="1"/>
    <col min="16" max="16" width="1.6640625" style="2" customWidth="1"/>
    <col min="17" max="17" width="9" style="2" bestFit="1" customWidth="1"/>
    <col min="18" max="18" width="6.33203125" style="2" customWidth="1"/>
    <col min="19" max="19" width="9.83203125" style="2" bestFit="1" customWidth="1"/>
    <col min="20" max="16384" width="9.1640625" style="2"/>
  </cols>
  <sheetData>
    <row r="1" spans="1:19" x14ac:dyDescent="0.15">
      <c r="A1" s="1" t="s">
        <v>0</v>
      </c>
    </row>
    <row r="2" spans="1:19" s="5" customFormat="1" x14ac:dyDescent="0.15">
      <c r="A2" s="114" t="s">
        <v>244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</row>
    <row r="3" spans="1:19" ht="20.25" customHeight="1" x14ac:dyDescent="0.15">
      <c r="B3" s="116" t="s">
        <v>17</v>
      </c>
      <c r="C3" s="116"/>
      <c r="D3" s="116"/>
      <c r="E3" s="116" t="s">
        <v>18</v>
      </c>
      <c r="F3" s="116"/>
      <c r="G3" s="116"/>
      <c r="H3" s="8"/>
      <c r="I3" s="116" t="s">
        <v>19</v>
      </c>
      <c r="J3" s="116"/>
      <c r="K3" s="116"/>
      <c r="L3" s="8"/>
      <c r="M3" s="116" t="s">
        <v>20</v>
      </c>
      <c r="N3" s="116"/>
      <c r="O3" s="116"/>
      <c r="P3" s="8"/>
      <c r="Q3" s="116" t="s">
        <v>16</v>
      </c>
      <c r="R3" s="116"/>
      <c r="S3" s="116"/>
    </row>
    <row r="4" spans="1:19" ht="20.25" customHeight="1" x14ac:dyDescent="0.15">
      <c r="A4" s="27" t="s">
        <v>28</v>
      </c>
      <c r="B4" s="7" t="s">
        <v>29</v>
      </c>
      <c r="C4" s="7" t="s">
        <v>30</v>
      </c>
      <c r="D4" s="7" t="s">
        <v>97</v>
      </c>
      <c r="E4" s="7" t="s">
        <v>29</v>
      </c>
      <c r="F4" s="7" t="s">
        <v>30</v>
      </c>
      <c r="G4" s="7" t="s">
        <v>97</v>
      </c>
      <c r="H4" s="7"/>
      <c r="I4" s="7" t="s">
        <v>29</v>
      </c>
      <c r="J4" s="7" t="s">
        <v>30</v>
      </c>
      <c r="K4" s="7" t="s">
        <v>97</v>
      </c>
      <c r="L4" s="7"/>
      <c r="M4" s="7" t="s">
        <v>29</v>
      </c>
      <c r="N4" s="7" t="s">
        <v>30</v>
      </c>
      <c r="O4" s="7" t="s">
        <v>97</v>
      </c>
      <c r="P4" s="7"/>
      <c r="Q4" s="7" t="s">
        <v>29</v>
      </c>
      <c r="R4" s="7" t="s">
        <v>30</v>
      </c>
      <c r="S4" s="7" t="s">
        <v>97</v>
      </c>
    </row>
    <row r="5" spans="1:19" x14ac:dyDescent="0.15">
      <c r="A5" s="29" t="s">
        <v>31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19" ht="14" x14ac:dyDescent="0.15">
      <c r="A6" s="31" t="s">
        <v>32</v>
      </c>
      <c r="B6" s="11">
        <v>7</v>
      </c>
      <c r="C6" s="11">
        <v>5</v>
      </c>
      <c r="D6" s="11">
        <v>12</v>
      </c>
      <c r="E6" s="11">
        <v>0</v>
      </c>
      <c r="F6" s="11">
        <v>0</v>
      </c>
      <c r="G6" s="11">
        <v>0</v>
      </c>
      <c r="H6" s="11"/>
      <c r="I6" s="11">
        <v>33</v>
      </c>
      <c r="J6" s="11">
        <v>16</v>
      </c>
      <c r="K6" s="11">
        <v>49</v>
      </c>
      <c r="L6" s="11"/>
      <c r="M6" s="11">
        <v>35</v>
      </c>
      <c r="N6" s="11">
        <v>39</v>
      </c>
      <c r="O6" s="11">
        <v>74</v>
      </c>
      <c r="P6" s="11"/>
      <c r="Q6" s="11">
        <v>76</v>
      </c>
      <c r="R6" s="11">
        <v>59</v>
      </c>
      <c r="S6" s="11">
        <v>135</v>
      </c>
    </row>
    <row r="7" spans="1:19" ht="14" x14ac:dyDescent="0.15">
      <c r="A7" s="31" t="s">
        <v>33</v>
      </c>
      <c r="B7" s="11">
        <v>47</v>
      </c>
      <c r="C7" s="11">
        <v>28</v>
      </c>
      <c r="D7" s="11">
        <v>75</v>
      </c>
      <c r="E7" s="11">
        <v>19</v>
      </c>
      <c r="F7" s="11">
        <v>7</v>
      </c>
      <c r="G7" s="11">
        <v>26</v>
      </c>
      <c r="H7" s="11"/>
      <c r="I7" s="11">
        <v>284</v>
      </c>
      <c r="J7" s="11">
        <v>186</v>
      </c>
      <c r="K7" s="11">
        <v>470</v>
      </c>
      <c r="L7" s="11"/>
      <c r="M7" s="11">
        <v>362</v>
      </c>
      <c r="N7" s="11">
        <v>616</v>
      </c>
      <c r="O7" s="11">
        <v>978</v>
      </c>
      <c r="P7" s="11"/>
      <c r="Q7" s="11">
        <v>712</v>
      </c>
      <c r="R7" s="11">
        <v>837</v>
      </c>
      <c r="S7" s="11">
        <v>1549</v>
      </c>
    </row>
    <row r="8" spans="1:19" ht="14" x14ac:dyDescent="0.15">
      <c r="A8" s="31" t="s">
        <v>34</v>
      </c>
      <c r="B8" s="11">
        <v>4</v>
      </c>
      <c r="C8" s="11">
        <v>17</v>
      </c>
      <c r="D8" s="11">
        <v>21</v>
      </c>
      <c r="E8" s="11">
        <v>65</v>
      </c>
      <c r="F8" s="11">
        <v>66</v>
      </c>
      <c r="G8" s="11">
        <v>132</v>
      </c>
      <c r="H8" s="11"/>
      <c r="I8" s="11">
        <v>386</v>
      </c>
      <c r="J8" s="11">
        <v>285</v>
      </c>
      <c r="K8" s="11">
        <v>671</v>
      </c>
      <c r="L8" s="11"/>
      <c r="M8" s="11">
        <v>343</v>
      </c>
      <c r="N8" s="11">
        <v>523</v>
      </c>
      <c r="O8" s="11">
        <v>866</v>
      </c>
      <c r="P8" s="11"/>
      <c r="Q8" s="11">
        <v>799</v>
      </c>
      <c r="R8" s="11">
        <v>891</v>
      </c>
      <c r="S8" s="11">
        <v>1690</v>
      </c>
    </row>
    <row r="9" spans="1:19" ht="14" x14ac:dyDescent="0.15">
      <c r="A9" s="31" t="s">
        <v>35</v>
      </c>
      <c r="B9" s="11">
        <v>0</v>
      </c>
      <c r="C9" s="11">
        <v>0</v>
      </c>
      <c r="D9" s="11">
        <v>0</v>
      </c>
      <c r="E9" s="11">
        <v>10</v>
      </c>
      <c r="F9" s="11">
        <v>7</v>
      </c>
      <c r="G9" s="11">
        <v>17</v>
      </c>
      <c r="H9" s="11"/>
      <c r="I9" s="11">
        <v>141</v>
      </c>
      <c r="J9" s="11">
        <v>110</v>
      </c>
      <c r="K9" s="11">
        <v>251</v>
      </c>
      <c r="L9" s="11"/>
      <c r="M9" s="11">
        <v>160</v>
      </c>
      <c r="N9" s="11">
        <v>263</v>
      </c>
      <c r="O9" s="11">
        <v>424</v>
      </c>
      <c r="P9" s="11"/>
      <c r="Q9" s="11">
        <v>311</v>
      </c>
      <c r="R9" s="11">
        <v>381</v>
      </c>
      <c r="S9" s="11">
        <v>692</v>
      </c>
    </row>
    <row r="10" spans="1:19" ht="14" x14ac:dyDescent="0.15">
      <c r="A10" s="31" t="s">
        <v>36</v>
      </c>
      <c r="B10" s="11">
        <v>0</v>
      </c>
      <c r="C10" s="11">
        <v>0</v>
      </c>
      <c r="D10" s="11">
        <v>0</v>
      </c>
      <c r="E10" s="11">
        <v>36</v>
      </c>
      <c r="F10" s="11">
        <v>34</v>
      </c>
      <c r="G10" s="11">
        <v>71</v>
      </c>
      <c r="H10" s="11"/>
      <c r="I10" s="11">
        <v>263</v>
      </c>
      <c r="J10" s="11">
        <v>164</v>
      </c>
      <c r="K10" s="11">
        <v>427</v>
      </c>
      <c r="L10" s="11"/>
      <c r="M10" s="11">
        <v>314</v>
      </c>
      <c r="N10" s="11">
        <v>410</v>
      </c>
      <c r="O10" s="11">
        <v>724</v>
      </c>
      <c r="P10" s="11"/>
      <c r="Q10" s="11">
        <v>613</v>
      </c>
      <c r="R10" s="11">
        <v>609</v>
      </c>
      <c r="S10" s="11">
        <v>1222</v>
      </c>
    </row>
    <row r="11" spans="1:19" ht="14" x14ac:dyDescent="0.15">
      <c r="A11" s="31" t="s">
        <v>37</v>
      </c>
      <c r="B11" s="11">
        <v>39</v>
      </c>
      <c r="C11" s="11">
        <v>16</v>
      </c>
      <c r="D11" s="11">
        <v>55</v>
      </c>
      <c r="E11" s="11">
        <v>310</v>
      </c>
      <c r="F11" s="11">
        <v>301</v>
      </c>
      <c r="G11" s="11">
        <v>610</v>
      </c>
      <c r="H11" s="11"/>
      <c r="I11" s="11">
        <v>966</v>
      </c>
      <c r="J11" s="11">
        <v>430</v>
      </c>
      <c r="K11" s="11">
        <v>1396</v>
      </c>
      <c r="L11" s="11"/>
      <c r="M11" s="11">
        <v>1019</v>
      </c>
      <c r="N11" s="11">
        <v>1277</v>
      </c>
      <c r="O11" s="11">
        <v>2296</v>
      </c>
      <c r="P11" s="11"/>
      <c r="Q11" s="11">
        <v>2334</v>
      </c>
      <c r="R11" s="11">
        <v>2023</v>
      </c>
      <c r="S11" s="11">
        <v>4357</v>
      </c>
    </row>
    <row r="12" spans="1:19" ht="14" x14ac:dyDescent="0.15">
      <c r="A12" s="31" t="s">
        <v>38</v>
      </c>
      <c r="B12" s="11">
        <v>2</v>
      </c>
      <c r="C12" s="11">
        <v>5</v>
      </c>
      <c r="D12" s="11">
        <v>7</v>
      </c>
      <c r="E12" s="11">
        <v>98</v>
      </c>
      <c r="F12" s="11">
        <v>121</v>
      </c>
      <c r="G12" s="11">
        <v>219</v>
      </c>
      <c r="H12" s="11"/>
      <c r="I12" s="11">
        <v>446</v>
      </c>
      <c r="J12" s="11">
        <v>238</v>
      </c>
      <c r="K12" s="11">
        <v>685</v>
      </c>
      <c r="L12" s="11"/>
      <c r="M12" s="11">
        <v>456</v>
      </c>
      <c r="N12" s="11">
        <v>821</v>
      </c>
      <c r="O12" s="11">
        <v>1277</v>
      </c>
      <c r="P12" s="11"/>
      <c r="Q12" s="11">
        <v>1002</v>
      </c>
      <c r="R12" s="11">
        <v>1186</v>
      </c>
      <c r="S12" s="11">
        <v>2187</v>
      </c>
    </row>
    <row r="13" spans="1:19" ht="14" x14ac:dyDescent="0.15">
      <c r="A13" s="31" t="s">
        <v>39</v>
      </c>
      <c r="B13" s="11">
        <v>0</v>
      </c>
      <c r="C13" s="11">
        <v>0</v>
      </c>
      <c r="D13" s="11">
        <v>0</v>
      </c>
      <c r="E13" s="11">
        <v>410</v>
      </c>
      <c r="F13" s="11">
        <v>401</v>
      </c>
      <c r="G13" s="11">
        <v>811</v>
      </c>
      <c r="H13" s="11"/>
      <c r="I13" s="11">
        <v>946</v>
      </c>
      <c r="J13" s="11">
        <v>653</v>
      </c>
      <c r="K13" s="11">
        <v>1599</v>
      </c>
      <c r="L13" s="11"/>
      <c r="M13" s="11">
        <v>1266</v>
      </c>
      <c r="N13" s="11">
        <v>1644</v>
      </c>
      <c r="O13" s="11">
        <v>2910</v>
      </c>
      <c r="P13" s="11"/>
      <c r="Q13" s="11">
        <v>2622</v>
      </c>
      <c r="R13" s="11">
        <v>2698</v>
      </c>
      <c r="S13" s="11">
        <v>5320</v>
      </c>
    </row>
    <row r="14" spans="1:19" ht="14" x14ac:dyDescent="0.15">
      <c r="A14" s="31" t="s">
        <v>40</v>
      </c>
      <c r="B14" s="11">
        <v>0</v>
      </c>
      <c r="C14" s="11">
        <v>2</v>
      </c>
      <c r="D14" s="11">
        <v>2</v>
      </c>
      <c r="E14" s="11">
        <v>59</v>
      </c>
      <c r="F14" s="11">
        <v>37</v>
      </c>
      <c r="G14" s="11">
        <v>96</v>
      </c>
      <c r="H14" s="11"/>
      <c r="I14" s="11">
        <v>457</v>
      </c>
      <c r="J14" s="11">
        <v>299</v>
      </c>
      <c r="K14" s="11">
        <v>756</v>
      </c>
      <c r="L14" s="11"/>
      <c r="M14" s="11">
        <v>539</v>
      </c>
      <c r="N14" s="11">
        <v>652</v>
      </c>
      <c r="O14" s="11">
        <v>1190</v>
      </c>
      <c r="P14" s="11"/>
      <c r="Q14" s="11">
        <v>1054</v>
      </c>
      <c r="R14" s="11">
        <v>990</v>
      </c>
      <c r="S14" s="11">
        <v>2044</v>
      </c>
    </row>
    <row r="15" spans="1:19" ht="14" x14ac:dyDescent="0.15">
      <c r="A15" s="31" t="s">
        <v>41</v>
      </c>
      <c r="B15" s="11">
        <v>13</v>
      </c>
      <c r="C15" s="11">
        <v>18</v>
      </c>
      <c r="D15" s="11">
        <v>31</v>
      </c>
      <c r="E15" s="11">
        <v>6</v>
      </c>
      <c r="F15" s="11">
        <v>20</v>
      </c>
      <c r="G15" s="11">
        <v>26</v>
      </c>
      <c r="H15" s="11"/>
      <c r="I15" s="11">
        <v>399</v>
      </c>
      <c r="J15" s="11">
        <v>306</v>
      </c>
      <c r="K15" s="11">
        <v>704</v>
      </c>
      <c r="L15" s="11"/>
      <c r="M15" s="11">
        <v>477</v>
      </c>
      <c r="N15" s="11">
        <v>771</v>
      </c>
      <c r="O15" s="11">
        <v>1248</v>
      </c>
      <c r="P15" s="11"/>
      <c r="Q15" s="11">
        <v>894</v>
      </c>
      <c r="R15" s="11">
        <v>1115</v>
      </c>
      <c r="S15" s="11">
        <v>2009</v>
      </c>
    </row>
    <row r="16" spans="1:19" ht="14" x14ac:dyDescent="0.15">
      <c r="A16" s="31" t="s">
        <v>42</v>
      </c>
      <c r="B16" s="11">
        <v>0</v>
      </c>
      <c r="C16" s="11">
        <v>0</v>
      </c>
      <c r="D16" s="11">
        <v>0</v>
      </c>
      <c r="E16" s="11">
        <v>78</v>
      </c>
      <c r="F16" s="11">
        <v>43</v>
      </c>
      <c r="G16" s="11">
        <v>121</v>
      </c>
      <c r="H16" s="11"/>
      <c r="I16" s="11">
        <v>387</v>
      </c>
      <c r="J16" s="11">
        <v>196</v>
      </c>
      <c r="K16" s="11">
        <v>583</v>
      </c>
      <c r="L16" s="11"/>
      <c r="M16" s="11">
        <v>326</v>
      </c>
      <c r="N16" s="11">
        <v>414</v>
      </c>
      <c r="O16" s="11">
        <v>740</v>
      </c>
      <c r="P16" s="11"/>
      <c r="Q16" s="11">
        <v>791</v>
      </c>
      <c r="R16" s="11">
        <v>653</v>
      </c>
      <c r="S16" s="11">
        <v>1444</v>
      </c>
    </row>
    <row r="17" spans="1:19" s="5" customFormat="1" ht="14" x14ac:dyDescent="0.15">
      <c r="A17" s="32" t="s">
        <v>43</v>
      </c>
      <c r="B17" s="33">
        <v>111</v>
      </c>
      <c r="C17" s="33">
        <v>90</v>
      </c>
      <c r="D17" s="33">
        <v>202</v>
      </c>
      <c r="E17" s="33">
        <v>1091</v>
      </c>
      <c r="F17" s="33">
        <v>1038</v>
      </c>
      <c r="G17" s="33">
        <v>2129</v>
      </c>
      <c r="H17" s="33"/>
      <c r="I17" s="33">
        <v>4708</v>
      </c>
      <c r="J17" s="33">
        <v>2882</v>
      </c>
      <c r="K17" s="33">
        <v>7590</v>
      </c>
      <c r="L17" s="33"/>
      <c r="M17" s="33">
        <v>5297</v>
      </c>
      <c r="N17" s="33">
        <v>7431</v>
      </c>
      <c r="O17" s="33">
        <v>12728</v>
      </c>
      <c r="P17" s="33"/>
      <c r="Q17" s="33">
        <v>11208</v>
      </c>
      <c r="R17" s="33">
        <v>11441</v>
      </c>
      <c r="S17" s="33">
        <v>22649</v>
      </c>
    </row>
    <row r="18" spans="1:19" s="5" customFormat="1" x14ac:dyDescent="0.15">
      <c r="A18" s="29" t="s">
        <v>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ht="14" x14ac:dyDescent="0.15">
      <c r="A19" s="31" t="s">
        <v>45</v>
      </c>
      <c r="B19" s="11">
        <v>0</v>
      </c>
      <c r="C19" s="11">
        <v>0</v>
      </c>
      <c r="D19" s="11">
        <v>0</v>
      </c>
      <c r="E19" s="11">
        <v>62</v>
      </c>
      <c r="F19" s="11">
        <v>65</v>
      </c>
      <c r="G19" s="11">
        <v>127</v>
      </c>
      <c r="H19" s="11"/>
      <c r="I19" s="11">
        <v>424</v>
      </c>
      <c r="J19" s="11">
        <v>345</v>
      </c>
      <c r="K19" s="11">
        <v>768</v>
      </c>
      <c r="L19" s="11"/>
      <c r="M19" s="11">
        <v>490</v>
      </c>
      <c r="N19" s="11">
        <v>894</v>
      </c>
      <c r="O19" s="11">
        <v>1384</v>
      </c>
      <c r="P19" s="11"/>
      <c r="Q19" s="11">
        <v>976</v>
      </c>
      <c r="R19" s="11">
        <v>1304</v>
      </c>
      <c r="S19" s="11">
        <v>2280</v>
      </c>
    </row>
    <row r="20" spans="1:19" ht="14" x14ac:dyDescent="0.15">
      <c r="A20" s="31" t="s">
        <v>46</v>
      </c>
      <c r="B20" s="11">
        <v>11</v>
      </c>
      <c r="C20" s="11">
        <v>22</v>
      </c>
      <c r="D20" s="11">
        <v>33</v>
      </c>
      <c r="E20" s="11">
        <v>87</v>
      </c>
      <c r="F20" s="11">
        <v>80</v>
      </c>
      <c r="G20" s="11">
        <v>167</v>
      </c>
      <c r="H20" s="11"/>
      <c r="I20" s="11">
        <v>460</v>
      </c>
      <c r="J20" s="11">
        <v>387</v>
      </c>
      <c r="K20" s="11">
        <v>846</v>
      </c>
      <c r="L20" s="11"/>
      <c r="M20" s="11">
        <v>434</v>
      </c>
      <c r="N20" s="11">
        <v>825</v>
      </c>
      <c r="O20" s="11">
        <v>1259</v>
      </c>
      <c r="P20" s="11"/>
      <c r="Q20" s="11">
        <v>992</v>
      </c>
      <c r="R20" s="11">
        <v>1313</v>
      </c>
      <c r="S20" s="11">
        <v>2305</v>
      </c>
    </row>
    <row r="21" spans="1:19" ht="14" x14ac:dyDescent="0.15">
      <c r="A21" s="31" t="s">
        <v>47</v>
      </c>
      <c r="B21" s="11">
        <v>0</v>
      </c>
      <c r="C21" s="11">
        <v>0</v>
      </c>
      <c r="D21" s="11">
        <v>0</v>
      </c>
      <c r="E21" s="11">
        <v>497</v>
      </c>
      <c r="F21" s="11">
        <v>551</v>
      </c>
      <c r="G21" s="11">
        <v>1048</v>
      </c>
      <c r="H21" s="11"/>
      <c r="I21" s="11">
        <v>984</v>
      </c>
      <c r="J21" s="11">
        <v>569</v>
      </c>
      <c r="K21" s="11">
        <v>1553</v>
      </c>
      <c r="L21" s="11"/>
      <c r="M21" s="11">
        <v>1019</v>
      </c>
      <c r="N21" s="11">
        <v>1679</v>
      </c>
      <c r="O21" s="11">
        <v>2698</v>
      </c>
      <c r="P21" s="11"/>
      <c r="Q21" s="11">
        <v>2500</v>
      </c>
      <c r="R21" s="11">
        <v>2799</v>
      </c>
      <c r="S21" s="11">
        <v>5299</v>
      </c>
    </row>
    <row r="22" spans="1:19" ht="14" x14ac:dyDescent="0.15">
      <c r="A22" s="31" t="s">
        <v>48</v>
      </c>
      <c r="B22" s="11">
        <v>0</v>
      </c>
      <c r="C22" s="11">
        <v>0</v>
      </c>
      <c r="D22" s="11">
        <v>0</v>
      </c>
      <c r="E22" s="11">
        <v>106</v>
      </c>
      <c r="F22" s="11">
        <v>66</v>
      </c>
      <c r="G22" s="11">
        <v>171</v>
      </c>
      <c r="H22" s="11"/>
      <c r="I22" s="11">
        <v>588</v>
      </c>
      <c r="J22" s="11">
        <v>338</v>
      </c>
      <c r="K22" s="11">
        <v>925</v>
      </c>
      <c r="L22" s="11"/>
      <c r="M22" s="11">
        <v>580</v>
      </c>
      <c r="N22" s="11">
        <v>782</v>
      </c>
      <c r="O22" s="11">
        <v>1362</v>
      </c>
      <c r="P22" s="11"/>
      <c r="Q22" s="11">
        <v>1273</v>
      </c>
      <c r="R22" s="11">
        <v>1186</v>
      </c>
      <c r="S22" s="11">
        <v>2458</v>
      </c>
    </row>
    <row r="23" spans="1:19" ht="14" x14ac:dyDescent="0.15">
      <c r="A23" s="31" t="s">
        <v>49</v>
      </c>
      <c r="B23" s="11">
        <v>16</v>
      </c>
      <c r="C23" s="11">
        <v>3</v>
      </c>
      <c r="D23" s="11">
        <v>19</v>
      </c>
      <c r="E23" s="11">
        <v>72</v>
      </c>
      <c r="F23" s="11">
        <v>19</v>
      </c>
      <c r="G23" s="11">
        <v>92</v>
      </c>
      <c r="H23" s="11"/>
      <c r="I23" s="11">
        <v>217</v>
      </c>
      <c r="J23" s="11">
        <v>125</v>
      </c>
      <c r="K23" s="11">
        <v>342</v>
      </c>
      <c r="L23" s="11"/>
      <c r="M23" s="11">
        <v>219</v>
      </c>
      <c r="N23" s="11">
        <v>292</v>
      </c>
      <c r="O23" s="11">
        <v>511</v>
      </c>
      <c r="P23" s="11"/>
      <c r="Q23" s="11">
        <v>524</v>
      </c>
      <c r="R23" s="11">
        <v>439</v>
      </c>
      <c r="S23" s="11">
        <v>964</v>
      </c>
    </row>
    <row r="24" spans="1:19" ht="14" x14ac:dyDescent="0.15">
      <c r="A24" s="31" t="s">
        <v>50</v>
      </c>
      <c r="B24" s="11">
        <v>1</v>
      </c>
      <c r="C24" s="11">
        <v>2</v>
      </c>
      <c r="D24" s="11">
        <v>3</v>
      </c>
      <c r="E24" s="11">
        <v>543</v>
      </c>
      <c r="F24" s="11">
        <v>562</v>
      </c>
      <c r="G24" s="11">
        <v>1105</v>
      </c>
      <c r="H24" s="11"/>
      <c r="I24" s="11">
        <v>971</v>
      </c>
      <c r="J24" s="11">
        <v>553</v>
      </c>
      <c r="K24" s="11">
        <v>1524</v>
      </c>
      <c r="L24" s="11"/>
      <c r="M24" s="11">
        <v>1112</v>
      </c>
      <c r="N24" s="11">
        <v>1773</v>
      </c>
      <c r="O24" s="11">
        <v>2886</v>
      </c>
      <c r="P24" s="11"/>
      <c r="Q24" s="11">
        <v>2627</v>
      </c>
      <c r="R24" s="11">
        <v>2890</v>
      </c>
      <c r="S24" s="11">
        <v>5517</v>
      </c>
    </row>
    <row r="25" spans="1:19" ht="14" x14ac:dyDescent="0.15">
      <c r="A25" s="31" t="s">
        <v>51</v>
      </c>
      <c r="B25" s="11">
        <v>29</v>
      </c>
      <c r="C25" s="11">
        <v>14</v>
      </c>
      <c r="D25" s="11">
        <v>43</v>
      </c>
      <c r="E25" s="11">
        <v>8</v>
      </c>
      <c r="F25" s="11">
        <v>6</v>
      </c>
      <c r="G25" s="11">
        <v>14</v>
      </c>
      <c r="H25" s="11"/>
      <c r="I25" s="11">
        <v>82</v>
      </c>
      <c r="J25" s="11">
        <v>67</v>
      </c>
      <c r="K25" s="11">
        <v>149</v>
      </c>
      <c r="L25" s="11"/>
      <c r="M25" s="11">
        <v>109</v>
      </c>
      <c r="N25" s="11">
        <v>178</v>
      </c>
      <c r="O25" s="11">
        <v>287</v>
      </c>
      <c r="P25" s="11"/>
      <c r="Q25" s="11">
        <v>228</v>
      </c>
      <c r="R25" s="11">
        <v>266</v>
      </c>
      <c r="S25" s="11">
        <v>494</v>
      </c>
    </row>
    <row r="26" spans="1:19" ht="14" x14ac:dyDescent="0.15">
      <c r="A26" s="31" t="s">
        <v>52</v>
      </c>
      <c r="B26" s="11">
        <v>23</v>
      </c>
      <c r="C26" s="11">
        <v>23</v>
      </c>
      <c r="D26" s="11">
        <v>46</v>
      </c>
      <c r="E26" s="11">
        <v>2</v>
      </c>
      <c r="F26" s="11">
        <v>2</v>
      </c>
      <c r="G26" s="11">
        <v>4</v>
      </c>
      <c r="H26" s="11"/>
      <c r="I26" s="11">
        <v>313</v>
      </c>
      <c r="J26" s="11">
        <v>171</v>
      </c>
      <c r="K26" s="11">
        <v>484</v>
      </c>
      <c r="L26" s="11"/>
      <c r="M26" s="11">
        <v>249</v>
      </c>
      <c r="N26" s="11">
        <v>477</v>
      </c>
      <c r="O26" s="11">
        <v>726</v>
      </c>
      <c r="P26" s="11"/>
      <c r="Q26" s="11">
        <v>587</v>
      </c>
      <c r="R26" s="11">
        <v>673</v>
      </c>
      <c r="S26" s="11">
        <v>1260</v>
      </c>
    </row>
    <row r="27" spans="1:19" s="5" customFormat="1" ht="14" x14ac:dyDescent="0.15">
      <c r="A27" s="32" t="s">
        <v>53</v>
      </c>
      <c r="B27" s="33">
        <v>79</v>
      </c>
      <c r="C27" s="33">
        <v>65</v>
      </c>
      <c r="D27" s="33">
        <v>144</v>
      </c>
      <c r="E27" s="33">
        <v>1376</v>
      </c>
      <c r="F27" s="33">
        <v>1351</v>
      </c>
      <c r="G27" s="33">
        <v>2728</v>
      </c>
      <c r="H27" s="33"/>
      <c r="I27" s="33">
        <v>4038</v>
      </c>
      <c r="J27" s="33">
        <v>2554</v>
      </c>
      <c r="K27" s="33">
        <v>6592</v>
      </c>
      <c r="L27" s="33"/>
      <c r="M27" s="33">
        <v>4213</v>
      </c>
      <c r="N27" s="33">
        <v>6900</v>
      </c>
      <c r="O27" s="33">
        <v>11113</v>
      </c>
      <c r="P27" s="33"/>
      <c r="Q27" s="33">
        <v>9707</v>
      </c>
      <c r="R27" s="33">
        <v>10870</v>
      </c>
      <c r="S27" s="33">
        <v>20577</v>
      </c>
    </row>
    <row r="28" spans="1:19" s="5" customFormat="1" x14ac:dyDescent="0.15">
      <c r="A28" s="29" t="s">
        <v>54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</row>
    <row r="29" spans="1:19" ht="14" x14ac:dyDescent="0.15">
      <c r="A29" s="31" t="s">
        <v>55</v>
      </c>
      <c r="B29" s="11">
        <v>9</v>
      </c>
      <c r="C29" s="11">
        <v>10</v>
      </c>
      <c r="D29" s="11">
        <v>19</v>
      </c>
      <c r="E29" s="11">
        <v>28</v>
      </c>
      <c r="F29" s="11">
        <v>29</v>
      </c>
      <c r="G29" s="11">
        <v>57</v>
      </c>
      <c r="H29" s="11"/>
      <c r="I29" s="11">
        <v>188</v>
      </c>
      <c r="J29" s="11">
        <v>134</v>
      </c>
      <c r="K29" s="11">
        <v>322</v>
      </c>
      <c r="L29" s="11"/>
      <c r="M29" s="11">
        <v>252</v>
      </c>
      <c r="N29" s="11">
        <v>491</v>
      </c>
      <c r="O29" s="11">
        <v>742</v>
      </c>
      <c r="P29" s="11"/>
      <c r="Q29" s="11">
        <v>476</v>
      </c>
      <c r="R29" s="11">
        <v>664</v>
      </c>
      <c r="S29" s="11">
        <v>1140</v>
      </c>
    </row>
    <row r="30" spans="1:19" ht="14" x14ac:dyDescent="0.15">
      <c r="A30" s="31" t="s">
        <v>56</v>
      </c>
      <c r="B30" s="11">
        <v>0</v>
      </c>
      <c r="C30" s="11">
        <v>0</v>
      </c>
      <c r="D30" s="11">
        <v>0</v>
      </c>
      <c r="E30" s="11">
        <v>114</v>
      </c>
      <c r="F30" s="11">
        <v>127</v>
      </c>
      <c r="G30" s="11">
        <v>240</v>
      </c>
      <c r="H30" s="11"/>
      <c r="I30" s="11">
        <v>534</v>
      </c>
      <c r="J30" s="11">
        <v>370</v>
      </c>
      <c r="K30" s="11">
        <v>904</v>
      </c>
      <c r="L30" s="11"/>
      <c r="M30" s="11">
        <v>580</v>
      </c>
      <c r="N30" s="11">
        <v>1072</v>
      </c>
      <c r="O30" s="11">
        <v>1652</v>
      </c>
      <c r="P30" s="11"/>
      <c r="Q30" s="11">
        <v>1227</v>
      </c>
      <c r="R30" s="11">
        <v>1569</v>
      </c>
      <c r="S30" s="11">
        <v>2796</v>
      </c>
    </row>
    <row r="31" spans="1:19" ht="14" x14ac:dyDescent="0.15">
      <c r="A31" s="31" t="s">
        <v>57</v>
      </c>
      <c r="B31" s="11">
        <v>1</v>
      </c>
      <c r="C31" s="11">
        <v>2</v>
      </c>
      <c r="D31" s="11">
        <v>3</v>
      </c>
      <c r="E31" s="11">
        <v>75</v>
      </c>
      <c r="F31" s="11">
        <v>53</v>
      </c>
      <c r="G31" s="11">
        <v>127</v>
      </c>
      <c r="H31" s="11"/>
      <c r="I31" s="11">
        <v>289</v>
      </c>
      <c r="J31" s="11">
        <v>183</v>
      </c>
      <c r="K31" s="11">
        <v>472</v>
      </c>
      <c r="L31" s="11"/>
      <c r="M31" s="11">
        <v>322</v>
      </c>
      <c r="N31" s="11">
        <v>519</v>
      </c>
      <c r="O31" s="11">
        <v>841</v>
      </c>
      <c r="P31" s="11"/>
      <c r="Q31" s="11">
        <v>687</v>
      </c>
      <c r="R31" s="11">
        <v>757</v>
      </c>
      <c r="S31" s="11">
        <v>1444</v>
      </c>
    </row>
    <row r="32" spans="1:19" ht="14" x14ac:dyDescent="0.15">
      <c r="A32" s="31" t="s">
        <v>58</v>
      </c>
      <c r="B32" s="11">
        <v>8</v>
      </c>
      <c r="C32" s="11">
        <v>8</v>
      </c>
      <c r="D32" s="11">
        <v>16</v>
      </c>
      <c r="E32" s="11">
        <v>99</v>
      </c>
      <c r="F32" s="11">
        <v>101</v>
      </c>
      <c r="G32" s="11">
        <v>200</v>
      </c>
      <c r="H32" s="11"/>
      <c r="I32" s="11">
        <v>492</v>
      </c>
      <c r="J32" s="11">
        <v>342</v>
      </c>
      <c r="K32" s="11">
        <v>835</v>
      </c>
      <c r="L32" s="11"/>
      <c r="M32" s="11">
        <v>813</v>
      </c>
      <c r="N32" s="11">
        <v>1099</v>
      </c>
      <c r="O32" s="11">
        <v>1912</v>
      </c>
      <c r="P32" s="11"/>
      <c r="Q32" s="11">
        <v>1412</v>
      </c>
      <c r="R32" s="11">
        <v>1550</v>
      </c>
      <c r="S32" s="11">
        <v>2963</v>
      </c>
    </row>
    <row r="33" spans="1:19" ht="14" x14ac:dyDescent="0.15">
      <c r="A33" s="31" t="s">
        <v>59</v>
      </c>
      <c r="B33" s="11">
        <v>0</v>
      </c>
      <c r="C33" s="11">
        <v>0</v>
      </c>
      <c r="D33" s="11">
        <v>0</v>
      </c>
      <c r="E33" s="11">
        <v>560</v>
      </c>
      <c r="F33" s="11">
        <v>569</v>
      </c>
      <c r="G33" s="11">
        <v>1129</v>
      </c>
      <c r="H33" s="11"/>
      <c r="I33" s="11">
        <v>1025</v>
      </c>
      <c r="J33" s="11">
        <v>525</v>
      </c>
      <c r="K33" s="11">
        <v>1550</v>
      </c>
      <c r="L33" s="11"/>
      <c r="M33" s="11">
        <v>1105</v>
      </c>
      <c r="N33" s="11">
        <v>1467</v>
      </c>
      <c r="O33" s="11">
        <v>2572</v>
      </c>
      <c r="P33" s="11"/>
      <c r="Q33" s="11">
        <v>2690</v>
      </c>
      <c r="R33" s="11">
        <v>2561</v>
      </c>
      <c r="S33" s="11">
        <v>5251</v>
      </c>
    </row>
    <row r="34" spans="1:19" ht="14" x14ac:dyDescent="0.15">
      <c r="A34" s="31" t="s">
        <v>60</v>
      </c>
      <c r="B34" s="11">
        <v>22</v>
      </c>
      <c r="C34" s="11">
        <v>32</v>
      </c>
      <c r="D34" s="11">
        <v>54</v>
      </c>
      <c r="E34" s="11">
        <v>7</v>
      </c>
      <c r="F34" s="11">
        <v>9</v>
      </c>
      <c r="G34" s="11">
        <v>16</v>
      </c>
      <c r="H34" s="11"/>
      <c r="I34" s="11">
        <v>238</v>
      </c>
      <c r="J34" s="11">
        <v>131</v>
      </c>
      <c r="K34" s="11">
        <v>369</v>
      </c>
      <c r="L34" s="11"/>
      <c r="M34" s="11">
        <v>289</v>
      </c>
      <c r="N34" s="11">
        <v>466</v>
      </c>
      <c r="O34" s="11">
        <v>755</v>
      </c>
      <c r="P34" s="11"/>
      <c r="Q34" s="11">
        <v>556</v>
      </c>
      <c r="R34" s="11">
        <v>638</v>
      </c>
      <c r="S34" s="11">
        <v>1195</v>
      </c>
    </row>
    <row r="35" spans="1:19" ht="14" x14ac:dyDescent="0.15">
      <c r="A35" s="31" t="s">
        <v>61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/>
      <c r="I35" s="11">
        <v>54</v>
      </c>
      <c r="J35" s="11">
        <v>47</v>
      </c>
      <c r="K35" s="11">
        <v>101</v>
      </c>
      <c r="L35" s="11"/>
      <c r="M35" s="11">
        <v>81</v>
      </c>
      <c r="N35" s="11">
        <v>147</v>
      </c>
      <c r="O35" s="11">
        <v>227</v>
      </c>
      <c r="P35" s="11"/>
      <c r="Q35" s="11">
        <v>134</v>
      </c>
      <c r="R35" s="11">
        <v>194</v>
      </c>
      <c r="S35" s="11">
        <v>328</v>
      </c>
    </row>
    <row r="36" spans="1:19" s="5" customFormat="1" ht="14" x14ac:dyDescent="0.15">
      <c r="A36" s="27" t="s">
        <v>62</v>
      </c>
      <c r="B36" s="35">
        <v>40</v>
      </c>
      <c r="C36" s="35">
        <v>52</v>
      </c>
      <c r="D36" s="35">
        <v>92</v>
      </c>
      <c r="E36" s="35">
        <v>883</v>
      </c>
      <c r="F36" s="35">
        <v>886</v>
      </c>
      <c r="G36" s="35">
        <v>1769</v>
      </c>
      <c r="H36" s="35"/>
      <c r="I36" s="35">
        <v>2819</v>
      </c>
      <c r="J36" s="35">
        <v>1733</v>
      </c>
      <c r="K36" s="35">
        <v>4552</v>
      </c>
      <c r="L36" s="35"/>
      <c r="M36" s="35">
        <v>3441</v>
      </c>
      <c r="N36" s="35">
        <v>5261</v>
      </c>
      <c r="O36" s="35">
        <v>8702</v>
      </c>
      <c r="P36" s="35"/>
      <c r="Q36" s="35">
        <v>7183</v>
      </c>
      <c r="R36" s="35">
        <v>7932</v>
      </c>
      <c r="S36" s="35">
        <v>15115</v>
      </c>
    </row>
    <row r="37" spans="1:19" s="5" customFormat="1" x14ac:dyDescent="0.15">
      <c r="A37" s="29" t="s">
        <v>63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ht="14" x14ac:dyDescent="0.15">
      <c r="A38" s="31" t="s">
        <v>64</v>
      </c>
      <c r="B38" s="11">
        <v>69</v>
      </c>
      <c r="C38" s="11">
        <v>53</v>
      </c>
      <c r="D38" s="11">
        <v>122</v>
      </c>
      <c r="E38" s="11">
        <v>122</v>
      </c>
      <c r="F38" s="11">
        <v>60</v>
      </c>
      <c r="G38" s="11">
        <v>182</v>
      </c>
      <c r="H38" s="11"/>
      <c r="I38" s="11">
        <v>462</v>
      </c>
      <c r="J38" s="11">
        <v>279</v>
      </c>
      <c r="K38" s="11">
        <v>741</v>
      </c>
      <c r="L38" s="11"/>
      <c r="M38" s="11">
        <v>626</v>
      </c>
      <c r="N38" s="11">
        <v>916</v>
      </c>
      <c r="O38" s="11">
        <v>1542</v>
      </c>
      <c r="P38" s="11"/>
      <c r="Q38" s="11">
        <v>1279</v>
      </c>
      <c r="R38" s="11">
        <v>1308</v>
      </c>
      <c r="S38" s="11">
        <v>2587</v>
      </c>
    </row>
    <row r="39" spans="1:19" ht="14" x14ac:dyDescent="0.15">
      <c r="A39" s="31" t="s">
        <v>65</v>
      </c>
      <c r="B39" s="11">
        <v>4</v>
      </c>
      <c r="C39" s="11">
        <v>8</v>
      </c>
      <c r="D39" s="11">
        <v>11</v>
      </c>
      <c r="E39" s="11">
        <v>17</v>
      </c>
      <c r="F39" s="11">
        <v>27</v>
      </c>
      <c r="G39" s="11">
        <v>43</v>
      </c>
      <c r="H39" s="11"/>
      <c r="I39" s="11">
        <v>272</v>
      </c>
      <c r="J39" s="11">
        <v>233</v>
      </c>
      <c r="K39" s="11">
        <v>505</v>
      </c>
      <c r="L39" s="11"/>
      <c r="M39" s="11">
        <v>363</v>
      </c>
      <c r="N39" s="11">
        <v>627</v>
      </c>
      <c r="O39" s="11">
        <v>989</v>
      </c>
      <c r="P39" s="11"/>
      <c r="Q39" s="11">
        <v>655</v>
      </c>
      <c r="R39" s="11">
        <v>895</v>
      </c>
      <c r="S39" s="11">
        <v>1549</v>
      </c>
    </row>
    <row r="40" spans="1:19" ht="14" x14ac:dyDescent="0.15">
      <c r="A40" s="31" t="s">
        <v>66</v>
      </c>
      <c r="B40" s="11">
        <v>8</v>
      </c>
      <c r="C40" s="11">
        <v>11</v>
      </c>
      <c r="D40" s="11">
        <v>19</v>
      </c>
      <c r="E40" s="11">
        <v>66</v>
      </c>
      <c r="F40" s="11">
        <v>55</v>
      </c>
      <c r="G40" s="11">
        <v>121</v>
      </c>
      <c r="H40" s="11"/>
      <c r="I40" s="11">
        <v>229</v>
      </c>
      <c r="J40" s="11">
        <v>132</v>
      </c>
      <c r="K40" s="11">
        <v>361</v>
      </c>
      <c r="L40" s="11"/>
      <c r="M40" s="11">
        <v>276</v>
      </c>
      <c r="N40" s="11">
        <v>423</v>
      </c>
      <c r="O40" s="11">
        <v>699</v>
      </c>
      <c r="P40" s="11"/>
      <c r="Q40" s="11">
        <v>579</v>
      </c>
      <c r="R40" s="11">
        <v>620</v>
      </c>
      <c r="S40" s="11">
        <v>1199</v>
      </c>
    </row>
    <row r="41" spans="1:19" ht="14" x14ac:dyDescent="0.15">
      <c r="A41" s="31" t="s">
        <v>67</v>
      </c>
      <c r="B41" s="11">
        <v>25</v>
      </c>
      <c r="C41" s="11">
        <v>33</v>
      </c>
      <c r="D41" s="11">
        <v>59</v>
      </c>
      <c r="E41" s="11">
        <v>0</v>
      </c>
      <c r="F41" s="11">
        <v>0</v>
      </c>
      <c r="G41" s="11">
        <v>0</v>
      </c>
      <c r="H41" s="11"/>
      <c r="I41" s="11">
        <v>20</v>
      </c>
      <c r="J41" s="11">
        <v>16</v>
      </c>
      <c r="K41" s="11">
        <v>36</v>
      </c>
      <c r="L41" s="11"/>
      <c r="M41" s="11">
        <v>35</v>
      </c>
      <c r="N41" s="11">
        <v>104</v>
      </c>
      <c r="O41" s="11">
        <v>138</v>
      </c>
      <c r="P41" s="11"/>
      <c r="Q41" s="11">
        <v>80</v>
      </c>
      <c r="R41" s="11">
        <v>153</v>
      </c>
      <c r="S41" s="11">
        <v>233</v>
      </c>
    </row>
    <row r="42" spans="1:19" ht="14" x14ac:dyDescent="0.15">
      <c r="A42" s="31" t="s">
        <v>68</v>
      </c>
      <c r="B42" s="11">
        <v>0</v>
      </c>
      <c r="C42" s="11">
        <v>0</v>
      </c>
      <c r="D42" s="11">
        <v>0</v>
      </c>
      <c r="E42" s="11">
        <v>266</v>
      </c>
      <c r="F42" s="11">
        <v>273</v>
      </c>
      <c r="G42" s="11">
        <v>539</v>
      </c>
      <c r="H42" s="11"/>
      <c r="I42" s="11">
        <v>569</v>
      </c>
      <c r="J42" s="11">
        <v>260</v>
      </c>
      <c r="K42" s="11">
        <v>829</v>
      </c>
      <c r="L42" s="11"/>
      <c r="M42" s="11">
        <v>575</v>
      </c>
      <c r="N42" s="11">
        <v>904</v>
      </c>
      <c r="O42" s="11">
        <v>1479</v>
      </c>
      <c r="P42" s="11"/>
      <c r="Q42" s="11">
        <v>1410</v>
      </c>
      <c r="R42" s="11">
        <v>1438</v>
      </c>
      <c r="S42" s="11">
        <v>2847</v>
      </c>
    </row>
    <row r="43" spans="1:19" s="5" customFormat="1" ht="14" x14ac:dyDescent="0.15">
      <c r="A43" s="32" t="s">
        <v>69</v>
      </c>
      <c r="B43" s="33">
        <v>107</v>
      </c>
      <c r="C43" s="33">
        <v>104</v>
      </c>
      <c r="D43" s="33">
        <v>211</v>
      </c>
      <c r="E43" s="33">
        <v>470</v>
      </c>
      <c r="F43" s="33">
        <v>415</v>
      </c>
      <c r="G43" s="33">
        <v>885</v>
      </c>
      <c r="H43" s="33"/>
      <c r="I43" s="33">
        <v>1551</v>
      </c>
      <c r="J43" s="33">
        <v>921</v>
      </c>
      <c r="K43" s="33">
        <v>2472</v>
      </c>
      <c r="L43" s="33"/>
      <c r="M43" s="33">
        <v>1874</v>
      </c>
      <c r="N43" s="33">
        <v>2973</v>
      </c>
      <c r="O43" s="33">
        <v>4847</v>
      </c>
      <c r="P43" s="33"/>
      <c r="Q43" s="33">
        <v>4002</v>
      </c>
      <c r="R43" s="33">
        <v>4413</v>
      </c>
      <c r="S43" s="33">
        <v>8415</v>
      </c>
    </row>
    <row r="44" spans="1:19" s="5" customFormat="1" x14ac:dyDescent="0.15">
      <c r="A44" s="29" t="s">
        <v>70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ht="14" x14ac:dyDescent="0.15">
      <c r="A45" s="31" t="s">
        <v>71</v>
      </c>
      <c r="B45" s="11">
        <v>3</v>
      </c>
      <c r="C45" s="11">
        <v>1</v>
      </c>
      <c r="D45" s="11">
        <v>4</v>
      </c>
      <c r="E45" s="11">
        <v>67</v>
      </c>
      <c r="F45" s="11">
        <v>131</v>
      </c>
      <c r="G45" s="11">
        <v>198</v>
      </c>
      <c r="H45" s="11"/>
      <c r="I45" s="11">
        <v>269</v>
      </c>
      <c r="J45" s="11">
        <v>221</v>
      </c>
      <c r="K45" s="11">
        <v>489</v>
      </c>
      <c r="L45" s="11"/>
      <c r="M45" s="11">
        <v>266</v>
      </c>
      <c r="N45" s="11">
        <v>499</v>
      </c>
      <c r="O45" s="11">
        <v>764</v>
      </c>
      <c r="P45" s="11"/>
      <c r="Q45" s="11">
        <v>604</v>
      </c>
      <c r="R45" s="11">
        <v>851</v>
      </c>
      <c r="S45" s="11">
        <v>1455</v>
      </c>
    </row>
    <row r="46" spans="1:19" ht="14" x14ac:dyDescent="0.15">
      <c r="A46" s="31" t="s">
        <v>72</v>
      </c>
      <c r="B46" s="11">
        <v>0</v>
      </c>
      <c r="C46" s="11">
        <v>2</v>
      </c>
      <c r="D46" s="11">
        <v>2</v>
      </c>
      <c r="E46" s="11">
        <v>290</v>
      </c>
      <c r="F46" s="11">
        <v>268</v>
      </c>
      <c r="G46" s="11">
        <v>558</v>
      </c>
      <c r="H46" s="11"/>
      <c r="I46" s="11">
        <v>491</v>
      </c>
      <c r="J46" s="11">
        <v>207</v>
      </c>
      <c r="K46" s="11">
        <v>699</v>
      </c>
      <c r="L46" s="11"/>
      <c r="M46" s="11">
        <v>378</v>
      </c>
      <c r="N46" s="11">
        <v>645</v>
      </c>
      <c r="O46" s="11">
        <v>1023</v>
      </c>
      <c r="P46" s="11"/>
      <c r="Q46" s="11">
        <v>1159</v>
      </c>
      <c r="R46" s="11">
        <v>1123</v>
      </c>
      <c r="S46" s="11">
        <v>2282</v>
      </c>
    </row>
    <row r="47" spans="1:19" ht="14" x14ac:dyDescent="0.15">
      <c r="A47" s="31" t="s">
        <v>73</v>
      </c>
      <c r="B47" s="11">
        <v>0</v>
      </c>
      <c r="C47" s="11">
        <v>0</v>
      </c>
      <c r="D47" s="11">
        <v>0</v>
      </c>
      <c r="E47" s="11">
        <v>144</v>
      </c>
      <c r="F47" s="11">
        <v>69</v>
      </c>
      <c r="G47" s="11">
        <v>213</v>
      </c>
      <c r="H47" s="11"/>
      <c r="I47" s="11">
        <v>386</v>
      </c>
      <c r="J47" s="11">
        <v>327</v>
      </c>
      <c r="K47" s="11">
        <v>713</v>
      </c>
      <c r="L47" s="11"/>
      <c r="M47" s="11">
        <v>425</v>
      </c>
      <c r="N47" s="11">
        <v>752</v>
      </c>
      <c r="O47" s="11">
        <v>1177</v>
      </c>
      <c r="P47" s="11"/>
      <c r="Q47" s="11">
        <v>955</v>
      </c>
      <c r="R47" s="11">
        <v>1148</v>
      </c>
      <c r="S47" s="11">
        <v>2103</v>
      </c>
    </row>
    <row r="48" spans="1:19" s="5" customFormat="1" ht="14" x14ac:dyDescent="0.15">
      <c r="A48" s="32" t="s">
        <v>74</v>
      </c>
      <c r="B48" s="33">
        <v>3</v>
      </c>
      <c r="C48" s="33">
        <v>3</v>
      </c>
      <c r="D48" s="33">
        <v>6</v>
      </c>
      <c r="E48" s="33">
        <v>500</v>
      </c>
      <c r="F48" s="33">
        <v>468</v>
      </c>
      <c r="G48" s="33">
        <v>969</v>
      </c>
      <c r="H48" s="33"/>
      <c r="I48" s="33">
        <v>1146</v>
      </c>
      <c r="J48" s="33">
        <v>755</v>
      </c>
      <c r="K48" s="33">
        <v>1901</v>
      </c>
      <c r="L48" s="33"/>
      <c r="M48" s="33">
        <v>1068</v>
      </c>
      <c r="N48" s="33">
        <v>1896</v>
      </c>
      <c r="O48" s="33">
        <v>2965</v>
      </c>
      <c r="P48" s="33"/>
      <c r="Q48" s="33">
        <v>2718</v>
      </c>
      <c r="R48" s="33">
        <v>3122</v>
      </c>
      <c r="S48" s="33">
        <v>5840</v>
      </c>
    </row>
    <row r="49" spans="1:19" s="5" customFormat="1" x14ac:dyDescent="0.15">
      <c r="A49" s="29" t="s">
        <v>75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 ht="14" x14ac:dyDescent="0.15">
      <c r="A50" s="31" t="s">
        <v>76</v>
      </c>
      <c r="B50" s="11">
        <v>49</v>
      </c>
      <c r="C50" s="11">
        <v>4</v>
      </c>
      <c r="D50" s="11">
        <v>53</v>
      </c>
      <c r="E50" s="11">
        <v>2</v>
      </c>
      <c r="F50" s="11">
        <v>0</v>
      </c>
      <c r="G50" s="11">
        <v>2</v>
      </c>
      <c r="H50" s="11"/>
      <c r="I50" s="11">
        <v>14</v>
      </c>
      <c r="J50" s="11">
        <v>5</v>
      </c>
      <c r="K50" s="11">
        <v>19</v>
      </c>
      <c r="L50" s="11"/>
      <c r="M50" s="11">
        <v>55</v>
      </c>
      <c r="N50" s="11">
        <v>50</v>
      </c>
      <c r="O50" s="11">
        <v>105</v>
      </c>
      <c r="P50" s="11"/>
      <c r="Q50" s="11">
        <v>120</v>
      </c>
      <c r="R50" s="11">
        <v>59</v>
      </c>
      <c r="S50" s="11">
        <v>179</v>
      </c>
    </row>
    <row r="51" spans="1:19" ht="14" x14ac:dyDescent="0.15">
      <c r="A51" s="31" t="s">
        <v>77</v>
      </c>
      <c r="B51" s="11">
        <v>0</v>
      </c>
      <c r="C51" s="11">
        <v>0</v>
      </c>
      <c r="D51" s="11">
        <v>0</v>
      </c>
      <c r="E51" s="11">
        <v>131</v>
      </c>
      <c r="F51" s="11">
        <v>63</v>
      </c>
      <c r="G51" s="11">
        <v>193</v>
      </c>
      <c r="H51" s="11"/>
      <c r="I51" s="11">
        <v>321</v>
      </c>
      <c r="J51" s="11">
        <v>200</v>
      </c>
      <c r="K51" s="11">
        <v>521</v>
      </c>
      <c r="L51" s="11"/>
      <c r="M51" s="11">
        <v>366</v>
      </c>
      <c r="N51" s="11">
        <v>535</v>
      </c>
      <c r="O51" s="11">
        <v>900</v>
      </c>
      <c r="P51" s="11"/>
      <c r="Q51" s="11">
        <v>817</v>
      </c>
      <c r="R51" s="11">
        <v>797</v>
      </c>
      <c r="S51" s="11">
        <v>1615</v>
      </c>
    </row>
    <row r="52" spans="1:19" s="5" customFormat="1" ht="14" x14ac:dyDescent="0.15">
      <c r="A52" s="32" t="s">
        <v>78</v>
      </c>
      <c r="B52" s="33">
        <v>49</v>
      </c>
      <c r="C52" s="33">
        <v>4</v>
      </c>
      <c r="D52" s="33">
        <v>53</v>
      </c>
      <c r="E52" s="33">
        <v>133</v>
      </c>
      <c r="F52" s="33">
        <v>63</v>
      </c>
      <c r="G52" s="33">
        <v>195</v>
      </c>
      <c r="H52" s="33"/>
      <c r="I52" s="33">
        <v>335</v>
      </c>
      <c r="J52" s="33">
        <v>205</v>
      </c>
      <c r="K52" s="33">
        <v>540</v>
      </c>
      <c r="L52" s="33"/>
      <c r="M52" s="33">
        <v>421</v>
      </c>
      <c r="N52" s="33">
        <v>585</v>
      </c>
      <c r="O52" s="33">
        <v>1005</v>
      </c>
      <c r="P52" s="33"/>
      <c r="Q52" s="33">
        <v>937</v>
      </c>
      <c r="R52" s="33">
        <v>856</v>
      </c>
      <c r="S52" s="33">
        <v>1794</v>
      </c>
    </row>
    <row r="53" spans="1:19" s="5" customFormat="1" x14ac:dyDescent="0.15">
      <c r="A53" s="29" t="s">
        <v>79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ht="14" x14ac:dyDescent="0.15">
      <c r="A54" s="31" t="s">
        <v>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/>
      <c r="I54" s="11">
        <v>19</v>
      </c>
      <c r="J54" s="11">
        <v>27</v>
      </c>
      <c r="K54" s="11">
        <v>46</v>
      </c>
      <c r="L54" s="11"/>
      <c r="M54" s="11">
        <v>22</v>
      </c>
      <c r="N54" s="11">
        <v>34</v>
      </c>
      <c r="O54" s="11">
        <v>56</v>
      </c>
      <c r="P54" s="11"/>
      <c r="Q54" s="11">
        <v>41</v>
      </c>
      <c r="R54" s="11">
        <v>61</v>
      </c>
      <c r="S54" s="11">
        <v>102</v>
      </c>
    </row>
    <row r="55" spans="1:19" ht="14" x14ac:dyDescent="0.15">
      <c r="A55" s="31" t="s">
        <v>81</v>
      </c>
      <c r="B55" s="11">
        <v>7</v>
      </c>
      <c r="C55" s="11">
        <v>8</v>
      </c>
      <c r="D55" s="11">
        <v>14</v>
      </c>
      <c r="E55" s="11">
        <v>19</v>
      </c>
      <c r="F55" s="11">
        <v>15</v>
      </c>
      <c r="G55" s="11">
        <v>35</v>
      </c>
      <c r="H55" s="11"/>
      <c r="I55" s="11">
        <v>76</v>
      </c>
      <c r="J55" s="11">
        <v>64</v>
      </c>
      <c r="K55" s="11">
        <v>140</v>
      </c>
      <c r="L55" s="11"/>
      <c r="M55" s="11">
        <v>56</v>
      </c>
      <c r="N55" s="11">
        <v>114</v>
      </c>
      <c r="O55" s="11">
        <v>170</v>
      </c>
      <c r="P55" s="11"/>
      <c r="Q55" s="11">
        <v>158</v>
      </c>
      <c r="R55" s="11">
        <v>201</v>
      </c>
      <c r="S55" s="11">
        <v>359</v>
      </c>
    </row>
    <row r="56" spans="1:19" s="5" customFormat="1" ht="14" x14ac:dyDescent="0.15">
      <c r="A56" s="32" t="s">
        <v>82</v>
      </c>
      <c r="B56" s="33">
        <v>7</v>
      </c>
      <c r="C56" s="33">
        <v>8</v>
      </c>
      <c r="D56" s="33">
        <v>14</v>
      </c>
      <c r="E56" s="33">
        <v>19</v>
      </c>
      <c r="F56" s="33">
        <v>15</v>
      </c>
      <c r="G56" s="33">
        <v>35</v>
      </c>
      <c r="H56" s="33"/>
      <c r="I56" s="33">
        <v>95</v>
      </c>
      <c r="J56" s="33">
        <v>91</v>
      </c>
      <c r="K56" s="33">
        <v>186</v>
      </c>
      <c r="L56" s="33"/>
      <c r="M56" s="33">
        <v>78</v>
      </c>
      <c r="N56" s="33">
        <v>148</v>
      </c>
      <c r="O56" s="33">
        <v>226</v>
      </c>
      <c r="P56" s="33"/>
      <c r="Q56" s="33">
        <v>199</v>
      </c>
      <c r="R56" s="33">
        <v>262</v>
      </c>
      <c r="S56" s="33">
        <v>461</v>
      </c>
    </row>
    <row r="57" spans="1:19" s="5" customFormat="1" x14ac:dyDescent="0.15">
      <c r="A57" s="29" t="s">
        <v>83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</row>
    <row r="58" spans="1:19" ht="14" x14ac:dyDescent="0.15">
      <c r="A58" s="31" t="s">
        <v>84</v>
      </c>
      <c r="B58" s="11">
        <v>0</v>
      </c>
      <c r="C58" s="11">
        <v>0</v>
      </c>
      <c r="D58" s="11">
        <v>0</v>
      </c>
      <c r="E58" s="11">
        <v>18</v>
      </c>
      <c r="F58" s="11">
        <v>6</v>
      </c>
      <c r="G58" s="11">
        <v>24</v>
      </c>
      <c r="H58" s="11"/>
      <c r="I58" s="11">
        <v>133</v>
      </c>
      <c r="J58" s="11">
        <v>30</v>
      </c>
      <c r="K58" s="11">
        <v>162</v>
      </c>
      <c r="L58" s="11"/>
      <c r="M58" s="11">
        <v>112</v>
      </c>
      <c r="N58" s="11">
        <v>88</v>
      </c>
      <c r="O58" s="11">
        <v>200</v>
      </c>
      <c r="P58" s="11"/>
      <c r="Q58" s="11">
        <v>263</v>
      </c>
      <c r="R58" s="11">
        <v>124</v>
      </c>
      <c r="S58" s="11">
        <v>387</v>
      </c>
    </row>
    <row r="59" spans="1:19" ht="14" x14ac:dyDescent="0.15">
      <c r="A59" s="31" t="s">
        <v>85</v>
      </c>
      <c r="B59" s="11">
        <v>0</v>
      </c>
      <c r="C59" s="11">
        <v>0</v>
      </c>
      <c r="D59" s="11">
        <v>0</v>
      </c>
      <c r="E59" s="11">
        <v>1026</v>
      </c>
      <c r="F59" s="11">
        <v>591</v>
      </c>
      <c r="G59" s="11">
        <v>1617</v>
      </c>
      <c r="H59" s="11"/>
      <c r="I59" s="11">
        <v>390</v>
      </c>
      <c r="J59" s="11">
        <v>170</v>
      </c>
      <c r="K59" s="11">
        <v>560</v>
      </c>
      <c r="L59" s="11"/>
      <c r="M59" s="11">
        <v>592</v>
      </c>
      <c r="N59" s="11">
        <v>802</v>
      </c>
      <c r="O59" s="11">
        <v>1394</v>
      </c>
      <c r="P59" s="11"/>
      <c r="Q59" s="11">
        <v>2007</v>
      </c>
      <c r="R59" s="11">
        <v>1563</v>
      </c>
      <c r="S59" s="11">
        <v>3570</v>
      </c>
    </row>
    <row r="60" spans="1:19" ht="14" x14ac:dyDescent="0.15">
      <c r="A60" s="31" t="s">
        <v>86</v>
      </c>
      <c r="B60" s="11">
        <v>10</v>
      </c>
      <c r="C60" s="11">
        <v>24</v>
      </c>
      <c r="D60" s="11">
        <v>33</v>
      </c>
      <c r="E60" s="11">
        <v>0</v>
      </c>
      <c r="F60" s="11">
        <v>0</v>
      </c>
      <c r="G60" s="11">
        <v>0</v>
      </c>
      <c r="H60" s="11"/>
      <c r="I60" s="11">
        <v>162</v>
      </c>
      <c r="J60" s="11">
        <v>123</v>
      </c>
      <c r="K60" s="11">
        <v>285</v>
      </c>
      <c r="L60" s="11"/>
      <c r="M60" s="11">
        <v>193</v>
      </c>
      <c r="N60" s="11">
        <v>285</v>
      </c>
      <c r="O60" s="11">
        <v>478</v>
      </c>
      <c r="P60" s="11"/>
      <c r="Q60" s="11">
        <v>365</v>
      </c>
      <c r="R60" s="11">
        <v>432</v>
      </c>
      <c r="S60" s="11">
        <v>797</v>
      </c>
    </row>
    <row r="61" spans="1:19" s="5" customFormat="1" ht="14" x14ac:dyDescent="0.15">
      <c r="A61" s="32" t="s">
        <v>87</v>
      </c>
      <c r="B61" s="33">
        <v>10</v>
      </c>
      <c r="C61" s="33">
        <v>24</v>
      </c>
      <c r="D61" s="33">
        <v>34</v>
      </c>
      <c r="E61" s="33">
        <v>1043</v>
      </c>
      <c r="F61" s="33">
        <v>597</v>
      </c>
      <c r="G61" s="33">
        <v>1640</v>
      </c>
      <c r="H61" s="33"/>
      <c r="I61" s="33">
        <v>685</v>
      </c>
      <c r="J61" s="33">
        <v>323</v>
      </c>
      <c r="K61" s="33">
        <v>1008</v>
      </c>
      <c r="L61" s="33"/>
      <c r="M61" s="33">
        <v>898</v>
      </c>
      <c r="N61" s="33">
        <v>1175</v>
      </c>
      <c r="O61" s="33">
        <v>2073</v>
      </c>
      <c r="P61" s="33"/>
      <c r="Q61" s="33">
        <v>2635</v>
      </c>
      <c r="R61" s="33">
        <v>2119</v>
      </c>
      <c r="S61" s="33">
        <v>4754</v>
      </c>
    </row>
    <row r="62" spans="1:19" s="5" customFormat="1" x14ac:dyDescent="0.15">
      <c r="A62" s="29" t="s">
        <v>88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</row>
    <row r="63" spans="1:19" ht="14" x14ac:dyDescent="0.15">
      <c r="A63" s="31" t="s">
        <v>89</v>
      </c>
      <c r="B63" s="11">
        <v>0</v>
      </c>
      <c r="C63" s="11">
        <v>0</v>
      </c>
      <c r="D63" s="11">
        <v>0</v>
      </c>
      <c r="E63" s="11">
        <v>2</v>
      </c>
      <c r="F63" s="11">
        <v>5</v>
      </c>
      <c r="G63" s="11">
        <v>7</v>
      </c>
      <c r="H63" s="11"/>
      <c r="I63" s="11">
        <v>164</v>
      </c>
      <c r="J63" s="11">
        <v>199</v>
      </c>
      <c r="K63" s="11">
        <v>363</v>
      </c>
      <c r="L63" s="11"/>
      <c r="M63" s="11">
        <v>156</v>
      </c>
      <c r="N63" s="11">
        <v>333</v>
      </c>
      <c r="O63" s="11">
        <v>489</v>
      </c>
      <c r="P63" s="11"/>
      <c r="Q63" s="11">
        <v>323</v>
      </c>
      <c r="R63" s="11">
        <v>537</v>
      </c>
      <c r="S63" s="11">
        <v>859</v>
      </c>
    </row>
    <row r="64" spans="1:19" s="5" customFormat="1" ht="14" x14ac:dyDescent="0.15">
      <c r="A64" s="32" t="s">
        <v>90</v>
      </c>
      <c r="B64" s="33">
        <v>0</v>
      </c>
      <c r="C64" s="33">
        <v>0</v>
      </c>
      <c r="D64" s="33">
        <v>0</v>
      </c>
      <c r="E64" s="33">
        <v>2</v>
      </c>
      <c r="F64" s="33">
        <v>5</v>
      </c>
      <c r="G64" s="33">
        <v>7</v>
      </c>
      <c r="H64" s="33"/>
      <c r="I64" s="33">
        <v>164</v>
      </c>
      <c r="J64" s="33">
        <v>199</v>
      </c>
      <c r="K64" s="33">
        <v>363</v>
      </c>
      <c r="L64" s="33"/>
      <c r="M64" s="33">
        <v>156</v>
      </c>
      <c r="N64" s="33">
        <v>333</v>
      </c>
      <c r="O64" s="33">
        <v>489</v>
      </c>
      <c r="P64" s="33"/>
      <c r="Q64" s="33">
        <v>323</v>
      </c>
      <c r="R64" s="33">
        <v>537</v>
      </c>
      <c r="S64" s="33">
        <v>859</v>
      </c>
    </row>
    <row r="65" spans="1:19" s="5" customFormat="1" x14ac:dyDescent="0.15">
      <c r="A65" s="3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</row>
    <row r="66" spans="1:19" s="5" customFormat="1" ht="14" x14ac:dyDescent="0.15">
      <c r="A66" s="27" t="s">
        <v>4</v>
      </c>
      <c r="B66" s="35">
        <v>405</v>
      </c>
      <c r="C66" s="35">
        <v>350</v>
      </c>
      <c r="D66" s="35">
        <v>755</v>
      </c>
      <c r="E66" s="35">
        <v>5518</v>
      </c>
      <c r="F66" s="35">
        <v>4839</v>
      </c>
      <c r="G66" s="35">
        <v>10358</v>
      </c>
      <c r="H66" s="35"/>
      <c r="I66" s="35">
        <v>15541</v>
      </c>
      <c r="J66" s="35">
        <v>9663</v>
      </c>
      <c r="K66" s="35">
        <v>25204</v>
      </c>
      <c r="L66" s="35"/>
      <c r="M66" s="35">
        <v>17447</v>
      </c>
      <c r="N66" s="35">
        <v>26701</v>
      </c>
      <c r="O66" s="35">
        <v>44148</v>
      </c>
      <c r="P66" s="35"/>
      <c r="Q66" s="35">
        <v>38911</v>
      </c>
      <c r="R66" s="35">
        <v>41554</v>
      </c>
      <c r="S66" s="35">
        <v>80464</v>
      </c>
    </row>
    <row r="67" spans="1:19" x14ac:dyDescent="0.15">
      <c r="A67" s="10" t="s">
        <v>8</v>
      </c>
      <c r="B67" s="37">
        <f>B66/S66</f>
        <v>5.03330682044144E-3</v>
      </c>
      <c r="C67" s="37">
        <f>C66/S66</f>
        <v>4.3497713263074174E-3</v>
      </c>
      <c r="D67" s="37">
        <f>D66/S66</f>
        <v>9.3830781467488574E-3</v>
      </c>
      <c r="E67" s="37">
        <f>E66/S66</f>
        <v>6.8577251938755218E-2</v>
      </c>
      <c r="F67" s="37">
        <f>F66/S66</f>
        <v>6.0138695565718832E-2</v>
      </c>
      <c r="G67" s="37">
        <f>G66/S66</f>
        <v>0.12872837542254922</v>
      </c>
      <c r="H67" s="37"/>
      <c r="I67" s="37">
        <f>I66/S66</f>
        <v>0.19314227480612448</v>
      </c>
      <c r="J67" s="37">
        <f>J66/S66</f>
        <v>0.1200909723603102</v>
      </c>
      <c r="K67" s="37">
        <f>K66/S66</f>
        <v>0.31323324716643469</v>
      </c>
      <c r="L67" s="37"/>
      <c r="M67" s="37">
        <f>M66/S66</f>
        <v>0.21682988665738714</v>
      </c>
      <c r="N67" s="37">
        <f>N66/S66</f>
        <v>0.33183784052495524</v>
      </c>
      <c r="O67" s="37">
        <f>O66/S66</f>
        <v>0.54866772718234247</v>
      </c>
      <c r="P67" s="37"/>
      <c r="Q67" s="37">
        <f>Q66/S66</f>
        <v>0.48358272022270832</v>
      </c>
      <c r="R67" s="37">
        <f>R66/S66</f>
        <v>0.51642970769536689</v>
      </c>
      <c r="S67" s="37">
        <f>R67+Q67</f>
        <v>1.0000124279180751</v>
      </c>
    </row>
  </sheetData>
  <mergeCells count="6">
    <mergeCell ref="A2:S2"/>
    <mergeCell ref="M3:O3"/>
    <mergeCell ref="Q3:S3"/>
    <mergeCell ref="B3:D3"/>
    <mergeCell ref="E3:G3"/>
    <mergeCell ref="I3:K3"/>
  </mergeCells>
  <phoneticPr fontId="0" type="noConversion"/>
  <hyperlinks>
    <hyperlink ref="A1" location="Contents!A1" display="&lt;Back to Contents&gt;" xr:uid="{00000000-0004-0000-0800-000000000000}"/>
  </hyperlinks>
  <pageMargins left="0.74803149606299213" right="0.74803149606299213" top="0.98425196850393704" bottom="0.98425196850393704" header="0.51181102362204722" footer="0.51181102362204722"/>
  <pageSetup paperSize="9" scale="84" fitToHeight="2" orientation="landscape" r:id="rId1"/>
  <headerFooter alignWithMargins="0"/>
  <rowBreaks count="1" manualBreakCount="1">
    <brk id="36" max="2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6CD715-73D2-4A50-B0E5-1BB457C7FA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67D0F-787B-493A-A365-C3CE2BA432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8F96D6-6EA7-45A9-BD27-8F3D8ED89D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66</vt:i4>
      </vt:variant>
    </vt:vector>
  </HeadingPairs>
  <TitlesOfParts>
    <vt:vector size="105" baseType="lpstr"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A2_1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'A1'!Print_Area</vt:lpstr>
      <vt:lpstr>'A10'!Print_Area</vt:lpstr>
      <vt:lpstr>'A11'!Print_Area</vt:lpstr>
      <vt:lpstr>'A12'!Print_Area</vt:lpstr>
      <vt:lpstr>'A13'!Print_Area</vt:lpstr>
      <vt:lpstr>'A2'!Print_Area</vt:lpstr>
      <vt:lpstr>A2_1!Print_Area</vt:lpstr>
      <vt:lpstr>'A3'!Print_Area</vt:lpstr>
      <vt:lpstr>'A4'!Print_Area</vt:lpstr>
      <vt:lpstr>'A5'!Print_Area</vt:lpstr>
      <vt:lpstr>'A6'!Print_Area</vt:lpstr>
      <vt:lpstr>'A7'!Print_Area</vt:lpstr>
      <vt:lpstr>'A8'!Print_Area</vt:lpstr>
      <vt:lpstr>'A9'!Print_Area</vt:lpstr>
      <vt:lpstr>Contents!Print_Area</vt:lpstr>
      <vt:lpstr>'10'!Print_Titles</vt:lpstr>
      <vt:lpstr>'11'!Print_Titles</vt:lpstr>
      <vt:lpstr>'16'!Print_Titles</vt:lpstr>
      <vt:lpstr>'17'!Print_Titles</vt:lpstr>
      <vt:lpstr>'18'!Print_Titles</vt:lpstr>
      <vt:lpstr>'19'!Print_Titles</vt:lpstr>
      <vt:lpstr>'21'!Print_Titles</vt:lpstr>
      <vt:lpstr>'22'!Print_Titles</vt:lpstr>
      <vt:lpstr>'23'!Print_Titles</vt:lpstr>
      <vt:lpstr>'24'!Print_Titles</vt:lpstr>
      <vt:lpstr>'6'!Print_Titles</vt:lpstr>
      <vt:lpstr>'7'!Print_Titles</vt:lpstr>
      <vt:lpstr>'8'!Print_Titles</vt:lpstr>
      <vt:lpstr>'9'!Print_Titles</vt:lpstr>
      <vt:lpstr>'A10'!Print_Titles</vt:lpstr>
      <vt:lpstr>'A11'!Print_Titles</vt:lpstr>
      <vt:lpstr>'A12'!Print_Titles</vt:lpstr>
      <vt:lpstr>'A13'!Print_Titles</vt:lpstr>
      <vt:lpstr>'A2'!Print_Titles</vt:lpstr>
      <vt:lpstr>A2_1!Print_Titles</vt:lpstr>
      <vt:lpstr>'A3'!Print_Titles</vt:lpstr>
      <vt:lpstr>'A4'!Print_Titles</vt:lpstr>
      <vt:lpstr>'A5'!Print_Titles</vt:lpstr>
      <vt:lpstr>'A6'!Print_Titles</vt:lpstr>
      <vt:lpstr>'A7'!Print_Titles</vt:lpstr>
      <vt:lpstr>'A8'!Print_Titles</vt:lpstr>
      <vt:lpstr>'A9'!Print_Titles</vt:lpstr>
    </vt:vector>
  </TitlesOfParts>
  <Company>Department of Education, Science and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O'Brien</dc:creator>
  <cp:lastModifiedBy>Katie Wilson</cp:lastModifiedBy>
  <cp:lastPrinted>2014-10-28T00:49:39Z</cp:lastPrinted>
  <dcterms:created xsi:type="dcterms:W3CDTF">2007-10-02T00:46:14Z</dcterms:created>
  <dcterms:modified xsi:type="dcterms:W3CDTF">2018-11-14T08:29:30Z</dcterms:modified>
</cp:coreProperties>
</file>