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esktop/banjercito/"/>
    </mc:Choice>
  </mc:AlternateContent>
  <xr:revisionPtr revIDLastSave="0" documentId="13_ncr:1_{7BF2D743-EC07-2443-B959-BB41AB875076}" xr6:coauthVersionLast="47" xr6:coauthVersionMax="47" xr10:uidLastSave="{00000000-0000-0000-0000-000000000000}"/>
  <bookViews>
    <workbookView xWindow="-31960" yWindow="-2080" windowWidth="28040" windowHeight="19700" activeTab="2" xr2:uid="{BC20A598-FC02-4240-8684-C14E0DA6136F}"/>
  </bookViews>
  <sheets>
    <sheet name="Hoja1" sheetId="1" r:id="rId1"/>
    <sheet name="Hoja2" sheetId="2" r:id="rId2"/>
    <sheet name="Hoja3" sheetId="3" r:id="rId3"/>
  </sheets>
  <definedNames>
    <definedName name="_xlchart.v1.0" hidden="1">Hoja2!$C$102:$C$151</definedName>
    <definedName name="_xlchart.v1.1" hidden="1">Hoja2!$C$2:$C$51</definedName>
    <definedName name="_xlchart.v1.10" hidden="1">Hoja3!$A$2:$A$51</definedName>
    <definedName name="_xlchart.v1.11" hidden="1">Hoja3!$A$52:$A$101</definedName>
    <definedName name="_xlchart.v1.12" hidden="1">Hoja3!$D$5</definedName>
    <definedName name="_xlchart.v1.13" hidden="1">Hoja3!$A$2:$A$51</definedName>
    <definedName name="_xlchart.v1.14" hidden="1">Hoja3!$A$2:$A$51</definedName>
    <definedName name="_xlchart.v1.15" hidden="1">Hoja3!$A$102:$A$151</definedName>
    <definedName name="_xlchart.v1.16" hidden="1">Hoja3!$A$2:$A$51</definedName>
    <definedName name="_xlchart.v1.17" hidden="1">Hoja3!$A$52:$A$101</definedName>
    <definedName name="_xlchart.v1.18" hidden="1">Hoja3!$G$16</definedName>
    <definedName name="_xlchart.v1.2" hidden="1">Hoja2!$C$52:$C$101</definedName>
    <definedName name="_xlchart.v1.3" hidden="1">Hoja2!$E$102</definedName>
    <definedName name="_xlchart.v1.4" hidden="1">Hoja2!$E$2</definedName>
    <definedName name="_xlchart.v1.5" hidden="1">Hoja2!$E$52</definedName>
    <definedName name="_xlchart.v1.6" hidden="1">Hoja2!$D$102:$D$151</definedName>
    <definedName name="_xlchart.v1.7" hidden="1">Hoja2!$D$2:$D$51</definedName>
    <definedName name="_xlchart.v1.8" hidden="1">Hoja2!$D$52:$D$101</definedName>
    <definedName name="_xlchart.v1.9" hidden="1">Hoja3!$A$102:$A$151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3" l="1"/>
  <c r="D25" i="3"/>
  <c r="F24" i="3"/>
  <c r="D24" i="3"/>
  <c r="F23" i="3"/>
  <c r="E23" i="3"/>
  <c r="E20" i="3"/>
  <c r="F19" i="3"/>
  <c r="D20" i="3"/>
  <c r="D19" i="3"/>
  <c r="F18" i="3"/>
  <c r="E18" i="3"/>
  <c r="H50" i="2"/>
  <c r="G50" i="2" s="1"/>
  <c r="H49" i="2"/>
  <c r="G49" i="2" s="1"/>
  <c r="H48" i="2"/>
  <c r="G48" i="2" s="1"/>
  <c r="H45" i="2"/>
  <c r="H42" i="2"/>
  <c r="G8" i="2"/>
  <c r="I8" i="2" s="1"/>
  <c r="G7" i="2"/>
  <c r="I7" i="2" s="1"/>
  <c r="G6" i="2"/>
  <c r="I6" i="2" s="1"/>
  <c r="H7" i="2"/>
  <c r="H8" i="2"/>
  <c r="H6" i="2"/>
  <c r="I48" i="2" l="1"/>
  <c r="I49" i="2"/>
  <c r="I50" i="2"/>
</calcChain>
</file>

<file path=xl/sharedStrings.xml><?xml version="1.0" encoding="utf-8"?>
<sst xmlns="http://schemas.openxmlformats.org/spreadsheetml/2006/main" count="349" uniqueCount="30">
  <si>
    <t>Edad</t>
  </si>
  <si>
    <t>Salario</t>
  </si>
  <si>
    <t>DIRECTA</t>
  </si>
  <si>
    <t>INVERSA</t>
  </si>
  <si>
    <t>NULA</t>
  </si>
  <si>
    <t>Si un eje aumenta respecto a su valor medio, el otro eje también, y si disminuye el otro eje también lo hace</t>
  </si>
  <si>
    <t>Si un eje disminuye respecto a su valor medio, el otro eje aumentará respecto a su media (se comporta al revés)</t>
  </si>
  <si>
    <t>No hay comparación del aumento o diminución de ejes repecto a su valor medio</t>
  </si>
  <si>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</si>
  <si>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</si>
  <si>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</si>
  <si>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</si>
  <si>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</si>
  <si>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</si>
  <si>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</si>
  <si>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</si>
  <si>
    <t>ANÁLISIS DE LA VARIANZA (ANOVA)</t>
  </si>
  <si>
    <t>VARIANZA</t>
  </si>
  <si>
    <t>MEDIA</t>
  </si>
  <si>
    <t>DESVIACIÓN ESTÁNDAR</t>
  </si>
  <si>
    <t>SETOSA</t>
  </si>
  <si>
    <t>VERSICOLOR</t>
  </si>
  <si>
    <t>VIRGINICA</t>
  </si>
  <si>
    <t>PRUEBA F</t>
  </si>
  <si>
    <t>SETOSA VS VERSICOLOR</t>
  </si>
  <si>
    <t>VERSICOLOR VS VIRGINICA</t>
  </si>
  <si>
    <t>Hay 0.000000001% probabilidad que una setosa tenga una longitud de pétalo máxima similar a una longitud de pétalo mínima a una versicolor</t>
  </si>
  <si>
    <t>SETOSAS</t>
  </si>
  <si>
    <t>-</t>
  </si>
  <si>
    <t xml:space="preserve">No hay pruebas suficientes para determinar que la varianza entre las versicolor y las virginicas son distintas, eso significa que no pasó la prueba F y las muestras comparten valores similares un 26.3% de las veces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</si>
</sst>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000%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/>
    <xf numFmtId="9" fontId="0" fillId="0" borderId="0" xfId="1" applyFont="1"/>
    <xf numFmtId="165" fontId="0" fillId="0" borderId="0" xfId="1" applyNumberFormat="1" applyFont="1"/>
    <xf numFmtId="9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164" fontId="0" fillId="2" borderId="0" xfId="0" applyNumberForma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Hoja1!$C$3</c:f>
              <c:strCache>
                <c:ptCount val="1"/>
                <c:pt idx="0">
                  <c:v>Salario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Hoja1!$B$4:$B$10</c:f>
              <c:numCache>
                <c:formatCode>General</c:formatCode>
                <c:ptCount val="7"/>
                <c:pt idx="0">
                  <c:v>64</c:v>
                </c:pt>
                <c:pt idx="1">
                  <c:v>43</c:v>
                </c:pt>
                <c:pt idx="2">
                  <c:v>41</c:v>
                </c:pt>
                <c:pt idx="3">
                  <c:v>34</c:v>
                </c:pt>
                <c:pt idx="4">
                  <c:v>30</c:v>
                </c:pt>
                <c:pt idx="5">
                  <c:v>27</c:v>
                </c:pt>
                <c:pt idx="6">
                  <c:v>19</c:v>
                </c:pt>
              </c:numCache>
            </c:numRef>
          </c:xVal>
          <c:yVal>
            <c:numRef>
              <c:f>Hoja1!$C$4:$C$10</c:f>
              <c:numCache>
                <c:formatCode>General</c:formatCode>
                <c:ptCount val="7"/>
                <c:pt idx="0">
                  <c:v>5000</c:v>
                </c:pt>
                <c:pt idx="1">
                  <c:v>19000</c:v>
                </c:pt>
                <c:pt idx="2">
                  <c:v>20000</c:v>
                </c:pt>
                <c:pt idx="3">
                  <c:v>24000</c:v>
                </c:pt>
                <c:pt idx="4">
                  <c:v>21000</c:v>
                </c:pt>
                <c:pt idx="5">
                  <c:v>19000</c:v>
                </c:pt>
                <c:pt idx="6">
                  <c:v>26000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FA-A444-A5FE-3E724CB92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044992"/>
        <c:axId val="577121712"/>
      </c:scatterChart>
      <c:valAx>
        <c:axId val="57704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77121712"/>
        <c:crosses val="autoZero"/>
        <c:crossBetween val="midCat"/>
      </c:valAx>
      <c:valAx>
        <c:axId val="57712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77044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_xlchart.v1.2</cx:f>
      </cx:numDim>
    </cx:data>
    <cx:data id="2">
      <cx:numDim type="val">
        <cx:f>_xlchart.v1.0</cx:f>
      </cx:numDim>
    </cx:data>
  </cx:chartData>
  <cx:chart>
    <cx:title pos="t" align="ctr" overlay="0"/>
    <cx:plotArea>
      <cx:plotAreaRegion>
        <cx:series layoutId="boxWhisker" uniqueId="{55F266BB-A006-2D4A-8DF3-B4902C8C25FC}">
          <cx:tx>
            <cx:txData>
              <cx:f>_xlchart.v1.4</cx:f>
              <cx:v>Setosa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50F-314B-AF58-C94D24839855}">
          <cx:tx>
            <cx:txData>
              <cx:f>_xlchart.v1.5</cx:f>
              <cx:v>Versicolor</cx:v>
            </cx:txData>
          </cx:tx>
          <cx:dataId val="1"/>
          <cx:layoutPr>
            <cx:statistics quartileMethod="exclusive"/>
          </cx:layoutPr>
        </cx:series>
        <cx:series layoutId="boxWhisker" uniqueId="{00000002-F50F-314B-AF58-C94D24839855}">
          <cx:tx>
            <cx:txData>
              <cx:f>_xlchart.v1.3</cx:f>
              <cx:v>Virginica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_xlchart.v1.8</cx:f>
      </cx:numDim>
    </cx:data>
    <cx:data id="2">
      <cx:numDim type="val">
        <cx:f>_xlchart.v1.6</cx:f>
      </cx:numDim>
    </cx:data>
  </cx:chartData>
  <cx:chart>
    <cx:title pos="t" align="ctr" overlay="0"/>
    <cx:plotArea>
      <cx:plotAreaRegion>
        <cx:series layoutId="boxWhisker" uniqueId="{00000008-78B4-EA49-8EC2-D3E8E1CA4D16}">
          <cx:dataId val="0"/>
          <cx:layoutPr>
            <cx:statistics quartileMethod="exclusive"/>
          </cx:layoutPr>
        </cx:series>
        <cx:series layoutId="boxWhisker" uniqueId="{00000009-78B4-EA49-8EC2-D3E8E1CA4D16}">
          <cx:dataId val="1"/>
          <cx:layoutPr>
            <cx:statistics quartileMethod="exclusive"/>
          </cx:layoutPr>
        </cx:series>
        <cx:series layoutId="boxWhisker" uniqueId="{0000000A-78B4-EA49-8EC2-D3E8E1CA4D16}"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  <cx:data id="1">
      <cx:numDim type="val">
        <cx:f>_xlchart.v1.11</cx:f>
      </cx:numDim>
    </cx:data>
    <cx:data id="2">
      <cx:numDim type="val">
        <cx:f>_xlchart.v1.9</cx:f>
      </cx:numDim>
    </cx:data>
  </cx:chartData>
  <cx:chart>
    <cx:title pos="t" align="ctr" overlay="0">
      <cx:tx>
        <cx:txData>
          <cx:v>Longitud de Pétalo por Variedad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MX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Longitud de Pétalo por Variedad</a:t>
          </a:r>
        </a:p>
      </cx:txPr>
    </cx:title>
    <cx:plotArea>
      <cx:plotAreaRegion>
        <cx:series layoutId="boxWhisker" uniqueId="{0864EF1E-CC39-B547-8472-5AE46712072D}">
          <cx:tx>
            <cx:txData>
              <cx:v>Setosa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96D4-7846-A4AC-7B2A7DD647A3}">
          <cx:tx>
            <cx:txData>
              <cx:v>Versicolor</cx:v>
            </cx:txData>
          </cx:tx>
          <cx:dataId val="1"/>
          <cx:layoutPr>
            <cx:statistics quartileMethod="exclusive"/>
          </cx:layoutPr>
        </cx:series>
        <cx:series layoutId="boxWhisker" uniqueId="{00000002-96D4-7846-A4AC-7B2A7DD647A3}">
          <cx:tx>
            <cx:txData>
              <cx:v>Virginica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11</xdr:row>
      <xdr:rowOff>158750</xdr:rowOff>
    </xdr:from>
    <xdr:to>
      <xdr:col>6</xdr:col>
      <xdr:colOff>323850</xdr:colOff>
      <xdr:row>22</xdr:row>
      <xdr:rowOff>88900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27FC68A-D25C-94AE-3F7F-FDD7534E2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9</xdr:row>
      <xdr:rowOff>25400</xdr:rowOff>
    </xdr:from>
    <xdr:to>
      <xdr:col>10</xdr:col>
      <xdr:colOff>158750</xdr:colOff>
      <xdr:row>23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7F198085-BAD3-4781-794E-15EBBAC63A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65600" y="1854200"/>
              <a:ext cx="4870450" cy="2959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</xdr:col>
      <xdr:colOff>95250</xdr:colOff>
      <xdr:row>24</xdr:row>
      <xdr:rowOff>114300</xdr:rowOff>
    </xdr:from>
    <xdr:to>
      <xdr:col>10</xdr:col>
      <xdr:colOff>273050</xdr:colOff>
      <xdr:row>38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52B71B80-7551-E25E-A750-EE988DA2C0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2750" y="4991100"/>
              <a:ext cx="4927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736600</xdr:colOff>
      <xdr:row>0</xdr:row>
      <xdr:rowOff>139700</xdr:rowOff>
    </xdr:from>
    <xdr:to>
      <xdr:col>7</xdr:col>
      <xdr:colOff>355600</xdr:colOff>
      <xdr:row>14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BD004C64-A893-8C54-A559-2D38E91646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2100" y="139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6317-DE2C-5F4F-91DE-4455AA9E22E5}">
  <dimension ref="B3:J11"/>
  <sheetViews>
    <sheetView zoomScale="200" workbookViewId="0">
      <selection activeCell="H15" sqref="H15"/>
    </sheetView>
  </sheetViews>
  <sheetFormatPr baseColWidth="10" defaultRowHeight="16" x14ac:dyDescent="0.2"/>
  <sheetData>
    <row r="3" spans="2:10" x14ac:dyDescent="0.2">
      <c r="B3" t="s">
        <v>0</v>
      </c>
      <c r="C3" t="s">
        <v>1</v>
      </c>
    </row>
    <row r="4" spans="2:10" x14ac:dyDescent="0.2">
      <c r="B4">
        <v>64</v>
      </c>
      <c r="C4">
        <v>5000</v>
      </c>
      <c r="E4" t="s">
        <v>2</v>
      </c>
      <c r="F4" s="11" t="s">
        <v>5</v>
      </c>
      <c r="G4" s="11"/>
      <c r="H4" s="11"/>
      <c r="I4" s="11"/>
      <c r="J4" s="11"/>
    </row>
    <row r="5" spans="2:10" x14ac:dyDescent="0.2">
      <c r="B5">
        <v>43</v>
      </c>
      <c r="C5">
        <v>19000</v>
      </c>
      <c r="F5" s="11"/>
      <c r="G5" s="11"/>
      <c r="H5" s="11"/>
      <c r="I5" s="11"/>
      <c r="J5" s="11"/>
    </row>
    <row r="6" spans="2:10" x14ac:dyDescent="0.2">
      <c r="B6">
        <v>41</v>
      </c>
      <c r="C6">
        <v>20000</v>
      </c>
    </row>
    <row r="7" spans="2:10" x14ac:dyDescent="0.2">
      <c r="B7">
        <v>34</v>
      </c>
      <c r="C7">
        <v>24000</v>
      </c>
      <c r="E7" t="s">
        <v>3</v>
      </c>
      <c r="F7" s="11" t="s">
        <v>6</v>
      </c>
      <c r="G7" s="11"/>
      <c r="H7" s="11"/>
      <c r="I7" s="11"/>
      <c r="J7" s="11"/>
    </row>
    <row r="8" spans="2:10" x14ac:dyDescent="0.2">
      <c r="B8">
        <v>30</v>
      </c>
      <c r="C8">
        <v>21000</v>
      </c>
      <c r="F8" s="11"/>
      <c r="G8" s="11"/>
      <c r="H8" s="11"/>
      <c r="I8" s="11"/>
      <c r="J8" s="11"/>
    </row>
    <row r="9" spans="2:10" x14ac:dyDescent="0.2">
      <c r="B9">
        <v>27</v>
      </c>
      <c r="C9">
        <v>19000</v>
      </c>
    </row>
    <row r="10" spans="2:10" ht="16" customHeight="1" x14ac:dyDescent="0.2">
      <c r="B10">
        <v>19</v>
      </c>
      <c r="C10">
        <v>26000</v>
      </c>
      <c r="E10" t="s">
        <v>4</v>
      </c>
      <c r="F10" s="11" t="s">
        <v>7</v>
      </c>
      <c r="G10" s="11"/>
      <c r="H10" s="11"/>
      <c r="I10" s="11"/>
      <c r="J10" s="11"/>
    </row>
    <row r="11" spans="2:10" x14ac:dyDescent="0.2">
      <c r="F11" s="11"/>
      <c r="G11" s="11"/>
      <c r="H11" s="11"/>
      <c r="I11" s="11"/>
      <c r="J11" s="11"/>
    </row>
  </sheetData>
  <mergeCells count="3">
    <mergeCell ref="F4:J5"/>
    <mergeCell ref="F7:J8"/>
    <mergeCell ref="F10:J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C550-415B-154E-9476-C514CA3C9B90}">
  <dimension ref="A1:L151"/>
  <sheetViews>
    <sheetView zoomScale="200" workbookViewId="0">
      <selection activeCell="E1" sqref="E1:E151"/>
    </sheetView>
  </sheetViews>
  <sheetFormatPr baseColWidth="10" defaultRowHeight="16" x14ac:dyDescent="0.2"/>
  <cols>
    <col min="6" max="6" width="14.33203125" customWidth="1"/>
    <col min="7" max="7" width="12.1640625" bestFit="1" customWidth="1"/>
    <col min="8" max="8" width="14.1640625" bestFit="1" customWidth="1"/>
  </cols>
  <sheetData>
    <row r="1" spans="1:10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10" x14ac:dyDescent="0.2">
      <c r="A2" s="2">
        <v>5.0999999999999996</v>
      </c>
      <c r="B2" s="3">
        <v>3.5</v>
      </c>
      <c r="C2" s="3">
        <v>1.4</v>
      </c>
      <c r="D2" s="3">
        <v>0.2</v>
      </c>
      <c r="E2" s="3" t="s">
        <v>13</v>
      </c>
    </row>
    <row r="3" spans="1:10" x14ac:dyDescent="0.2">
      <c r="A3" s="2">
        <v>4.9000000000000004</v>
      </c>
      <c r="B3" s="3">
        <v>3</v>
      </c>
      <c r="C3" s="3">
        <v>1.4</v>
      </c>
      <c r="D3" s="3">
        <v>0.2</v>
      </c>
      <c r="E3" s="3" t="s">
        <v>13</v>
      </c>
      <c r="F3" s="12" t="s">
        <v>16</v>
      </c>
      <c r="G3" s="12"/>
      <c r="H3" s="12"/>
      <c r="I3" s="12"/>
      <c r="J3" s="12"/>
    </row>
    <row r="4" spans="1:10" x14ac:dyDescent="0.2">
      <c r="A4" s="2">
        <v>4.7</v>
      </c>
      <c r="B4" s="3">
        <v>3.2</v>
      </c>
      <c r="C4" s="3">
        <v>1.3</v>
      </c>
      <c r="D4" s="3">
        <v>0.2</v>
      </c>
      <c r="E4" s="3" t="s">
        <v>13</v>
      </c>
    </row>
    <row r="5" spans="1:10" x14ac:dyDescent="0.2">
      <c r="A5" s="2">
        <v>4.5999999999999996</v>
      </c>
      <c r="B5" s="3">
        <v>3.1</v>
      </c>
      <c r="C5" s="3">
        <v>1.5</v>
      </c>
      <c r="D5" s="3">
        <v>0.2</v>
      </c>
      <c r="E5" s="3" t="s">
        <v>13</v>
      </c>
      <c r="G5" t="s">
        <v>17</v>
      </c>
      <c r="H5" t="s">
        <v>18</v>
      </c>
      <c r="I5" t="s">
        <v>19</v>
      </c>
    </row>
    <row r="6" spans="1:10" x14ac:dyDescent="0.2">
      <c r="A6" s="2">
        <v>5</v>
      </c>
      <c r="B6" s="3">
        <v>3.6</v>
      </c>
      <c r="C6" s="3">
        <v>1.4</v>
      </c>
      <c r="D6" s="3">
        <v>0.2</v>
      </c>
      <c r="E6" s="3" t="s">
        <v>13</v>
      </c>
      <c r="F6" t="s">
        <v>20</v>
      </c>
      <c r="G6">
        <f>_xlfn.VAR.P(C2:C51)</f>
        <v>2.9555999999998677E-2</v>
      </c>
      <c r="H6">
        <f>AVERAGE(C2:C51)</f>
        <v>1.4620000000000002</v>
      </c>
      <c r="I6">
        <f>SQRT(G6)</f>
        <v>0.171918585382729</v>
      </c>
    </row>
    <row r="7" spans="1:10" x14ac:dyDescent="0.2">
      <c r="A7" s="2">
        <v>5.4</v>
      </c>
      <c r="B7" s="3">
        <v>3.9</v>
      </c>
      <c r="C7" s="3">
        <v>1.7</v>
      </c>
      <c r="D7" s="3">
        <v>0.4</v>
      </c>
      <c r="E7" s="3" t="s">
        <v>13</v>
      </c>
      <c r="F7" t="s">
        <v>21</v>
      </c>
      <c r="G7">
        <f>_xlfn.VAR.P(C52:C101)</f>
        <v>0.21640000000000581</v>
      </c>
      <c r="H7">
        <f>AVERAGE(C52:C101)</f>
        <v>4.26</v>
      </c>
      <c r="I7">
        <f>SQRT(G7)</f>
        <v>0.46518813398452652</v>
      </c>
    </row>
    <row r="8" spans="1:10" x14ac:dyDescent="0.2">
      <c r="A8" s="2">
        <v>4.5999999999999996</v>
      </c>
      <c r="B8" s="3">
        <v>3.4</v>
      </c>
      <c r="C8" s="3">
        <v>1.4</v>
      </c>
      <c r="D8" s="3">
        <v>0.3</v>
      </c>
      <c r="E8" s="3" t="s">
        <v>13</v>
      </c>
      <c r="F8" t="s">
        <v>22</v>
      </c>
      <c r="G8">
        <f>_xlfn.VAR.P(C102:C152)</f>
        <v>0.29849600000000021</v>
      </c>
      <c r="H8">
        <f>AVERAGE(C102:C151)</f>
        <v>5.5519999999999996</v>
      </c>
      <c r="I8">
        <f>SQRT(G8)</f>
        <v>0.54634787452684408</v>
      </c>
    </row>
    <row r="9" spans="1:10" x14ac:dyDescent="0.2">
      <c r="A9" s="2">
        <v>5</v>
      </c>
      <c r="B9" s="3">
        <v>3.4</v>
      </c>
      <c r="C9" s="3">
        <v>1.5</v>
      </c>
      <c r="D9" s="3">
        <v>0.2</v>
      </c>
      <c r="E9" s="3" t="s">
        <v>13</v>
      </c>
    </row>
    <row r="10" spans="1:10" x14ac:dyDescent="0.2">
      <c r="A10" s="2">
        <v>4.4000000000000004</v>
      </c>
      <c r="B10" s="3">
        <v>2.9</v>
      </c>
      <c r="C10" s="3">
        <v>1.4</v>
      </c>
      <c r="D10" s="3">
        <v>0.2</v>
      </c>
      <c r="E10" s="3" t="s">
        <v>13</v>
      </c>
    </row>
    <row r="11" spans="1:10" x14ac:dyDescent="0.2">
      <c r="A11" s="2">
        <v>4.9000000000000004</v>
      </c>
      <c r="B11" s="3">
        <v>3.1</v>
      </c>
      <c r="C11" s="3">
        <v>1.5</v>
      </c>
      <c r="D11" s="3">
        <v>0.1</v>
      </c>
      <c r="E11" s="3" t="s">
        <v>13</v>
      </c>
    </row>
    <row r="12" spans="1:10" x14ac:dyDescent="0.2">
      <c r="A12" s="2">
        <v>5.4</v>
      </c>
      <c r="B12" s="3">
        <v>3.7</v>
      </c>
      <c r="C12" s="3">
        <v>1.5</v>
      </c>
      <c r="D12" s="3">
        <v>0.2</v>
      </c>
      <c r="E12" s="3" t="s">
        <v>13</v>
      </c>
    </row>
    <row r="13" spans="1:10" x14ac:dyDescent="0.2">
      <c r="A13" s="2">
        <v>4.8</v>
      </c>
      <c r="B13" s="3">
        <v>3.4</v>
      </c>
      <c r="C13" s="3">
        <v>1.6</v>
      </c>
      <c r="D13" s="3">
        <v>0.2</v>
      </c>
      <c r="E13" s="3" t="s">
        <v>13</v>
      </c>
    </row>
    <row r="14" spans="1:10" x14ac:dyDescent="0.2">
      <c r="A14" s="2">
        <v>4.8</v>
      </c>
      <c r="B14" s="3">
        <v>3</v>
      </c>
      <c r="C14" s="3">
        <v>1.4</v>
      </c>
      <c r="D14" s="3">
        <v>0.1</v>
      </c>
      <c r="E14" s="3" t="s">
        <v>13</v>
      </c>
    </row>
    <row r="15" spans="1:10" x14ac:dyDescent="0.2">
      <c r="A15" s="2">
        <v>4.3</v>
      </c>
      <c r="B15" s="3">
        <v>3</v>
      </c>
      <c r="C15" s="3">
        <v>1.1000000000000001</v>
      </c>
      <c r="D15" s="3">
        <v>0.1</v>
      </c>
      <c r="E15" s="3" t="s">
        <v>13</v>
      </c>
    </row>
    <row r="16" spans="1:10" x14ac:dyDescent="0.2">
      <c r="A16" s="2">
        <v>5.8</v>
      </c>
      <c r="B16" s="3">
        <v>4</v>
      </c>
      <c r="C16" s="3">
        <v>1.2</v>
      </c>
      <c r="D16" s="3">
        <v>0.2</v>
      </c>
      <c r="E16" s="3" t="s">
        <v>13</v>
      </c>
    </row>
    <row r="17" spans="1:5" x14ac:dyDescent="0.2">
      <c r="A17" s="2">
        <v>5.7</v>
      </c>
      <c r="B17" s="3">
        <v>4.4000000000000004</v>
      </c>
      <c r="C17" s="3">
        <v>1.5</v>
      </c>
      <c r="D17" s="3">
        <v>0.4</v>
      </c>
      <c r="E17" s="3" t="s">
        <v>13</v>
      </c>
    </row>
    <row r="18" spans="1:5" x14ac:dyDescent="0.2">
      <c r="A18" s="2">
        <v>5.4</v>
      </c>
      <c r="B18" s="3">
        <v>3.9</v>
      </c>
      <c r="C18" s="3">
        <v>1.3</v>
      </c>
      <c r="D18" s="3">
        <v>0.4</v>
      </c>
      <c r="E18" s="3" t="s">
        <v>13</v>
      </c>
    </row>
    <row r="19" spans="1:5" x14ac:dyDescent="0.2">
      <c r="A19" s="2">
        <v>5.0999999999999996</v>
      </c>
      <c r="B19" s="3">
        <v>3.5</v>
      </c>
      <c r="C19" s="3">
        <v>1.4</v>
      </c>
      <c r="D19" s="3">
        <v>0.3</v>
      </c>
      <c r="E19" s="3" t="s">
        <v>13</v>
      </c>
    </row>
    <row r="20" spans="1:5" x14ac:dyDescent="0.2">
      <c r="A20" s="2">
        <v>5.7</v>
      </c>
      <c r="B20" s="3">
        <v>3.8</v>
      </c>
      <c r="C20" s="3">
        <v>1.7</v>
      </c>
      <c r="D20" s="3">
        <v>0.3</v>
      </c>
      <c r="E20" s="3" t="s">
        <v>13</v>
      </c>
    </row>
    <row r="21" spans="1:5" x14ac:dyDescent="0.2">
      <c r="A21" s="2">
        <v>5.0999999999999996</v>
      </c>
      <c r="B21" s="3">
        <v>3.8</v>
      </c>
      <c r="C21" s="3">
        <v>1.5</v>
      </c>
      <c r="D21" s="3">
        <v>0.3</v>
      </c>
      <c r="E21" s="3" t="s">
        <v>13</v>
      </c>
    </row>
    <row r="22" spans="1:5" x14ac:dyDescent="0.2">
      <c r="A22" s="2">
        <v>5.4</v>
      </c>
      <c r="B22" s="3">
        <v>3.4</v>
      </c>
      <c r="C22" s="3">
        <v>1.7</v>
      </c>
      <c r="D22" s="3">
        <v>0.2</v>
      </c>
      <c r="E22" s="3" t="s">
        <v>13</v>
      </c>
    </row>
    <row r="23" spans="1:5" x14ac:dyDescent="0.2">
      <c r="A23" s="2">
        <v>5.0999999999999996</v>
      </c>
      <c r="B23" s="3">
        <v>3.7</v>
      </c>
      <c r="C23" s="3">
        <v>1.5</v>
      </c>
      <c r="D23" s="3">
        <v>0.4</v>
      </c>
      <c r="E23" s="3" t="s">
        <v>13</v>
      </c>
    </row>
    <row r="24" spans="1:5" x14ac:dyDescent="0.2">
      <c r="A24" s="2">
        <v>4.5999999999999996</v>
      </c>
      <c r="B24" s="3">
        <v>3.6</v>
      </c>
      <c r="C24" s="3">
        <v>1</v>
      </c>
      <c r="D24" s="3">
        <v>0.2</v>
      </c>
      <c r="E24" s="3" t="s">
        <v>13</v>
      </c>
    </row>
    <row r="25" spans="1:5" x14ac:dyDescent="0.2">
      <c r="A25" s="2">
        <v>5.0999999999999996</v>
      </c>
      <c r="B25" s="3">
        <v>3.3</v>
      </c>
      <c r="C25" s="3">
        <v>1.7</v>
      </c>
      <c r="D25" s="3">
        <v>0.5</v>
      </c>
      <c r="E25" s="3" t="s">
        <v>13</v>
      </c>
    </row>
    <row r="26" spans="1:5" x14ac:dyDescent="0.2">
      <c r="A26" s="2">
        <v>4.8</v>
      </c>
      <c r="B26" s="3">
        <v>3.4</v>
      </c>
      <c r="C26" s="3">
        <v>1.9</v>
      </c>
      <c r="D26" s="3">
        <v>0.2</v>
      </c>
      <c r="E26" s="3" t="s">
        <v>13</v>
      </c>
    </row>
    <row r="27" spans="1:5" x14ac:dyDescent="0.2">
      <c r="A27" s="2">
        <v>5</v>
      </c>
      <c r="B27" s="3">
        <v>3</v>
      </c>
      <c r="C27" s="3">
        <v>1.6</v>
      </c>
      <c r="D27" s="3">
        <v>0.2</v>
      </c>
      <c r="E27" s="3" t="s">
        <v>13</v>
      </c>
    </row>
    <row r="28" spans="1:5" x14ac:dyDescent="0.2">
      <c r="A28" s="2">
        <v>5</v>
      </c>
      <c r="B28" s="3">
        <v>3.4</v>
      </c>
      <c r="C28" s="3">
        <v>1.6</v>
      </c>
      <c r="D28" s="3">
        <v>0.4</v>
      </c>
      <c r="E28" s="3" t="s">
        <v>13</v>
      </c>
    </row>
    <row r="29" spans="1:5" x14ac:dyDescent="0.2">
      <c r="A29" s="2">
        <v>5.2</v>
      </c>
      <c r="B29" s="3">
        <v>3.5</v>
      </c>
      <c r="C29" s="3">
        <v>1.5</v>
      </c>
      <c r="D29" s="3">
        <v>0.2</v>
      </c>
      <c r="E29" s="3" t="s">
        <v>13</v>
      </c>
    </row>
    <row r="30" spans="1:5" x14ac:dyDescent="0.2">
      <c r="A30" s="2">
        <v>5.2</v>
      </c>
      <c r="B30" s="3">
        <v>3.4</v>
      </c>
      <c r="C30" s="3">
        <v>1.4</v>
      </c>
      <c r="D30" s="3">
        <v>0.2</v>
      </c>
      <c r="E30" s="3" t="s">
        <v>13</v>
      </c>
    </row>
    <row r="31" spans="1:5" x14ac:dyDescent="0.2">
      <c r="A31" s="2">
        <v>4.7</v>
      </c>
      <c r="B31" s="3">
        <v>3.2</v>
      </c>
      <c r="C31" s="3">
        <v>1.6</v>
      </c>
      <c r="D31" s="3">
        <v>0.2</v>
      </c>
      <c r="E31" s="3" t="s">
        <v>13</v>
      </c>
    </row>
    <row r="32" spans="1:5" x14ac:dyDescent="0.2">
      <c r="A32" s="2">
        <v>4.8</v>
      </c>
      <c r="B32" s="3">
        <v>3.1</v>
      </c>
      <c r="C32" s="3">
        <v>1.6</v>
      </c>
      <c r="D32" s="3">
        <v>0.2</v>
      </c>
      <c r="E32" s="3" t="s">
        <v>13</v>
      </c>
    </row>
    <row r="33" spans="1:12" x14ac:dyDescent="0.2">
      <c r="A33" s="2">
        <v>5.4</v>
      </c>
      <c r="B33" s="3">
        <v>3.4</v>
      </c>
      <c r="C33" s="3">
        <v>1.5</v>
      </c>
      <c r="D33" s="3">
        <v>0.4</v>
      </c>
      <c r="E33" s="3" t="s">
        <v>13</v>
      </c>
    </row>
    <row r="34" spans="1:12" x14ac:dyDescent="0.2">
      <c r="A34" s="2">
        <v>5.2</v>
      </c>
      <c r="B34" s="3">
        <v>4.0999999999999996</v>
      </c>
      <c r="C34" s="3">
        <v>1.5</v>
      </c>
      <c r="D34" s="3">
        <v>0.1</v>
      </c>
      <c r="E34" s="3" t="s">
        <v>13</v>
      </c>
    </row>
    <row r="35" spans="1:12" x14ac:dyDescent="0.2">
      <c r="A35" s="2">
        <v>5.5</v>
      </c>
      <c r="B35" s="3">
        <v>4.2</v>
      </c>
      <c r="C35" s="3">
        <v>1.4</v>
      </c>
      <c r="D35" s="3">
        <v>0.2</v>
      </c>
      <c r="E35" s="3" t="s">
        <v>13</v>
      </c>
    </row>
    <row r="36" spans="1:12" x14ac:dyDescent="0.2">
      <c r="A36" s="2">
        <v>4.9000000000000004</v>
      </c>
      <c r="B36" s="3">
        <v>3.1</v>
      </c>
      <c r="C36" s="3">
        <v>1.5</v>
      </c>
      <c r="D36" s="3">
        <v>0.2</v>
      </c>
      <c r="E36" s="3" t="s">
        <v>13</v>
      </c>
    </row>
    <row r="37" spans="1:12" x14ac:dyDescent="0.2">
      <c r="A37" s="2">
        <v>5</v>
      </c>
      <c r="B37" s="3">
        <v>3.2</v>
      </c>
      <c r="C37" s="3">
        <v>1.2</v>
      </c>
      <c r="D37" s="3">
        <v>0.2</v>
      </c>
      <c r="E37" s="3" t="s">
        <v>13</v>
      </c>
    </row>
    <row r="38" spans="1:12" x14ac:dyDescent="0.2">
      <c r="A38" s="2">
        <v>5.5</v>
      </c>
      <c r="B38" s="3">
        <v>3.5</v>
      </c>
      <c r="C38" s="3">
        <v>1.3</v>
      </c>
      <c r="D38" s="3">
        <v>0.2</v>
      </c>
      <c r="E38" s="3" t="s">
        <v>13</v>
      </c>
    </row>
    <row r="39" spans="1:12" x14ac:dyDescent="0.2">
      <c r="A39" s="2">
        <v>4.9000000000000004</v>
      </c>
      <c r="B39" s="3">
        <v>3.6</v>
      </c>
      <c r="C39" s="3">
        <v>1.4</v>
      </c>
      <c r="D39" s="3">
        <v>0.1</v>
      </c>
      <c r="E39" s="3" t="s">
        <v>13</v>
      </c>
    </row>
    <row r="40" spans="1:12" x14ac:dyDescent="0.2">
      <c r="A40" s="2">
        <v>4.4000000000000004</v>
      </c>
      <c r="B40" s="3">
        <v>3</v>
      </c>
      <c r="C40" s="3">
        <v>1.3</v>
      </c>
      <c r="D40" s="3">
        <v>0.2</v>
      </c>
      <c r="E40" s="3" t="s">
        <v>13</v>
      </c>
    </row>
    <row r="41" spans="1:12" x14ac:dyDescent="0.2">
      <c r="A41" s="2">
        <v>5.0999999999999996</v>
      </c>
      <c r="B41" s="3">
        <v>3.4</v>
      </c>
      <c r="C41" s="3">
        <v>1.5</v>
      </c>
      <c r="D41" s="3">
        <v>0.2</v>
      </c>
      <c r="E41" s="3" t="s">
        <v>13</v>
      </c>
      <c r="F41" t="s">
        <v>23</v>
      </c>
    </row>
    <row r="42" spans="1:12" ht="16" customHeight="1" x14ac:dyDescent="0.2">
      <c r="A42" s="2">
        <v>5</v>
      </c>
      <c r="B42" s="3">
        <v>3.5</v>
      </c>
      <c r="C42" s="3">
        <v>1.3</v>
      </c>
      <c r="D42" s="3">
        <v>0.3</v>
      </c>
      <c r="E42" s="3" t="s">
        <v>13</v>
      </c>
      <c r="F42" s="12" t="s">
        <v>24</v>
      </c>
      <c r="G42" s="12"/>
      <c r="H42" s="5">
        <f>_xlfn.F.TEST(C2:C51,C52:C101)</f>
        <v>1.0257532848395607E-10</v>
      </c>
      <c r="I42" s="13" t="s">
        <v>26</v>
      </c>
      <c r="J42" s="13"/>
      <c r="K42" s="13"/>
      <c r="L42" s="13"/>
    </row>
    <row r="43" spans="1:12" x14ac:dyDescent="0.2">
      <c r="A43" s="2">
        <v>4.5</v>
      </c>
      <c r="B43" s="3">
        <v>2.2999999999999998</v>
      </c>
      <c r="C43" s="3">
        <v>1.3</v>
      </c>
      <c r="D43" s="3">
        <v>0.3</v>
      </c>
      <c r="E43" s="3" t="s">
        <v>13</v>
      </c>
      <c r="I43" s="13"/>
      <c r="J43" s="13"/>
      <c r="K43" s="13"/>
      <c r="L43" s="13"/>
    </row>
    <row r="44" spans="1:12" x14ac:dyDescent="0.2">
      <c r="A44" s="2">
        <v>4.4000000000000004</v>
      </c>
      <c r="B44" s="3">
        <v>3.2</v>
      </c>
      <c r="C44" s="3">
        <v>1.3</v>
      </c>
      <c r="D44" s="3">
        <v>0.2</v>
      </c>
      <c r="E44" s="3" t="s">
        <v>13</v>
      </c>
      <c r="I44" s="13"/>
      <c r="J44" s="13"/>
      <c r="K44" s="13"/>
      <c r="L44" s="13"/>
    </row>
    <row r="45" spans="1:12" x14ac:dyDescent="0.2">
      <c r="A45" s="2">
        <v>5</v>
      </c>
      <c r="B45" s="3">
        <v>3.5</v>
      </c>
      <c r="C45" s="3">
        <v>1.6</v>
      </c>
      <c r="D45" s="3">
        <v>0.6</v>
      </c>
      <c r="E45" s="3" t="s">
        <v>13</v>
      </c>
      <c r="F45" s="12" t="s">
        <v>25</v>
      </c>
      <c r="G45" s="12"/>
      <c r="H45" s="4">
        <f>_xlfn.F.TEST(C52:C101,C102:C151)</f>
        <v>0.26374544156741042</v>
      </c>
    </row>
    <row r="46" spans="1:12" x14ac:dyDescent="0.2">
      <c r="A46" s="2">
        <v>5.0999999999999996</v>
      </c>
      <c r="B46" s="3">
        <v>3.8</v>
      </c>
      <c r="C46" s="3">
        <v>1.9</v>
      </c>
      <c r="D46" s="3">
        <v>0.4</v>
      </c>
      <c r="E46" s="3" t="s">
        <v>13</v>
      </c>
    </row>
    <row r="47" spans="1:12" x14ac:dyDescent="0.2">
      <c r="A47" s="2">
        <v>4.8</v>
      </c>
      <c r="B47" s="3">
        <v>3</v>
      </c>
      <c r="C47" s="3">
        <v>1.4</v>
      </c>
      <c r="D47" s="3">
        <v>0.3</v>
      </c>
      <c r="E47" s="3" t="s">
        <v>13</v>
      </c>
      <c r="G47" s="6">
        <v>0.05</v>
      </c>
      <c r="H47" s="1" t="s">
        <v>18</v>
      </c>
      <c r="I47" s="6">
        <v>0.95</v>
      </c>
    </row>
    <row r="48" spans="1:12" x14ac:dyDescent="0.2">
      <c r="A48" s="2">
        <v>5.0999999999999996</v>
      </c>
      <c r="B48" s="3">
        <v>3.8</v>
      </c>
      <c r="C48" s="3">
        <v>1.6</v>
      </c>
      <c r="D48" s="3">
        <v>0.2</v>
      </c>
      <c r="E48" s="3" t="s">
        <v>13</v>
      </c>
      <c r="F48" t="s">
        <v>27</v>
      </c>
      <c r="G48" s="7">
        <f>H48-2*_xlfn.STDEV.P(C2:C51)</f>
        <v>1.1181628292345422</v>
      </c>
      <c r="H48" s="7">
        <f>AVERAGE(C2:C51)</f>
        <v>1.4620000000000002</v>
      </c>
      <c r="I48" s="7">
        <f>H48+2 * _xlfn.STDEV.P(C2:C51)</f>
        <v>1.8058371707654581</v>
      </c>
    </row>
    <row r="49" spans="1:9" x14ac:dyDescent="0.2">
      <c r="A49" s="2">
        <v>4.5999999999999996</v>
      </c>
      <c r="B49" s="3">
        <v>3.2</v>
      </c>
      <c r="C49" s="3">
        <v>1.4</v>
      </c>
      <c r="D49" s="3">
        <v>0.2</v>
      </c>
      <c r="E49" s="3" t="s">
        <v>13</v>
      </c>
      <c r="F49" t="s">
        <v>21</v>
      </c>
      <c r="G49" s="7">
        <f>H49-2*_xlfn.STDEV.P(C52:C101)</f>
        <v>3.3296237320309467</v>
      </c>
      <c r="H49" s="9">
        <f>AVERAGE(C52:C101)</f>
        <v>4.26</v>
      </c>
      <c r="I49" s="9">
        <f>H49+2*_xlfn.STDEV.P(C52:C101)</f>
        <v>5.1903762679690528</v>
      </c>
    </row>
    <row r="50" spans="1:9" x14ac:dyDescent="0.2">
      <c r="A50" s="2">
        <v>5.3</v>
      </c>
      <c r="B50" s="3">
        <v>3.7</v>
      </c>
      <c r="C50" s="3">
        <v>1.5</v>
      </c>
      <c r="D50" s="3">
        <v>0.2</v>
      </c>
      <c r="E50" s="3" t="s">
        <v>13</v>
      </c>
      <c r="F50" t="s">
        <v>22</v>
      </c>
      <c r="G50" s="8">
        <f>H50-2*_xlfn.STDEV.P(C102:C151)</f>
        <v>4.4593042509463112</v>
      </c>
      <c r="H50" s="8">
        <f>AVERAGE(C102:C151)</f>
        <v>5.5519999999999996</v>
      </c>
      <c r="I50">
        <f>H50+2*_xlfn.STDEV.P(C102:C151)</f>
        <v>6.644695749053688</v>
      </c>
    </row>
    <row r="51" spans="1:9" x14ac:dyDescent="0.2">
      <c r="A51" s="2">
        <v>5</v>
      </c>
      <c r="B51" s="3">
        <v>3.3</v>
      </c>
      <c r="C51" s="3">
        <v>1.4</v>
      </c>
      <c r="D51" s="3">
        <v>0.2</v>
      </c>
      <c r="E51" s="3" t="s">
        <v>13</v>
      </c>
    </row>
    <row r="52" spans="1:9" x14ac:dyDescent="0.2">
      <c r="A52" s="2">
        <v>7</v>
      </c>
      <c r="B52" s="3">
        <v>3.2</v>
      </c>
      <c r="C52" s="3">
        <v>4.7</v>
      </c>
      <c r="D52" s="3">
        <v>1.4</v>
      </c>
      <c r="E52" s="3" t="s">
        <v>14</v>
      </c>
      <c r="I52" s="10">
        <v>0.26300000000000001</v>
      </c>
    </row>
    <row r="53" spans="1:9" x14ac:dyDescent="0.2">
      <c r="A53" s="2">
        <v>6.4</v>
      </c>
      <c r="B53" s="3">
        <v>3.2</v>
      </c>
      <c r="C53" s="3">
        <v>4.5</v>
      </c>
      <c r="D53" s="3">
        <v>1.5</v>
      </c>
      <c r="E53" s="3" t="s">
        <v>14</v>
      </c>
    </row>
    <row r="54" spans="1:9" x14ac:dyDescent="0.2">
      <c r="A54" s="2">
        <v>6.9</v>
      </c>
      <c r="B54" s="3">
        <v>3.1</v>
      </c>
      <c r="C54" s="3">
        <v>4.9000000000000004</v>
      </c>
      <c r="D54" s="3">
        <v>1.5</v>
      </c>
      <c r="E54" s="3" t="s">
        <v>14</v>
      </c>
    </row>
    <row r="55" spans="1:9" x14ac:dyDescent="0.2">
      <c r="A55" s="2">
        <v>5.5</v>
      </c>
      <c r="B55" s="3">
        <v>2.2999999999999998</v>
      </c>
      <c r="C55" s="3">
        <v>4</v>
      </c>
      <c r="D55" s="3">
        <v>1.3</v>
      </c>
      <c r="E55" s="3" t="s">
        <v>14</v>
      </c>
    </row>
    <row r="56" spans="1:9" x14ac:dyDescent="0.2">
      <c r="A56" s="2">
        <v>6.5</v>
      </c>
      <c r="B56" s="3">
        <v>2.8</v>
      </c>
      <c r="C56" s="3">
        <v>4.5999999999999996</v>
      </c>
      <c r="D56" s="3">
        <v>1.5</v>
      </c>
      <c r="E56" s="3" t="s">
        <v>14</v>
      </c>
    </row>
    <row r="57" spans="1:9" x14ac:dyDescent="0.2">
      <c r="A57" s="2">
        <v>5.7</v>
      </c>
      <c r="B57" s="3">
        <v>2.8</v>
      </c>
      <c r="C57" s="3">
        <v>4.5</v>
      </c>
      <c r="D57" s="3">
        <v>1.3</v>
      </c>
      <c r="E57" s="3" t="s">
        <v>14</v>
      </c>
    </row>
    <row r="58" spans="1:9" x14ac:dyDescent="0.2">
      <c r="A58" s="2">
        <v>6.3</v>
      </c>
      <c r="B58" s="3">
        <v>3.3</v>
      </c>
      <c r="C58" s="3">
        <v>4.7</v>
      </c>
      <c r="D58" s="3">
        <v>1.6</v>
      </c>
      <c r="E58" s="3" t="s">
        <v>14</v>
      </c>
    </row>
    <row r="59" spans="1:9" x14ac:dyDescent="0.2">
      <c r="A59" s="2">
        <v>4.9000000000000004</v>
      </c>
      <c r="B59" s="3">
        <v>2.4</v>
      </c>
      <c r="C59" s="3">
        <v>3.3</v>
      </c>
      <c r="D59" s="3">
        <v>1</v>
      </c>
      <c r="E59" s="3" t="s">
        <v>14</v>
      </c>
    </row>
    <row r="60" spans="1:9" x14ac:dyDescent="0.2">
      <c r="A60" s="2">
        <v>6.6</v>
      </c>
      <c r="B60" s="3">
        <v>2.9</v>
      </c>
      <c r="C60" s="3">
        <v>4.5999999999999996</v>
      </c>
      <c r="D60" s="3">
        <v>1.3</v>
      </c>
      <c r="E60" s="3" t="s">
        <v>14</v>
      </c>
    </row>
    <row r="61" spans="1:9" x14ac:dyDescent="0.2">
      <c r="A61" s="2">
        <v>5.2</v>
      </c>
      <c r="B61" s="3">
        <v>2.7</v>
      </c>
      <c r="C61" s="3">
        <v>3.9</v>
      </c>
      <c r="D61" s="3">
        <v>1.4</v>
      </c>
      <c r="E61" s="3" t="s">
        <v>14</v>
      </c>
    </row>
    <row r="62" spans="1:9" x14ac:dyDescent="0.2">
      <c r="A62" s="2">
        <v>5</v>
      </c>
      <c r="B62" s="3">
        <v>2</v>
      </c>
      <c r="C62" s="3">
        <v>3.5</v>
      </c>
      <c r="D62" s="3">
        <v>1</v>
      </c>
      <c r="E62" s="3" t="s">
        <v>14</v>
      </c>
    </row>
    <row r="63" spans="1:9" x14ac:dyDescent="0.2">
      <c r="A63" s="2">
        <v>5.9</v>
      </c>
      <c r="B63" s="3">
        <v>3</v>
      </c>
      <c r="C63" s="3">
        <v>4.2</v>
      </c>
      <c r="D63" s="3">
        <v>1.5</v>
      </c>
      <c r="E63" s="3" t="s">
        <v>14</v>
      </c>
    </row>
    <row r="64" spans="1:9" x14ac:dyDescent="0.2">
      <c r="A64" s="2">
        <v>6</v>
      </c>
      <c r="B64" s="3">
        <v>2.2000000000000002</v>
      </c>
      <c r="C64" s="3">
        <v>4</v>
      </c>
      <c r="D64" s="3">
        <v>1</v>
      </c>
      <c r="E64" s="3" t="s">
        <v>14</v>
      </c>
    </row>
    <row r="65" spans="1:5" x14ac:dyDescent="0.2">
      <c r="A65" s="2">
        <v>6.1</v>
      </c>
      <c r="B65" s="3">
        <v>2.9</v>
      </c>
      <c r="C65" s="3">
        <v>4.7</v>
      </c>
      <c r="D65" s="3">
        <v>1.4</v>
      </c>
      <c r="E65" s="3" t="s">
        <v>14</v>
      </c>
    </row>
    <row r="66" spans="1:5" x14ac:dyDescent="0.2">
      <c r="A66" s="2">
        <v>5.6</v>
      </c>
      <c r="B66" s="3">
        <v>2.9</v>
      </c>
      <c r="C66" s="3">
        <v>3.6</v>
      </c>
      <c r="D66" s="3">
        <v>1.3</v>
      </c>
      <c r="E66" s="3" t="s">
        <v>14</v>
      </c>
    </row>
    <row r="67" spans="1:5" x14ac:dyDescent="0.2">
      <c r="A67" s="2">
        <v>6.7</v>
      </c>
      <c r="B67" s="3">
        <v>3.1</v>
      </c>
      <c r="C67" s="3">
        <v>4.4000000000000004</v>
      </c>
      <c r="D67" s="3">
        <v>1.4</v>
      </c>
      <c r="E67" s="3" t="s">
        <v>14</v>
      </c>
    </row>
    <row r="68" spans="1:5" x14ac:dyDescent="0.2">
      <c r="A68" s="2">
        <v>5.6</v>
      </c>
      <c r="B68" s="3">
        <v>3</v>
      </c>
      <c r="C68" s="3">
        <v>4.5</v>
      </c>
      <c r="D68" s="3">
        <v>1.5</v>
      </c>
      <c r="E68" s="3" t="s">
        <v>14</v>
      </c>
    </row>
    <row r="69" spans="1:5" x14ac:dyDescent="0.2">
      <c r="A69" s="2">
        <v>5.8</v>
      </c>
      <c r="B69" s="3">
        <v>2.7</v>
      </c>
      <c r="C69" s="3">
        <v>4.0999999999999996</v>
      </c>
      <c r="D69" s="3">
        <v>1</v>
      </c>
      <c r="E69" s="3" t="s">
        <v>14</v>
      </c>
    </row>
    <row r="70" spans="1:5" x14ac:dyDescent="0.2">
      <c r="A70" s="2">
        <v>6.2</v>
      </c>
      <c r="B70" s="3">
        <v>2.2000000000000002</v>
      </c>
      <c r="C70" s="3">
        <v>4.5</v>
      </c>
      <c r="D70" s="3">
        <v>1.5</v>
      </c>
      <c r="E70" s="3" t="s">
        <v>14</v>
      </c>
    </row>
    <row r="71" spans="1:5" x14ac:dyDescent="0.2">
      <c r="A71" s="2">
        <v>5.6</v>
      </c>
      <c r="B71" s="3">
        <v>2.5</v>
      </c>
      <c r="C71" s="3">
        <v>3.9</v>
      </c>
      <c r="D71" s="3">
        <v>1.1000000000000001</v>
      </c>
      <c r="E71" s="3" t="s">
        <v>14</v>
      </c>
    </row>
    <row r="72" spans="1:5" x14ac:dyDescent="0.2">
      <c r="A72" s="2">
        <v>5.9</v>
      </c>
      <c r="B72" s="3">
        <v>3.2</v>
      </c>
      <c r="C72" s="3">
        <v>4.8</v>
      </c>
      <c r="D72" s="3">
        <v>1.8</v>
      </c>
      <c r="E72" s="3" t="s">
        <v>14</v>
      </c>
    </row>
    <row r="73" spans="1:5" x14ac:dyDescent="0.2">
      <c r="A73" s="2">
        <v>6.1</v>
      </c>
      <c r="B73" s="3">
        <v>2.8</v>
      </c>
      <c r="C73" s="3">
        <v>4</v>
      </c>
      <c r="D73" s="3">
        <v>1.3</v>
      </c>
      <c r="E73" s="3" t="s">
        <v>14</v>
      </c>
    </row>
    <row r="74" spans="1:5" x14ac:dyDescent="0.2">
      <c r="A74" s="2">
        <v>6.3</v>
      </c>
      <c r="B74" s="3">
        <v>2.5</v>
      </c>
      <c r="C74" s="3">
        <v>4.9000000000000004</v>
      </c>
      <c r="D74" s="3">
        <v>1.5</v>
      </c>
      <c r="E74" s="3" t="s">
        <v>14</v>
      </c>
    </row>
    <row r="75" spans="1:5" x14ac:dyDescent="0.2">
      <c r="A75" s="2">
        <v>6.1</v>
      </c>
      <c r="B75" s="3">
        <v>2.8</v>
      </c>
      <c r="C75" s="3">
        <v>4.7</v>
      </c>
      <c r="D75" s="3">
        <v>1.2</v>
      </c>
      <c r="E75" s="3" t="s">
        <v>14</v>
      </c>
    </row>
    <row r="76" spans="1:5" x14ac:dyDescent="0.2">
      <c r="A76" s="2">
        <v>6.4</v>
      </c>
      <c r="B76" s="3">
        <v>2.9</v>
      </c>
      <c r="C76" s="3">
        <v>4.3</v>
      </c>
      <c r="D76" s="3">
        <v>1.3</v>
      </c>
      <c r="E76" s="3" t="s">
        <v>14</v>
      </c>
    </row>
    <row r="77" spans="1:5" x14ac:dyDescent="0.2">
      <c r="A77" s="2">
        <v>6.6</v>
      </c>
      <c r="B77" s="3">
        <v>3</v>
      </c>
      <c r="C77" s="3">
        <v>4.4000000000000004</v>
      </c>
      <c r="D77" s="3">
        <v>1.4</v>
      </c>
      <c r="E77" s="3" t="s">
        <v>14</v>
      </c>
    </row>
    <row r="78" spans="1:5" x14ac:dyDescent="0.2">
      <c r="A78" s="2">
        <v>6.8</v>
      </c>
      <c r="B78" s="3">
        <v>2.8</v>
      </c>
      <c r="C78" s="3">
        <v>4.8</v>
      </c>
      <c r="D78" s="3">
        <v>1.4</v>
      </c>
      <c r="E78" s="3" t="s">
        <v>14</v>
      </c>
    </row>
    <row r="79" spans="1:5" x14ac:dyDescent="0.2">
      <c r="A79" s="2">
        <v>6.7</v>
      </c>
      <c r="B79" s="3">
        <v>3</v>
      </c>
      <c r="C79" s="3">
        <v>5</v>
      </c>
      <c r="D79" s="3">
        <v>1.7</v>
      </c>
      <c r="E79" s="3" t="s">
        <v>14</v>
      </c>
    </row>
    <row r="80" spans="1:5" x14ac:dyDescent="0.2">
      <c r="A80" s="2">
        <v>6</v>
      </c>
      <c r="B80" s="3">
        <v>2.9</v>
      </c>
      <c r="C80" s="3">
        <v>4.5</v>
      </c>
      <c r="D80" s="3">
        <v>1.5</v>
      </c>
      <c r="E80" s="3" t="s">
        <v>14</v>
      </c>
    </row>
    <row r="81" spans="1:5" x14ac:dyDescent="0.2">
      <c r="A81" s="2">
        <v>5.7</v>
      </c>
      <c r="B81" s="3">
        <v>2.6</v>
      </c>
      <c r="C81" s="3">
        <v>3.5</v>
      </c>
      <c r="D81" s="3">
        <v>1</v>
      </c>
      <c r="E81" s="3" t="s">
        <v>14</v>
      </c>
    </row>
    <row r="82" spans="1:5" x14ac:dyDescent="0.2">
      <c r="A82" s="2">
        <v>5.5</v>
      </c>
      <c r="B82" s="3">
        <v>2.4</v>
      </c>
      <c r="C82" s="3">
        <v>3.8</v>
      </c>
      <c r="D82" s="3">
        <v>1.1000000000000001</v>
      </c>
      <c r="E82" s="3" t="s">
        <v>14</v>
      </c>
    </row>
    <row r="83" spans="1:5" x14ac:dyDescent="0.2">
      <c r="A83" s="2">
        <v>5.5</v>
      </c>
      <c r="B83" s="3">
        <v>2.4</v>
      </c>
      <c r="C83" s="3">
        <v>3.7</v>
      </c>
      <c r="D83" s="3">
        <v>1</v>
      </c>
      <c r="E83" s="3" t="s">
        <v>14</v>
      </c>
    </row>
    <row r="84" spans="1:5" x14ac:dyDescent="0.2">
      <c r="A84" s="2">
        <v>5.8</v>
      </c>
      <c r="B84" s="3">
        <v>2.7</v>
      </c>
      <c r="C84" s="3">
        <v>3.9</v>
      </c>
      <c r="D84" s="3">
        <v>1.2</v>
      </c>
      <c r="E84" s="3" t="s">
        <v>14</v>
      </c>
    </row>
    <row r="85" spans="1:5" x14ac:dyDescent="0.2">
      <c r="A85" s="2">
        <v>6</v>
      </c>
      <c r="B85" s="3">
        <v>2.7</v>
      </c>
      <c r="C85" s="3">
        <v>5.0999999999999996</v>
      </c>
      <c r="D85" s="3">
        <v>1.6</v>
      </c>
      <c r="E85" s="3" t="s">
        <v>14</v>
      </c>
    </row>
    <row r="86" spans="1:5" x14ac:dyDescent="0.2">
      <c r="A86" s="2">
        <v>5.4</v>
      </c>
      <c r="B86" s="3">
        <v>3</v>
      </c>
      <c r="C86" s="3">
        <v>4.5</v>
      </c>
      <c r="D86" s="3">
        <v>1.5</v>
      </c>
      <c r="E86" s="3" t="s">
        <v>14</v>
      </c>
    </row>
    <row r="87" spans="1:5" x14ac:dyDescent="0.2">
      <c r="A87" s="2">
        <v>6</v>
      </c>
      <c r="B87" s="3">
        <v>3.4</v>
      </c>
      <c r="C87" s="3">
        <v>4.5</v>
      </c>
      <c r="D87" s="3">
        <v>1.6</v>
      </c>
      <c r="E87" s="3" t="s">
        <v>14</v>
      </c>
    </row>
    <row r="88" spans="1:5" x14ac:dyDescent="0.2">
      <c r="A88" s="2">
        <v>6.7</v>
      </c>
      <c r="B88" s="3">
        <v>3.1</v>
      </c>
      <c r="C88" s="3">
        <v>4.7</v>
      </c>
      <c r="D88" s="3">
        <v>1.5</v>
      </c>
      <c r="E88" s="3" t="s">
        <v>14</v>
      </c>
    </row>
    <row r="89" spans="1:5" x14ac:dyDescent="0.2">
      <c r="A89" s="2">
        <v>6.3</v>
      </c>
      <c r="B89" s="3">
        <v>2.2999999999999998</v>
      </c>
      <c r="C89" s="3">
        <v>4.4000000000000004</v>
      </c>
      <c r="D89" s="3">
        <v>1.3</v>
      </c>
      <c r="E89" s="3" t="s">
        <v>14</v>
      </c>
    </row>
    <row r="90" spans="1:5" x14ac:dyDescent="0.2">
      <c r="A90" s="2">
        <v>5.6</v>
      </c>
      <c r="B90" s="3">
        <v>3</v>
      </c>
      <c r="C90" s="3">
        <v>4.0999999999999996</v>
      </c>
      <c r="D90" s="3">
        <v>1.3</v>
      </c>
      <c r="E90" s="3" t="s">
        <v>14</v>
      </c>
    </row>
    <row r="91" spans="1:5" x14ac:dyDescent="0.2">
      <c r="A91" s="2">
        <v>5.5</v>
      </c>
      <c r="B91" s="3">
        <v>2.5</v>
      </c>
      <c r="C91" s="3">
        <v>4</v>
      </c>
      <c r="D91" s="3">
        <v>1.3</v>
      </c>
      <c r="E91" s="3" t="s">
        <v>14</v>
      </c>
    </row>
    <row r="92" spans="1:5" x14ac:dyDescent="0.2">
      <c r="A92" s="2">
        <v>5.5</v>
      </c>
      <c r="B92" s="3">
        <v>2.6</v>
      </c>
      <c r="C92" s="3">
        <v>4.4000000000000004</v>
      </c>
      <c r="D92" s="3">
        <v>1.2</v>
      </c>
      <c r="E92" s="3" t="s">
        <v>14</v>
      </c>
    </row>
    <row r="93" spans="1:5" x14ac:dyDescent="0.2">
      <c r="A93" s="2">
        <v>6.1</v>
      </c>
      <c r="B93" s="3">
        <v>3</v>
      </c>
      <c r="C93" s="3">
        <v>4.5999999999999996</v>
      </c>
      <c r="D93" s="3">
        <v>1.4</v>
      </c>
      <c r="E93" s="3" t="s">
        <v>14</v>
      </c>
    </row>
    <row r="94" spans="1:5" x14ac:dyDescent="0.2">
      <c r="A94" s="2">
        <v>5.8</v>
      </c>
      <c r="B94" s="3">
        <v>2.6</v>
      </c>
      <c r="C94" s="3">
        <v>4</v>
      </c>
      <c r="D94" s="3">
        <v>1.2</v>
      </c>
      <c r="E94" s="3" t="s">
        <v>14</v>
      </c>
    </row>
    <row r="95" spans="1:5" x14ac:dyDescent="0.2">
      <c r="A95" s="2">
        <v>5</v>
      </c>
      <c r="B95" s="3">
        <v>2.2999999999999998</v>
      </c>
      <c r="C95" s="3">
        <v>3.3</v>
      </c>
      <c r="D95" s="3">
        <v>1</v>
      </c>
      <c r="E95" s="3" t="s">
        <v>14</v>
      </c>
    </row>
    <row r="96" spans="1:5" x14ac:dyDescent="0.2">
      <c r="A96" s="2">
        <v>5.6</v>
      </c>
      <c r="B96" s="3">
        <v>2.7</v>
      </c>
      <c r="C96" s="3">
        <v>4.2</v>
      </c>
      <c r="D96" s="3">
        <v>1.3</v>
      </c>
      <c r="E96" s="3" t="s">
        <v>14</v>
      </c>
    </row>
    <row r="97" spans="1:5" x14ac:dyDescent="0.2">
      <c r="A97" s="2">
        <v>5.7</v>
      </c>
      <c r="B97" s="3">
        <v>3</v>
      </c>
      <c r="C97" s="3">
        <v>4.2</v>
      </c>
      <c r="D97" s="3">
        <v>1.2</v>
      </c>
      <c r="E97" s="3" t="s">
        <v>14</v>
      </c>
    </row>
    <row r="98" spans="1:5" x14ac:dyDescent="0.2">
      <c r="A98" s="2">
        <v>5.7</v>
      </c>
      <c r="B98" s="3">
        <v>2.9</v>
      </c>
      <c r="C98" s="3">
        <v>4.2</v>
      </c>
      <c r="D98" s="3">
        <v>1.3</v>
      </c>
      <c r="E98" s="3" t="s">
        <v>14</v>
      </c>
    </row>
    <row r="99" spans="1:5" x14ac:dyDescent="0.2">
      <c r="A99" s="2">
        <v>6.2</v>
      </c>
      <c r="B99" s="3">
        <v>2.9</v>
      </c>
      <c r="C99" s="3">
        <v>4.3</v>
      </c>
      <c r="D99" s="3">
        <v>1.3</v>
      </c>
      <c r="E99" s="3" t="s">
        <v>14</v>
      </c>
    </row>
    <row r="100" spans="1:5" x14ac:dyDescent="0.2">
      <c r="A100" s="2">
        <v>5.0999999999999996</v>
      </c>
      <c r="B100" s="3">
        <v>2.5</v>
      </c>
      <c r="C100" s="3">
        <v>3</v>
      </c>
      <c r="D100" s="3">
        <v>1.1000000000000001</v>
      </c>
      <c r="E100" s="3" t="s">
        <v>14</v>
      </c>
    </row>
    <row r="101" spans="1:5" x14ac:dyDescent="0.2">
      <c r="A101" s="2">
        <v>5.7</v>
      </c>
      <c r="B101" s="3">
        <v>2.8</v>
      </c>
      <c r="C101" s="3">
        <v>4.0999999999999996</v>
      </c>
      <c r="D101" s="3">
        <v>1.3</v>
      </c>
      <c r="E101" s="3" t="s">
        <v>14</v>
      </c>
    </row>
    <row r="102" spans="1:5" x14ac:dyDescent="0.2">
      <c r="A102" s="2">
        <v>6.3</v>
      </c>
      <c r="B102" s="3">
        <v>3.3</v>
      </c>
      <c r="C102" s="3">
        <v>6</v>
      </c>
      <c r="D102" s="3">
        <v>2.5</v>
      </c>
      <c r="E102" s="3" t="s">
        <v>15</v>
      </c>
    </row>
    <row r="103" spans="1:5" x14ac:dyDescent="0.2">
      <c r="A103" s="2">
        <v>5.8</v>
      </c>
      <c r="B103" s="3">
        <v>2.7</v>
      </c>
      <c r="C103" s="3">
        <v>5.0999999999999996</v>
      </c>
      <c r="D103" s="3">
        <v>1.9</v>
      </c>
      <c r="E103" s="3" t="s">
        <v>15</v>
      </c>
    </row>
    <row r="104" spans="1:5" x14ac:dyDescent="0.2">
      <c r="A104" s="2">
        <v>7.1</v>
      </c>
      <c r="B104" s="3">
        <v>3</v>
      </c>
      <c r="C104" s="3">
        <v>5.9</v>
      </c>
      <c r="D104" s="3">
        <v>2.1</v>
      </c>
      <c r="E104" s="3" t="s">
        <v>15</v>
      </c>
    </row>
    <row r="105" spans="1:5" x14ac:dyDescent="0.2">
      <c r="A105" s="2">
        <v>6.3</v>
      </c>
      <c r="B105" s="3">
        <v>2.9</v>
      </c>
      <c r="C105" s="3">
        <v>5.6</v>
      </c>
      <c r="D105" s="3">
        <v>1.8</v>
      </c>
      <c r="E105" s="3" t="s">
        <v>15</v>
      </c>
    </row>
    <row r="106" spans="1:5" x14ac:dyDescent="0.2">
      <c r="A106" s="2">
        <v>6.5</v>
      </c>
      <c r="B106" s="3">
        <v>3</v>
      </c>
      <c r="C106" s="3">
        <v>5.8</v>
      </c>
      <c r="D106" s="3">
        <v>2.2000000000000002</v>
      </c>
      <c r="E106" s="3" t="s">
        <v>15</v>
      </c>
    </row>
    <row r="107" spans="1:5" x14ac:dyDescent="0.2">
      <c r="A107" s="2">
        <v>7.6</v>
      </c>
      <c r="B107" s="3">
        <v>3</v>
      </c>
      <c r="C107" s="3">
        <v>6.6</v>
      </c>
      <c r="D107" s="3">
        <v>2.1</v>
      </c>
      <c r="E107" s="3" t="s">
        <v>15</v>
      </c>
    </row>
    <row r="108" spans="1:5" x14ac:dyDescent="0.2">
      <c r="A108" s="2">
        <v>4.9000000000000004</v>
      </c>
      <c r="B108" s="3">
        <v>2.5</v>
      </c>
      <c r="C108" s="3">
        <v>4.5</v>
      </c>
      <c r="D108" s="3">
        <v>1.7</v>
      </c>
      <c r="E108" s="3" t="s">
        <v>15</v>
      </c>
    </row>
    <row r="109" spans="1:5" x14ac:dyDescent="0.2">
      <c r="A109" s="2">
        <v>7.3</v>
      </c>
      <c r="B109" s="3">
        <v>2.9</v>
      </c>
      <c r="C109" s="3">
        <v>6.3</v>
      </c>
      <c r="D109" s="3">
        <v>1.8</v>
      </c>
      <c r="E109" s="3" t="s">
        <v>15</v>
      </c>
    </row>
    <row r="110" spans="1:5" x14ac:dyDescent="0.2">
      <c r="A110" s="2">
        <v>6.7</v>
      </c>
      <c r="B110" s="3">
        <v>2.5</v>
      </c>
      <c r="C110" s="3">
        <v>5.8</v>
      </c>
      <c r="D110" s="3">
        <v>1.8</v>
      </c>
      <c r="E110" s="3" t="s">
        <v>15</v>
      </c>
    </row>
    <row r="111" spans="1:5" x14ac:dyDescent="0.2">
      <c r="A111" s="2">
        <v>7.2</v>
      </c>
      <c r="B111" s="3">
        <v>3.6</v>
      </c>
      <c r="C111" s="3">
        <v>6.1</v>
      </c>
      <c r="D111" s="3">
        <v>2.5</v>
      </c>
      <c r="E111" s="3" t="s">
        <v>15</v>
      </c>
    </row>
    <row r="112" spans="1:5" x14ac:dyDescent="0.2">
      <c r="A112" s="2">
        <v>6.5</v>
      </c>
      <c r="B112" s="3">
        <v>3.2</v>
      </c>
      <c r="C112" s="3">
        <v>5.0999999999999996</v>
      </c>
      <c r="D112" s="3">
        <v>2</v>
      </c>
      <c r="E112" s="3" t="s">
        <v>15</v>
      </c>
    </row>
    <row r="113" spans="1:5" x14ac:dyDescent="0.2">
      <c r="A113" s="2">
        <v>6.4</v>
      </c>
      <c r="B113" s="3">
        <v>2.7</v>
      </c>
      <c r="C113" s="3">
        <v>5.3</v>
      </c>
      <c r="D113" s="3">
        <v>1.9</v>
      </c>
      <c r="E113" s="3" t="s">
        <v>15</v>
      </c>
    </row>
    <row r="114" spans="1:5" x14ac:dyDescent="0.2">
      <c r="A114" s="2">
        <v>6.8</v>
      </c>
      <c r="B114" s="3">
        <v>3</v>
      </c>
      <c r="C114" s="3">
        <v>5.5</v>
      </c>
      <c r="D114" s="3">
        <v>2.1</v>
      </c>
      <c r="E114" s="3" t="s">
        <v>15</v>
      </c>
    </row>
    <row r="115" spans="1:5" x14ac:dyDescent="0.2">
      <c r="A115" s="2">
        <v>5.7</v>
      </c>
      <c r="B115" s="3">
        <v>2.5</v>
      </c>
      <c r="C115" s="3">
        <v>5</v>
      </c>
      <c r="D115" s="3">
        <v>2</v>
      </c>
      <c r="E115" s="3" t="s">
        <v>15</v>
      </c>
    </row>
    <row r="116" spans="1:5" x14ac:dyDescent="0.2">
      <c r="A116" s="2">
        <v>5.8</v>
      </c>
      <c r="B116" s="3">
        <v>2.8</v>
      </c>
      <c r="C116" s="3">
        <v>5.0999999999999996</v>
      </c>
      <c r="D116" s="3">
        <v>2.4</v>
      </c>
      <c r="E116" s="3" t="s">
        <v>15</v>
      </c>
    </row>
    <row r="117" spans="1:5" x14ac:dyDescent="0.2">
      <c r="A117" s="2">
        <v>6.4</v>
      </c>
      <c r="B117" s="3">
        <v>3.2</v>
      </c>
      <c r="C117" s="3">
        <v>5.3</v>
      </c>
      <c r="D117" s="3">
        <v>2.2999999999999998</v>
      </c>
      <c r="E117" s="3" t="s">
        <v>15</v>
      </c>
    </row>
    <row r="118" spans="1:5" x14ac:dyDescent="0.2">
      <c r="A118" s="2">
        <v>6.5</v>
      </c>
      <c r="B118" s="3">
        <v>3</v>
      </c>
      <c r="C118" s="3">
        <v>5.5</v>
      </c>
      <c r="D118" s="3">
        <v>1.8</v>
      </c>
      <c r="E118" s="3" t="s">
        <v>15</v>
      </c>
    </row>
    <row r="119" spans="1:5" x14ac:dyDescent="0.2">
      <c r="A119" s="2">
        <v>7.7</v>
      </c>
      <c r="B119" s="3">
        <v>3.8</v>
      </c>
      <c r="C119" s="3">
        <v>6.7</v>
      </c>
      <c r="D119" s="3">
        <v>2.2000000000000002</v>
      </c>
      <c r="E119" s="3" t="s">
        <v>15</v>
      </c>
    </row>
    <row r="120" spans="1:5" x14ac:dyDescent="0.2">
      <c r="A120" s="2">
        <v>7.7</v>
      </c>
      <c r="B120" s="3">
        <v>2.6</v>
      </c>
      <c r="C120" s="3">
        <v>6.9</v>
      </c>
      <c r="D120" s="3">
        <v>2.2999999999999998</v>
      </c>
      <c r="E120" s="3" t="s">
        <v>15</v>
      </c>
    </row>
    <row r="121" spans="1:5" x14ac:dyDescent="0.2">
      <c r="A121" s="2">
        <v>6</v>
      </c>
      <c r="B121" s="3">
        <v>2.2000000000000002</v>
      </c>
      <c r="C121" s="3">
        <v>5</v>
      </c>
      <c r="D121" s="3">
        <v>1.5</v>
      </c>
      <c r="E121" s="3" t="s">
        <v>15</v>
      </c>
    </row>
    <row r="122" spans="1:5" x14ac:dyDescent="0.2">
      <c r="A122" s="2">
        <v>6.9</v>
      </c>
      <c r="B122" s="3">
        <v>3.2</v>
      </c>
      <c r="C122" s="3">
        <v>5.7</v>
      </c>
      <c r="D122" s="3">
        <v>2.2999999999999998</v>
      </c>
      <c r="E122" s="3" t="s">
        <v>15</v>
      </c>
    </row>
    <row r="123" spans="1:5" x14ac:dyDescent="0.2">
      <c r="A123" s="2">
        <v>5.6</v>
      </c>
      <c r="B123" s="3">
        <v>2.8</v>
      </c>
      <c r="C123" s="3">
        <v>4.9000000000000004</v>
      </c>
      <c r="D123" s="3">
        <v>2</v>
      </c>
      <c r="E123" s="3" t="s">
        <v>15</v>
      </c>
    </row>
    <row r="124" spans="1:5" x14ac:dyDescent="0.2">
      <c r="A124" s="2">
        <v>7.7</v>
      </c>
      <c r="B124" s="3">
        <v>2.8</v>
      </c>
      <c r="C124" s="3">
        <v>6.7</v>
      </c>
      <c r="D124" s="3">
        <v>2</v>
      </c>
      <c r="E124" s="3" t="s">
        <v>15</v>
      </c>
    </row>
    <row r="125" spans="1:5" x14ac:dyDescent="0.2">
      <c r="A125" s="2">
        <v>6.3</v>
      </c>
      <c r="B125" s="3">
        <v>2.7</v>
      </c>
      <c r="C125" s="3">
        <v>4.9000000000000004</v>
      </c>
      <c r="D125" s="3">
        <v>1.8</v>
      </c>
      <c r="E125" s="3" t="s">
        <v>15</v>
      </c>
    </row>
    <row r="126" spans="1:5" x14ac:dyDescent="0.2">
      <c r="A126" s="2">
        <v>6.7</v>
      </c>
      <c r="B126" s="3">
        <v>3.3</v>
      </c>
      <c r="C126" s="3">
        <v>5.7</v>
      </c>
      <c r="D126" s="3">
        <v>2.1</v>
      </c>
      <c r="E126" s="3" t="s">
        <v>15</v>
      </c>
    </row>
    <row r="127" spans="1:5" x14ac:dyDescent="0.2">
      <c r="A127" s="2">
        <v>7.2</v>
      </c>
      <c r="B127" s="3">
        <v>3.2</v>
      </c>
      <c r="C127" s="3">
        <v>6</v>
      </c>
      <c r="D127" s="3">
        <v>1.8</v>
      </c>
      <c r="E127" s="3" t="s">
        <v>15</v>
      </c>
    </row>
    <row r="128" spans="1:5" x14ac:dyDescent="0.2">
      <c r="A128" s="2">
        <v>6.2</v>
      </c>
      <c r="B128" s="3">
        <v>2.8</v>
      </c>
      <c r="C128" s="3">
        <v>4.8</v>
      </c>
      <c r="D128" s="3">
        <v>1.8</v>
      </c>
      <c r="E128" s="3" t="s">
        <v>15</v>
      </c>
    </row>
    <row r="129" spans="1:5" x14ac:dyDescent="0.2">
      <c r="A129" s="2">
        <v>6.1</v>
      </c>
      <c r="B129" s="3">
        <v>3</v>
      </c>
      <c r="C129" s="3">
        <v>4.9000000000000004</v>
      </c>
      <c r="D129" s="3">
        <v>1.8</v>
      </c>
      <c r="E129" s="3" t="s">
        <v>15</v>
      </c>
    </row>
    <row r="130" spans="1:5" x14ac:dyDescent="0.2">
      <c r="A130" s="2">
        <v>6.4</v>
      </c>
      <c r="B130" s="3">
        <v>2.8</v>
      </c>
      <c r="C130" s="3">
        <v>5.6</v>
      </c>
      <c r="D130" s="3">
        <v>2.1</v>
      </c>
      <c r="E130" s="3" t="s">
        <v>15</v>
      </c>
    </row>
    <row r="131" spans="1:5" x14ac:dyDescent="0.2">
      <c r="A131" s="2">
        <v>7.2</v>
      </c>
      <c r="B131" s="3">
        <v>3</v>
      </c>
      <c r="C131" s="3">
        <v>5.8</v>
      </c>
      <c r="D131" s="3">
        <v>1.6</v>
      </c>
      <c r="E131" s="3" t="s">
        <v>15</v>
      </c>
    </row>
    <row r="132" spans="1:5" x14ac:dyDescent="0.2">
      <c r="A132" s="2">
        <v>7.4</v>
      </c>
      <c r="B132" s="3">
        <v>2.8</v>
      </c>
      <c r="C132" s="3">
        <v>6.1</v>
      </c>
      <c r="D132" s="3">
        <v>1.9</v>
      </c>
      <c r="E132" s="3" t="s">
        <v>15</v>
      </c>
    </row>
    <row r="133" spans="1:5" x14ac:dyDescent="0.2">
      <c r="A133" s="2">
        <v>7.9</v>
      </c>
      <c r="B133" s="3">
        <v>3.8</v>
      </c>
      <c r="C133" s="3">
        <v>6.4</v>
      </c>
      <c r="D133" s="3">
        <v>2</v>
      </c>
      <c r="E133" s="3" t="s">
        <v>15</v>
      </c>
    </row>
    <row r="134" spans="1:5" x14ac:dyDescent="0.2">
      <c r="A134" s="2">
        <v>6.4</v>
      </c>
      <c r="B134" s="3">
        <v>2.8</v>
      </c>
      <c r="C134" s="3">
        <v>5.6</v>
      </c>
      <c r="D134" s="3">
        <v>2.2000000000000002</v>
      </c>
      <c r="E134" s="3" t="s">
        <v>15</v>
      </c>
    </row>
    <row r="135" spans="1:5" x14ac:dyDescent="0.2">
      <c r="A135" s="2">
        <v>6.3</v>
      </c>
      <c r="B135" s="3">
        <v>2.8</v>
      </c>
      <c r="C135" s="3">
        <v>5.0999999999999996</v>
      </c>
      <c r="D135" s="3">
        <v>1.5</v>
      </c>
      <c r="E135" s="3" t="s">
        <v>15</v>
      </c>
    </row>
    <row r="136" spans="1:5" x14ac:dyDescent="0.2">
      <c r="A136" s="2">
        <v>6.1</v>
      </c>
      <c r="B136" s="3">
        <v>2.6</v>
      </c>
      <c r="C136" s="3">
        <v>5.6</v>
      </c>
      <c r="D136" s="3">
        <v>1.4</v>
      </c>
      <c r="E136" s="3" t="s">
        <v>15</v>
      </c>
    </row>
    <row r="137" spans="1:5" x14ac:dyDescent="0.2">
      <c r="A137" s="2">
        <v>7.7</v>
      </c>
      <c r="B137" s="3">
        <v>3</v>
      </c>
      <c r="C137" s="3">
        <v>6.1</v>
      </c>
      <c r="D137" s="3">
        <v>2.2999999999999998</v>
      </c>
      <c r="E137" s="3" t="s">
        <v>15</v>
      </c>
    </row>
    <row r="138" spans="1:5" x14ac:dyDescent="0.2">
      <c r="A138" s="2">
        <v>6.3</v>
      </c>
      <c r="B138" s="3">
        <v>3.4</v>
      </c>
      <c r="C138" s="3">
        <v>5.6</v>
      </c>
      <c r="D138" s="3">
        <v>2.4</v>
      </c>
      <c r="E138" s="3" t="s">
        <v>15</v>
      </c>
    </row>
    <row r="139" spans="1:5" x14ac:dyDescent="0.2">
      <c r="A139" s="2">
        <v>6.4</v>
      </c>
      <c r="B139" s="3">
        <v>3.1</v>
      </c>
      <c r="C139" s="3">
        <v>5.5</v>
      </c>
      <c r="D139" s="3">
        <v>1.8</v>
      </c>
      <c r="E139" s="3" t="s">
        <v>15</v>
      </c>
    </row>
    <row r="140" spans="1:5" x14ac:dyDescent="0.2">
      <c r="A140" s="2">
        <v>6</v>
      </c>
      <c r="B140" s="3">
        <v>3</v>
      </c>
      <c r="C140" s="3">
        <v>4.8</v>
      </c>
      <c r="D140" s="3">
        <v>1.8</v>
      </c>
      <c r="E140" s="3" t="s">
        <v>15</v>
      </c>
    </row>
    <row r="141" spans="1:5" x14ac:dyDescent="0.2">
      <c r="A141" s="2">
        <v>6.9</v>
      </c>
      <c r="B141" s="3">
        <v>3.1</v>
      </c>
      <c r="C141" s="3">
        <v>5.4</v>
      </c>
      <c r="D141" s="3">
        <v>2.1</v>
      </c>
      <c r="E141" s="3" t="s">
        <v>15</v>
      </c>
    </row>
    <row r="142" spans="1:5" x14ac:dyDescent="0.2">
      <c r="A142" s="2">
        <v>6.7</v>
      </c>
      <c r="B142" s="3">
        <v>3.1</v>
      </c>
      <c r="C142" s="3">
        <v>5.6</v>
      </c>
      <c r="D142" s="3">
        <v>2.4</v>
      </c>
      <c r="E142" s="3" t="s">
        <v>15</v>
      </c>
    </row>
    <row r="143" spans="1:5" x14ac:dyDescent="0.2">
      <c r="A143" s="2">
        <v>6.9</v>
      </c>
      <c r="B143" s="3">
        <v>3.1</v>
      </c>
      <c r="C143" s="3">
        <v>5.0999999999999996</v>
      </c>
      <c r="D143" s="3">
        <v>2.2999999999999998</v>
      </c>
      <c r="E143" s="3" t="s">
        <v>15</v>
      </c>
    </row>
    <row r="144" spans="1:5" x14ac:dyDescent="0.2">
      <c r="A144" s="2">
        <v>5.8</v>
      </c>
      <c r="B144" s="3">
        <v>2.7</v>
      </c>
      <c r="C144" s="3">
        <v>5.0999999999999996</v>
      </c>
      <c r="D144" s="3">
        <v>1.9</v>
      </c>
      <c r="E144" s="3" t="s">
        <v>15</v>
      </c>
    </row>
    <row r="145" spans="1:5" x14ac:dyDescent="0.2">
      <c r="A145" s="2">
        <v>6.8</v>
      </c>
      <c r="B145" s="3">
        <v>3.2</v>
      </c>
      <c r="C145" s="3">
        <v>5.9</v>
      </c>
      <c r="D145" s="3">
        <v>2.2999999999999998</v>
      </c>
      <c r="E145" s="3" t="s">
        <v>15</v>
      </c>
    </row>
    <row r="146" spans="1:5" x14ac:dyDescent="0.2">
      <c r="A146" s="2">
        <v>6.7</v>
      </c>
      <c r="B146" s="3">
        <v>3.3</v>
      </c>
      <c r="C146" s="3">
        <v>5.7</v>
      </c>
      <c r="D146" s="3">
        <v>2.5</v>
      </c>
      <c r="E146" s="3" t="s">
        <v>15</v>
      </c>
    </row>
    <row r="147" spans="1:5" x14ac:dyDescent="0.2">
      <c r="A147" s="2">
        <v>6.7</v>
      </c>
      <c r="B147" s="3">
        <v>3</v>
      </c>
      <c r="C147" s="3">
        <v>5.2</v>
      </c>
      <c r="D147" s="3">
        <v>2.2999999999999998</v>
      </c>
      <c r="E147" s="3" t="s">
        <v>15</v>
      </c>
    </row>
    <row r="148" spans="1:5" x14ac:dyDescent="0.2">
      <c r="A148" s="2">
        <v>6.3</v>
      </c>
      <c r="B148" s="3">
        <v>2.5</v>
      </c>
      <c r="C148" s="3">
        <v>5</v>
      </c>
      <c r="D148" s="3">
        <v>1.9</v>
      </c>
      <c r="E148" s="3" t="s">
        <v>15</v>
      </c>
    </row>
    <row r="149" spans="1:5" x14ac:dyDescent="0.2">
      <c r="A149" s="2">
        <v>6.5</v>
      </c>
      <c r="B149" s="3">
        <v>3</v>
      </c>
      <c r="C149" s="3">
        <v>5.2</v>
      </c>
      <c r="D149" s="3">
        <v>2</v>
      </c>
      <c r="E149" s="3" t="s">
        <v>15</v>
      </c>
    </row>
    <row r="150" spans="1:5" x14ac:dyDescent="0.2">
      <c r="A150" s="2">
        <v>6.2</v>
      </c>
      <c r="B150" s="3">
        <v>3.4</v>
      </c>
      <c r="C150" s="3">
        <v>5.4</v>
      </c>
      <c r="D150" s="3">
        <v>2.2999999999999998</v>
      </c>
      <c r="E150" s="3" t="s">
        <v>15</v>
      </c>
    </row>
    <row r="151" spans="1:5" x14ac:dyDescent="0.2">
      <c r="A151" s="2">
        <v>5.9</v>
      </c>
      <c r="B151" s="3">
        <v>3</v>
      </c>
      <c r="C151" s="3">
        <v>5.0999999999999996</v>
      </c>
      <c r="D151" s="3">
        <v>1.8</v>
      </c>
      <c r="E151" s="3" t="s">
        <v>15</v>
      </c>
    </row>
  </sheetData>
  <mergeCells count="4">
    <mergeCell ref="F3:J3"/>
    <mergeCell ref="F42:G42"/>
    <mergeCell ref="F45:G45"/>
    <mergeCell ref="I42:L4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5DFB-3770-7740-AF32-9A221ADB6C05}">
  <dimension ref="A1:F151"/>
  <sheetViews>
    <sheetView tabSelected="1" topLeftCell="A11" zoomScale="200" workbookViewId="0">
      <selection activeCell="F26" sqref="F26"/>
    </sheetView>
  </sheetViews>
  <sheetFormatPr baseColWidth="10" defaultRowHeight="16" x14ac:dyDescent="0.2"/>
  <cols>
    <col min="3" max="3" width="14" customWidth="1"/>
    <col min="4" max="6" width="12.83203125" customWidth="1"/>
  </cols>
  <sheetData>
    <row r="1" spans="1:2" x14ac:dyDescent="0.2">
      <c r="A1" s="2" t="s">
        <v>10</v>
      </c>
      <c r="B1" s="2" t="s">
        <v>12</v>
      </c>
    </row>
    <row r="2" spans="1:2" x14ac:dyDescent="0.2">
      <c r="A2" s="3">
        <v>1.4</v>
      </c>
      <c r="B2" s="3" t="s">
        <v>13</v>
      </c>
    </row>
    <row r="3" spans="1:2" x14ac:dyDescent="0.2">
      <c r="A3" s="3">
        <v>1.4</v>
      </c>
      <c r="B3" s="3" t="s">
        <v>13</v>
      </c>
    </row>
    <row r="4" spans="1:2" x14ac:dyDescent="0.2">
      <c r="A4" s="3">
        <v>1.3</v>
      </c>
      <c r="B4" s="3" t="s">
        <v>13</v>
      </c>
    </row>
    <row r="5" spans="1:2" x14ac:dyDescent="0.2">
      <c r="A5" s="3">
        <v>1.5</v>
      </c>
      <c r="B5" s="3" t="s">
        <v>13</v>
      </c>
    </row>
    <row r="6" spans="1:2" x14ac:dyDescent="0.2">
      <c r="A6" s="3">
        <v>1.4</v>
      </c>
      <c r="B6" s="3" t="s">
        <v>13</v>
      </c>
    </row>
    <row r="7" spans="1:2" x14ac:dyDescent="0.2">
      <c r="A7" s="3">
        <v>1.7</v>
      </c>
      <c r="B7" s="3" t="s">
        <v>13</v>
      </c>
    </row>
    <row r="8" spans="1:2" x14ac:dyDescent="0.2">
      <c r="A8" s="3">
        <v>1.4</v>
      </c>
      <c r="B8" s="3" t="s">
        <v>13</v>
      </c>
    </row>
    <row r="9" spans="1:2" x14ac:dyDescent="0.2">
      <c r="A9" s="3">
        <v>1.5</v>
      </c>
      <c r="B9" s="3" t="s">
        <v>13</v>
      </c>
    </row>
    <row r="10" spans="1:2" x14ac:dyDescent="0.2">
      <c r="A10" s="3">
        <v>1.4</v>
      </c>
      <c r="B10" s="3" t="s">
        <v>13</v>
      </c>
    </row>
    <row r="11" spans="1:2" x14ac:dyDescent="0.2">
      <c r="A11" s="3">
        <v>1.5</v>
      </c>
      <c r="B11" s="3" t="s">
        <v>13</v>
      </c>
    </row>
    <row r="12" spans="1:2" x14ac:dyDescent="0.2">
      <c r="A12" s="3">
        <v>1.5</v>
      </c>
      <c r="B12" s="3" t="s">
        <v>13</v>
      </c>
    </row>
    <row r="13" spans="1:2" x14ac:dyDescent="0.2">
      <c r="A13" s="3">
        <v>1.6</v>
      </c>
      <c r="B13" s="3" t="s">
        <v>13</v>
      </c>
    </row>
    <row r="14" spans="1:2" x14ac:dyDescent="0.2">
      <c r="A14" s="3">
        <v>1.4</v>
      </c>
      <c r="B14" s="3" t="s">
        <v>13</v>
      </c>
    </row>
    <row r="15" spans="1:2" x14ac:dyDescent="0.2">
      <c r="A15" s="3">
        <v>1.1000000000000001</v>
      </c>
      <c r="B15" s="3" t="s">
        <v>13</v>
      </c>
    </row>
    <row r="16" spans="1:2" x14ac:dyDescent="0.2">
      <c r="A16" s="3">
        <v>1.2</v>
      </c>
      <c r="B16" s="3" t="s">
        <v>13</v>
      </c>
    </row>
    <row r="17" spans="1:6" x14ac:dyDescent="0.2">
      <c r="A17" s="3">
        <v>1.5</v>
      </c>
      <c r="B17" s="3" t="s">
        <v>13</v>
      </c>
      <c r="D17" t="s">
        <v>20</v>
      </c>
      <c r="E17" t="s">
        <v>21</v>
      </c>
      <c r="F17" t="s">
        <v>22</v>
      </c>
    </row>
    <row r="18" spans="1:6" x14ac:dyDescent="0.2">
      <c r="A18" s="3">
        <v>1.3</v>
      </c>
      <c r="B18" s="3" t="s">
        <v>13</v>
      </c>
      <c r="C18" t="s">
        <v>20</v>
      </c>
      <c r="D18" t="s">
        <v>28</v>
      </c>
      <c r="E18">
        <f>CORREL(A2:A51,A52:A101)</f>
        <v>-0.19156109378597508</v>
      </c>
      <c r="F18">
        <f>CORREL(A2:A51,A102:A151)</f>
        <v>0.10195113160542442</v>
      </c>
    </row>
    <row r="19" spans="1:6" x14ac:dyDescent="0.2">
      <c r="A19" s="3">
        <v>1.4</v>
      </c>
      <c r="B19" s="3" t="s">
        <v>13</v>
      </c>
      <c r="C19" t="s">
        <v>21</v>
      </c>
      <c r="D19">
        <f>CORREL(A52:A101,A2:A51)</f>
        <v>-0.19156109378597508</v>
      </c>
      <c r="E19" t="s">
        <v>28</v>
      </c>
      <c r="F19">
        <f>CORREL(A52:A101,A102:A151)</f>
        <v>-8.7820580638917664E-2</v>
      </c>
    </row>
    <row r="20" spans="1:6" x14ac:dyDescent="0.2">
      <c r="A20" s="3">
        <v>1.7</v>
      </c>
      <c r="B20" s="3" t="s">
        <v>13</v>
      </c>
      <c r="C20" t="s">
        <v>22</v>
      </c>
      <c r="D20">
        <f>CORREL(A102:A151,A2:A51)</f>
        <v>0.10195113160542442</v>
      </c>
      <c r="E20">
        <f>CORREL(A102:A151,A52:A101)</f>
        <v>-8.7820580638917664E-2</v>
      </c>
      <c r="F20" t="s">
        <v>28</v>
      </c>
    </row>
    <row r="21" spans="1:6" x14ac:dyDescent="0.2">
      <c r="A21" s="3">
        <v>1.5</v>
      </c>
      <c r="B21" s="3" t="s">
        <v>13</v>
      </c>
    </row>
    <row r="22" spans="1:6" x14ac:dyDescent="0.2">
      <c r="A22" s="3">
        <v>1.7</v>
      </c>
      <c r="B22" s="3" t="s">
        <v>13</v>
      </c>
      <c r="D22" t="s">
        <v>20</v>
      </c>
      <c r="E22" t="s">
        <v>21</v>
      </c>
      <c r="F22" t="s">
        <v>22</v>
      </c>
    </row>
    <row r="23" spans="1:6" x14ac:dyDescent="0.2">
      <c r="A23" s="3">
        <v>1.5</v>
      </c>
      <c r="B23" s="3" t="s">
        <v>13</v>
      </c>
      <c r="C23" t="s">
        <v>20</v>
      </c>
      <c r="D23" t="s">
        <v>28</v>
      </c>
      <c r="E23">
        <f>_xlfn.F.TEST(A2:A51,A52:A101)</f>
        <v>1.0257532848395607E-10</v>
      </c>
      <c r="F23">
        <f>_xlfn.F.TEST(A2:A51,A102:A151)</f>
        <v>1.8747360276272818E-13</v>
      </c>
    </row>
    <row r="24" spans="1:6" x14ac:dyDescent="0.2">
      <c r="A24" s="3">
        <v>1</v>
      </c>
      <c r="B24" s="3" t="s">
        <v>13</v>
      </c>
      <c r="C24" t="s">
        <v>21</v>
      </c>
      <c r="D24">
        <f>_xlfn.F.TEST(A52:A101,A2:A51)</f>
        <v>1.0257532848395607E-10</v>
      </c>
      <c r="E24" t="s">
        <v>28</v>
      </c>
      <c r="F24" s="8">
        <f>_xlfn.F.TEST(A52:A101,A102:A151)</f>
        <v>0.26374544156741042</v>
      </c>
    </row>
    <row r="25" spans="1:6" x14ac:dyDescent="0.2">
      <c r="A25" s="3">
        <v>1.7</v>
      </c>
      <c r="B25" s="3" t="s">
        <v>13</v>
      </c>
      <c r="C25" t="s">
        <v>22</v>
      </c>
      <c r="D25">
        <f>_xlfn.F.TEST(A2:A51,A102:A151)</f>
        <v>1.8747360276272818E-13</v>
      </c>
      <c r="E25" s="8">
        <f>_xlfn.F.TEST(A102:A151,A52:A101)</f>
        <v>0.26374544156741042</v>
      </c>
      <c r="F25" t="s">
        <v>28</v>
      </c>
    </row>
    <row r="26" spans="1:6" x14ac:dyDescent="0.2">
      <c r="A26" s="3">
        <v>1.9</v>
      </c>
      <c r="B26" s="3" t="s">
        <v>13</v>
      </c>
    </row>
    <row r="27" spans="1:6" x14ac:dyDescent="0.2">
      <c r="A27" s="3">
        <v>1.6</v>
      </c>
      <c r="B27" s="3" t="s">
        <v>13</v>
      </c>
      <c r="D27" s="11" t="s">
        <v>29</v>
      </c>
      <c r="E27" s="11"/>
      <c r="F27" s="11"/>
    </row>
    <row r="28" spans="1:6" x14ac:dyDescent="0.2">
      <c r="A28" s="3">
        <v>1.6</v>
      </c>
      <c r="B28" s="3" t="s">
        <v>13</v>
      </c>
      <c r="D28" s="11"/>
      <c r="E28" s="11"/>
      <c r="F28" s="11"/>
    </row>
    <row r="29" spans="1:6" x14ac:dyDescent="0.2">
      <c r="A29" s="3">
        <v>1.5</v>
      </c>
      <c r="B29" s="3" t="s">
        <v>13</v>
      </c>
      <c r="D29" s="11"/>
      <c r="E29" s="11"/>
      <c r="F29" s="11"/>
    </row>
    <row r="30" spans="1:6" x14ac:dyDescent="0.2">
      <c r="A30" s="3">
        <v>1.4</v>
      </c>
      <c r="B30" s="3" t="s">
        <v>13</v>
      </c>
      <c r="D30" s="11"/>
      <c r="E30" s="11"/>
      <c r="F30" s="11"/>
    </row>
    <row r="31" spans="1:6" x14ac:dyDescent="0.2">
      <c r="A31" s="3">
        <v>1.6</v>
      </c>
      <c r="B31" s="3" t="s">
        <v>13</v>
      </c>
      <c r="D31" s="11"/>
      <c r="E31" s="11"/>
      <c r="F31" s="11"/>
    </row>
    <row r="32" spans="1:6" x14ac:dyDescent="0.2">
      <c r="A32" s="3">
        <v>1.6</v>
      </c>
      <c r="B32" s="3" t="s">
        <v>13</v>
      </c>
    </row>
    <row r="33" spans="1:2" x14ac:dyDescent="0.2">
      <c r="A33" s="3">
        <v>1.5</v>
      </c>
      <c r="B33" s="3" t="s">
        <v>13</v>
      </c>
    </row>
    <row r="34" spans="1:2" x14ac:dyDescent="0.2">
      <c r="A34" s="3">
        <v>1.5</v>
      </c>
      <c r="B34" s="3" t="s">
        <v>13</v>
      </c>
    </row>
    <row r="35" spans="1:2" x14ac:dyDescent="0.2">
      <c r="A35" s="3">
        <v>1.4</v>
      </c>
      <c r="B35" s="3" t="s">
        <v>13</v>
      </c>
    </row>
    <row r="36" spans="1:2" x14ac:dyDescent="0.2">
      <c r="A36" s="3">
        <v>1.5</v>
      </c>
      <c r="B36" s="3" t="s">
        <v>13</v>
      </c>
    </row>
    <row r="37" spans="1:2" x14ac:dyDescent="0.2">
      <c r="A37" s="3">
        <v>1.2</v>
      </c>
      <c r="B37" s="3" t="s">
        <v>13</v>
      </c>
    </row>
    <row r="38" spans="1:2" x14ac:dyDescent="0.2">
      <c r="A38" s="3">
        <v>1.3</v>
      </c>
      <c r="B38" s="3" t="s">
        <v>13</v>
      </c>
    </row>
    <row r="39" spans="1:2" x14ac:dyDescent="0.2">
      <c r="A39" s="3">
        <v>1.4</v>
      </c>
      <c r="B39" s="3" t="s">
        <v>13</v>
      </c>
    </row>
    <row r="40" spans="1:2" x14ac:dyDescent="0.2">
      <c r="A40" s="3">
        <v>1.3</v>
      </c>
      <c r="B40" s="3" t="s">
        <v>13</v>
      </c>
    </row>
    <row r="41" spans="1:2" x14ac:dyDescent="0.2">
      <c r="A41" s="3">
        <v>1.5</v>
      </c>
      <c r="B41" s="3" t="s">
        <v>13</v>
      </c>
    </row>
    <row r="42" spans="1:2" x14ac:dyDescent="0.2">
      <c r="A42" s="3">
        <v>1.3</v>
      </c>
      <c r="B42" s="3" t="s">
        <v>13</v>
      </c>
    </row>
    <row r="43" spans="1:2" x14ac:dyDescent="0.2">
      <c r="A43" s="3">
        <v>1.3</v>
      </c>
      <c r="B43" s="3" t="s">
        <v>13</v>
      </c>
    </row>
    <row r="44" spans="1:2" x14ac:dyDescent="0.2">
      <c r="A44" s="3">
        <v>1.3</v>
      </c>
      <c r="B44" s="3" t="s">
        <v>13</v>
      </c>
    </row>
    <row r="45" spans="1:2" x14ac:dyDescent="0.2">
      <c r="A45" s="3">
        <v>1.6</v>
      </c>
      <c r="B45" s="3" t="s">
        <v>13</v>
      </c>
    </row>
    <row r="46" spans="1:2" x14ac:dyDescent="0.2">
      <c r="A46" s="3">
        <v>1.9</v>
      </c>
      <c r="B46" s="3" t="s">
        <v>13</v>
      </c>
    </row>
    <row r="47" spans="1:2" x14ac:dyDescent="0.2">
      <c r="A47" s="3">
        <v>1.4</v>
      </c>
      <c r="B47" s="3" t="s">
        <v>13</v>
      </c>
    </row>
    <row r="48" spans="1:2" x14ac:dyDescent="0.2">
      <c r="A48" s="3">
        <v>1.6</v>
      </c>
      <c r="B48" s="3" t="s">
        <v>13</v>
      </c>
    </row>
    <row r="49" spans="1:2" x14ac:dyDescent="0.2">
      <c r="A49" s="3">
        <v>1.4</v>
      </c>
      <c r="B49" s="3" t="s">
        <v>13</v>
      </c>
    </row>
    <row r="50" spans="1:2" x14ac:dyDescent="0.2">
      <c r="A50" s="3">
        <v>1.5</v>
      </c>
      <c r="B50" s="3" t="s">
        <v>13</v>
      </c>
    </row>
    <row r="51" spans="1:2" x14ac:dyDescent="0.2">
      <c r="A51" s="3">
        <v>1.4</v>
      </c>
      <c r="B51" s="3" t="s">
        <v>13</v>
      </c>
    </row>
    <row r="52" spans="1:2" x14ac:dyDescent="0.2">
      <c r="A52" s="3">
        <v>4.7</v>
      </c>
      <c r="B52" s="3" t="s">
        <v>14</v>
      </c>
    </row>
    <row r="53" spans="1:2" x14ac:dyDescent="0.2">
      <c r="A53" s="3">
        <v>4.5</v>
      </c>
      <c r="B53" s="3" t="s">
        <v>14</v>
      </c>
    </row>
    <row r="54" spans="1:2" x14ac:dyDescent="0.2">
      <c r="A54" s="3">
        <v>4.9000000000000004</v>
      </c>
      <c r="B54" s="3" t="s">
        <v>14</v>
      </c>
    </row>
    <row r="55" spans="1:2" x14ac:dyDescent="0.2">
      <c r="A55" s="3">
        <v>4</v>
      </c>
      <c r="B55" s="3" t="s">
        <v>14</v>
      </c>
    </row>
    <row r="56" spans="1:2" x14ac:dyDescent="0.2">
      <c r="A56" s="3">
        <v>4.5999999999999996</v>
      </c>
      <c r="B56" s="3" t="s">
        <v>14</v>
      </c>
    </row>
    <row r="57" spans="1:2" x14ac:dyDescent="0.2">
      <c r="A57" s="3">
        <v>4.5</v>
      </c>
      <c r="B57" s="3" t="s">
        <v>14</v>
      </c>
    </row>
    <row r="58" spans="1:2" x14ac:dyDescent="0.2">
      <c r="A58" s="3">
        <v>4.7</v>
      </c>
      <c r="B58" s="3" t="s">
        <v>14</v>
      </c>
    </row>
    <row r="59" spans="1:2" x14ac:dyDescent="0.2">
      <c r="A59" s="3">
        <v>3.3</v>
      </c>
      <c r="B59" s="3" t="s">
        <v>14</v>
      </c>
    </row>
    <row r="60" spans="1:2" x14ac:dyDescent="0.2">
      <c r="A60" s="3">
        <v>4.5999999999999996</v>
      </c>
      <c r="B60" s="3" t="s">
        <v>14</v>
      </c>
    </row>
    <row r="61" spans="1:2" x14ac:dyDescent="0.2">
      <c r="A61" s="3">
        <v>3.9</v>
      </c>
      <c r="B61" s="3" t="s">
        <v>14</v>
      </c>
    </row>
    <row r="62" spans="1:2" x14ac:dyDescent="0.2">
      <c r="A62" s="3">
        <v>3.5</v>
      </c>
      <c r="B62" s="3" t="s">
        <v>14</v>
      </c>
    </row>
    <row r="63" spans="1:2" x14ac:dyDescent="0.2">
      <c r="A63" s="3">
        <v>4.2</v>
      </c>
      <c r="B63" s="3" t="s">
        <v>14</v>
      </c>
    </row>
    <row r="64" spans="1:2" x14ac:dyDescent="0.2">
      <c r="A64" s="3">
        <v>4</v>
      </c>
      <c r="B64" s="3" t="s">
        <v>14</v>
      </c>
    </row>
    <row r="65" spans="1:2" x14ac:dyDescent="0.2">
      <c r="A65" s="3">
        <v>4.7</v>
      </c>
      <c r="B65" s="3" t="s">
        <v>14</v>
      </c>
    </row>
    <row r="66" spans="1:2" x14ac:dyDescent="0.2">
      <c r="A66" s="3">
        <v>3.6</v>
      </c>
      <c r="B66" s="3" t="s">
        <v>14</v>
      </c>
    </row>
    <row r="67" spans="1:2" x14ac:dyDescent="0.2">
      <c r="A67" s="3">
        <v>4.4000000000000004</v>
      </c>
      <c r="B67" s="3" t="s">
        <v>14</v>
      </c>
    </row>
    <row r="68" spans="1:2" x14ac:dyDescent="0.2">
      <c r="A68" s="3">
        <v>4.5</v>
      </c>
      <c r="B68" s="3" t="s">
        <v>14</v>
      </c>
    </row>
    <row r="69" spans="1:2" x14ac:dyDescent="0.2">
      <c r="A69" s="3">
        <v>4.0999999999999996</v>
      </c>
      <c r="B69" s="3" t="s">
        <v>14</v>
      </c>
    </row>
    <row r="70" spans="1:2" x14ac:dyDescent="0.2">
      <c r="A70" s="3">
        <v>4.5</v>
      </c>
      <c r="B70" s="3" t="s">
        <v>14</v>
      </c>
    </row>
    <row r="71" spans="1:2" x14ac:dyDescent="0.2">
      <c r="A71" s="3">
        <v>3.9</v>
      </c>
      <c r="B71" s="3" t="s">
        <v>14</v>
      </c>
    </row>
    <row r="72" spans="1:2" x14ac:dyDescent="0.2">
      <c r="A72" s="3">
        <v>4.8</v>
      </c>
      <c r="B72" s="3" t="s">
        <v>14</v>
      </c>
    </row>
    <row r="73" spans="1:2" x14ac:dyDescent="0.2">
      <c r="A73" s="3">
        <v>4</v>
      </c>
      <c r="B73" s="3" t="s">
        <v>14</v>
      </c>
    </row>
    <row r="74" spans="1:2" x14ac:dyDescent="0.2">
      <c r="A74" s="3">
        <v>4.9000000000000004</v>
      </c>
      <c r="B74" s="3" t="s">
        <v>14</v>
      </c>
    </row>
    <row r="75" spans="1:2" x14ac:dyDescent="0.2">
      <c r="A75" s="3">
        <v>4.7</v>
      </c>
      <c r="B75" s="3" t="s">
        <v>14</v>
      </c>
    </row>
    <row r="76" spans="1:2" x14ac:dyDescent="0.2">
      <c r="A76" s="3">
        <v>4.3</v>
      </c>
      <c r="B76" s="3" t="s">
        <v>14</v>
      </c>
    </row>
    <row r="77" spans="1:2" x14ac:dyDescent="0.2">
      <c r="A77" s="3">
        <v>4.4000000000000004</v>
      </c>
      <c r="B77" s="3" t="s">
        <v>14</v>
      </c>
    </row>
    <row r="78" spans="1:2" x14ac:dyDescent="0.2">
      <c r="A78" s="3">
        <v>4.8</v>
      </c>
      <c r="B78" s="3" t="s">
        <v>14</v>
      </c>
    </row>
    <row r="79" spans="1:2" x14ac:dyDescent="0.2">
      <c r="A79" s="3">
        <v>5</v>
      </c>
      <c r="B79" s="3" t="s">
        <v>14</v>
      </c>
    </row>
    <row r="80" spans="1:2" x14ac:dyDescent="0.2">
      <c r="A80" s="3">
        <v>4.5</v>
      </c>
      <c r="B80" s="3" t="s">
        <v>14</v>
      </c>
    </row>
    <row r="81" spans="1:2" x14ac:dyDescent="0.2">
      <c r="A81" s="3">
        <v>3.5</v>
      </c>
      <c r="B81" s="3" t="s">
        <v>14</v>
      </c>
    </row>
    <row r="82" spans="1:2" x14ac:dyDescent="0.2">
      <c r="A82" s="3">
        <v>3.8</v>
      </c>
      <c r="B82" s="3" t="s">
        <v>14</v>
      </c>
    </row>
    <row r="83" spans="1:2" x14ac:dyDescent="0.2">
      <c r="A83" s="3">
        <v>3.7</v>
      </c>
      <c r="B83" s="3" t="s">
        <v>14</v>
      </c>
    </row>
    <row r="84" spans="1:2" x14ac:dyDescent="0.2">
      <c r="A84" s="3">
        <v>3.9</v>
      </c>
      <c r="B84" s="3" t="s">
        <v>14</v>
      </c>
    </row>
    <row r="85" spans="1:2" x14ac:dyDescent="0.2">
      <c r="A85" s="3">
        <v>5.0999999999999996</v>
      </c>
      <c r="B85" s="3" t="s">
        <v>14</v>
      </c>
    </row>
    <row r="86" spans="1:2" x14ac:dyDescent="0.2">
      <c r="A86" s="3">
        <v>4.5</v>
      </c>
      <c r="B86" s="3" t="s">
        <v>14</v>
      </c>
    </row>
    <row r="87" spans="1:2" x14ac:dyDescent="0.2">
      <c r="A87" s="3">
        <v>4.5</v>
      </c>
      <c r="B87" s="3" t="s">
        <v>14</v>
      </c>
    </row>
    <row r="88" spans="1:2" x14ac:dyDescent="0.2">
      <c r="A88" s="3">
        <v>4.7</v>
      </c>
      <c r="B88" s="3" t="s">
        <v>14</v>
      </c>
    </row>
    <row r="89" spans="1:2" x14ac:dyDescent="0.2">
      <c r="A89" s="3">
        <v>4.4000000000000004</v>
      </c>
      <c r="B89" s="3" t="s">
        <v>14</v>
      </c>
    </row>
    <row r="90" spans="1:2" x14ac:dyDescent="0.2">
      <c r="A90" s="3">
        <v>4.0999999999999996</v>
      </c>
      <c r="B90" s="3" t="s">
        <v>14</v>
      </c>
    </row>
    <row r="91" spans="1:2" x14ac:dyDescent="0.2">
      <c r="A91" s="3">
        <v>4</v>
      </c>
      <c r="B91" s="3" t="s">
        <v>14</v>
      </c>
    </row>
    <row r="92" spans="1:2" x14ac:dyDescent="0.2">
      <c r="A92" s="3">
        <v>4.4000000000000004</v>
      </c>
      <c r="B92" s="3" t="s">
        <v>14</v>
      </c>
    </row>
    <row r="93" spans="1:2" x14ac:dyDescent="0.2">
      <c r="A93" s="3">
        <v>4.5999999999999996</v>
      </c>
      <c r="B93" s="3" t="s">
        <v>14</v>
      </c>
    </row>
    <row r="94" spans="1:2" x14ac:dyDescent="0.2">
      <c r="A94" s="3">
        <v>4</v>
      </c>
      <c r="B94" s="3" t="s">
        <v>14</v>
      </c>
    </row>
    <row r="95" spans="1:2" x14ac:dyDescent="0.2">
      <c r="A95" s="3">
        <v>3.3</v>
      </c>
      <c r="B95" s="3" t="s">
        <v>14</v>
      </c>
    </row>
    <row r="96" spans="1:2" x14ac:dyDescent="0.2">
      <c r="A96" s="3">
        <v>4.2</v>
      </c>
      <c r="B96" s="3" t="s">
        <v>14</v>
      </c>
    </row>
    <row r="97" spans="1:2" x14ac:dyDescent="0.2">
      <c r="A97" s="3">
        <v>4.2</v>
      </c>
      <c r="B97" s="3" t="s">
        <v>14</v>
      </c>
    </row>
    <row r="98" spans="1:2" x14ac:dyDescent="0.2">
      <c r="A98" s="3">
        <v>4.2</v>
      </c>
      <c r="B98" s="3" t="s">
        <v>14</v>
      </c>
    </row>
    <row r="99" spans="1:2" x14ac:dyDescent="0.2">
      <c r="A99" s="3">
        <v>4.3</v>
      </c>
      <c r="B99" s="3" t="s">
        <v>14</v>
      </c>
    </row>
    <row r="100" spans="1:2" x14ac:dyDescent="0.2">
      <c r="A100" s="3">
        <v>3</v>
      </c>
      <c r="B100" s="3" t="s">
        <v>14</v>
      </c>
    </row>
    <row r="101" spans="1:2" x14ac:dyDescent="0.2">
      <c r="A101" s="3">
        <v>4.0999999999999996</v>
      </c>
      <c r="B101" s="3" t="s">
        <v>14</v>
      </c>
    </row>
    <row r="102" spans="1:2" x14ac:dyDescent="0.2">
      <c r="A102" s="3">
        <v>6</v>
      </c>
      <c r="B102" s="3" t="s">
        <v>15</v>
      </c>
    </row>
    <row r="103" spans="1:2" x14ac:dyDescent="0.2">
      <c r="A103" s="3">
        <v>5.0999999999999996</v>
      </c>
      <c r="B103" s="3" t="s">
        <v>15</v>
      </c>
    </row>
    <row r="104" spans="1:2" x14ac:dyDescent="0.2">
      <c r="A104" s="3">
        <v>5.9</v>
      </c>
      <c r="B104" s="3" t="s">
        <v>15</v>
      </c>
    </row>
    <row r="105" spans="1:2" x14ac:dyDescent="0.2">
      <c r="A105" s="3">
        <v>5.6</v>
      </c>
      <c r="B105" s="3" t="s">
        <v>15</v>
      </c>
    </row>
    <row r="106" spans="1:2" x14ac:dyDescent="0.2">
      <c r="A106" s="3">
        <v>5.8</v>
      </c>
      <c r="B106" s="3" t="s">
        <v>15</v>
      </c>
    </row>
    <row r="107" spans="1:2" x14ac:dyDescent="0.2">
      <c r="A107" s="3">
        <v>6.6</v>
      </c>
      <c r="B107" s="3" t="s">
        <v>15</v>
      </c>
    </row>
    <row r="108" spans="1:2" x14ac:dyDescent="0.2">
      <c r="A108" s="3">
        <v>4.5</v>
      </c>
      <c r="B108" s="3" t="s">
        <v>15</v>
      </c>
    </row>
    <row r="109" spans="1:2" x14ac:dyDescent="0.2">
      <c r="A109" s="3">
        <v>6.3</v>
      </c>
      <c r="B109" s="3" t="s">
        <v>15</v>
      </c>
    </row>
    <row r="110" spans="1:2" x14ac:dyDescent="0.2">
      <c r="A110" s="3">
        <v>5.8</v>
      </c>
      <c r="B110" s="3" t="s">
        <v>15</v>
      </c>
    </row>
    <row r="111" spans="1:2" x14ac:dyDescent="0.2">
      <c r="A111" s="3">
        <v>6.1</v>
      </c>
      <c r="B111" s="3" t="s">
        <v>15</v>
      </c>
    </row>
    <row r="112" spans="1:2" x14ac:dyDescent="0.2">
      <c r="A112" s="3">
        <v>5.0999999999999996</v>
      </c>
      <c r="B112" s="3" t="s">
        <v>15</v>
      </c>
    </row>
    <row r="113" spans="1:2" x14ac:dyDescent="0.2">
      <c r="A113" s="3">
        <v>5.3</v>
      </c>
      <c r="B113" s="3" t="s">
        <v>15</v>
      </c>
    </row>
    <row r="114" spans="1:2" x14ac:dyDescent="0.2">
      <c r="A114" s="3">
        <v>5.5</v>
      </c>
      <c r="B114" s="3" t="s">
        <v>15</v>
      </c>
    </row>
    <row r="115" spans="1:2" x14ac:dyDescent="0.2">
      <c r="A115" s="3">
        <v>5</v>
      </c>
      <c r="B115" s="3" t="s">
        <v>15</v>
      </c>
    </row>
    <row r="116" spans="1:2" x14ac:dyDescent="0.2">
      <c r="A116" s="3">
        <v>5.0999999999999996</v>
      </c>
      <c r="B116" s="3" t="s">
        <v>15</v>
      </c>
    </row>
    <row r="117" spans="1:2" x14ac:dyDescent="0.2">
      <c r="A117" s="3">
        <v>5.3</v>
      </c>
      <c r="B117" s="3" t="s">
        <v>15</v>
      </c>
    </row>
    <row r="118" spans="1:2" x14ac:dyDescent="0.2">
      <c r="A118" s="3">
        <v>5.5</v>
      </c>
      <c r="B118" s="3" t="s">
        <v>15</v>
      </c>
    </row>
    <row r="119" spans="1:2" x14ac:dyDescent="0.2">
      <c r="A119" s="3">
        <v>6.7</v>
      </c>
      <c r="B119" s="3" t="s">
        <v>15</v>
      </c>
    </row>
    <row r="120" spans="1:2" x14ac:dyDescent="0.2">
      <c r="A120" s="3">
        <v>6.9</v>
      </c>
      <c r="B120" s="3" t="s">
        <v>15</v>
      </c>
    </row>
    <row r="121" spans="1:2" x14ac:dyDescent="0.2">
      <c r="A121" s="3">
        <v>5</v>
      </c>
      <c r="B121" s="3" t="s">
        <v>15</v>
      </c>
    </row>
    <row r="122" spans="1:2" x14ac:dyDescent="0.2">
      <c r="A122" s="3">
        <v>5.7</v>
      </c>
      <c r="B122" s="3" t="s">
        <v>15</v>
      </c>
    </row>
    <row r="123" spans="1:2" x14ac:dyDescent="0.2">
      <c r="A123" s="3">
        <v>4.9000000000000004</v>
      </c>
      <c r="B123" s="3" t="s">
        <v>15</v>
      </c>
    </row>
    <row r="124" spans="1:2" x14ac:dyDescent="0.2">
      <c r="A124" s="3">
        <v>6.7</v>
      </c>
      <c r="B124" s="3" t="s">
        <v>15</v>
      </c>
    </row>
    <row r="125" spans="1:2" x14ac:dyDescent="0.2">
      <c r="A125" s="3">
        <v>4.9000000000000004</v>
      </c>
      <c r="B125" s="3" t="s">
        <v>15</v>
      </c>
    </row>
    <row r="126" spans="1:2" x14ac:dyDescent="0.2">
      <c r="A126" s="3">
        <v>5.7</v>
      </c>
      <c r="B126" s="3" t="s">
        <v>15</v>
      </c>
    </row>
    <row r="127" spans="1:2" x14ac:dyDescent="0.2">
      <c r="A127" s="3">
        <v>6</v>
      </c>
      <c r="B127" s="3" t="s">
        <v>15</v>
      </c>
    </row>
    <row r="128" spans="1:2" x14ac:dyDescent="0.2">
      <c r="A128" s="3">
        <v>4.8</v>
      </c>
      <c r="B128" s="3" t="s">
        <v>15</v>
      </c>
    </row>
    <row r="129" spans="1:2" x14ac:dyDescent="0.2">
      <c r="A129" s="3">
        <v>4.9000000000000004</v>
      </c>
      <c r="B129" s="3" t="s">
        <v>15</v>
      </c>
    </row>
    <row r="130" spans="1:2" x14ac:dyDescent="0.2">
      <c r="A130" s="3">
        <v>5.6</v>
      </c>
      <c r="B130" s="3" t="s">
        <v>15</v>
      </c>
    </row>
    <row r="131" spans="1:2" x14ac:dyDescent="0.2">
      <c r="A131" s="3">
        <v>5.8</v>
      </c>
      <c r="B131" s="3" t="s">
        <v>15</v>
      </c>
    </row>
    <row r="132" spans="1:2" x14ac:dyDescent="0.2">
      <c r="A132" s="3">
        <v>6.1</v>
      </c>
      <c r="B132" s="3" t="s">
        <v>15</v>
      </c>
    </row>
    <row r="133" spans="1:2" x14ac:dyDescent="0.2">
      <c r="A133" s="3">
        <v>6.4</v>
      </c>
      <c r="B133" s="3" t="s">
        <v>15</v>
      </c>
    </row>
    <row r="134" spans="1:2" x14ac:dyDescent="0.2">
      <c r="A134" s="3">
        <v>5.6</v>
      </c>
      <c r="B134" s="3" t="s">
        <v>15</v>
      </c>
    </row>
    <row r="135" spans="1:2" x14ac:dyDescent="0.2">
      <c r="A135" s="3">
        <v>5.0999999999999996</v>
      </c>
      <c r="B135" s="3" t="s">
        <v>15</v>
      </c>
    </row>
    <row r="136" spans="1:2" x14ac:dyDescent="0.2">
      <c r="A136" s="3">
        <v>5.6</v>
      </c>
      <c r="B136" s="3" t="s">
        <v>15</v>
      </c>
    </row>
    <row r="137" spans="1:2" x14ac:dyDescent="0.2">
      <c r="A137" s="3">
        <v>6.1</v>
      </c>
      <c r="B137" s="3" t="s">
        <v>15</v>
      </c>
    </row>
    <row r="138" spans="1:2" x14ac:dyDescent="0.2">
      <c r="A138" s="3">
        <v>5.6</v>
      </c>
      <c r="B138" s="3" t="s">
        <v>15</v>
      </c>
    </row>
    <row r="139" spans="1:2" x14ac:dyDescent="0.2">
      <c r="A139" s="3">
        <v>5.5</v>
      </c>
      <c r="B139" s="3" t="s">
        <v>15</v>
      </c>
    </row>
    <row r="140" spans="1:2" x14ac:dyDescent="0.2">
      <c r="A140" s="3">
        <v>4.8</v>
      </c>
      <c r="B140" s="3" t="s">
        <v>15</v>
      </c>
    </row>
    <row r="141" spans="1:2" x14ac:dyDescent="0.2">
      <c r="A141" s="3">
        <v>5.4</v>
      </c>
      <c r="B141" s="3" t="s">
        <v>15</v>
      </c>
    </row>
    <row r="142" spans="1:2" x14ac:dyDescent="0.2">
      <c r="A142" s="3">
        <v>5.6</v>
      </c>
      <c r="B142" s="3" t="s">
        <v>15</v>
      </c>
    </row>
    <row r="143" spans="1:2" x14ac:dyDescent="0.2">
      <c r="A143" s="3">
        <v>5.0999999999999996</v>
      </c>
      <c r="B143" s="3" t="s">
        <v>15</v>
      </c>
    </row>
    <row r="144" spans="1:2" x14ac:dyDescent="0.2">
      <c r="A144" s="3">
        <v>5.0999999999999996</v>
      </c>
      <c r="B144" s="3" t="s">
        <v>15</v>
      </c>
    </row>
    <row r="145" spans="1:2" x14ac:dyDescent="0.2">
      <c r="A145" s="3">
        <v>5.9</v>
      </c>
      <c r="B145" s="3" t="s">
        <v>15</v>
      </c>
    </row>
    <row r="146" spans="1:2" x14ac:dyDescent="0.2">
      <c r="A146" s="3">
        <v>5.7</v>
      </c>
      <c r="B146" s="3" t="s">
        <v>15</v>
      </c>
    </row>
    <row r="147" spans="1:2" x14ac:dyDescent="0.2">
      <c r="A147" s="3">
        <v>5.2</v>
      </c>
      <c r="B147" s="3" t="s">
        <v>15</v>
      </c>
    </row>
    <row r="148" spans="1:2" x14ac:dyDescent="0.2">
      <c r="A148" s="3">
        <v>5</v>
      </c>
      <c r="B148" s="3" t="s">
        <v>15</v>
      </c>
    </row>
    <row r="149" spans="1:2" x14ac:dyDescent="0.2">
      <c r="A149" s="3">
        <v>5.2</v>
      </c>
      <c r="B149" s="3" t="s">
        <v>15</v>
      </c>
    </row>
    <row r="150" spans="1:2" x14ac:dyDescent="0.2">
      <c r="A150" s="3">
        <v>5.4</v>
      </c>
      <c r="B150" s="3" t="s">
        <v>15</v>
      </c>
    </row>
    <row r="151" spans="1:2" x14ac:dyDescent="0.2">
      <c r="A151" s="3">
        <v>5.0999999999999996</v>
      </c>
      <c r="B151" s="3" t="s">
        <v>15</v>
      </c>
    </row>
  </sheetData>
  <mergeCells count="1">
    <mergeCell ref="D27:F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2024-08-26T22:41:40Z</dcterms:created>
  <dcterms:modified xsi:type="dcterms:W3CDTF">2024-08-28T00:57:40Z</dcterms:modified>
</cp:coreProperties>
</file>