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6DED848E-5E93-6141-A443-80A397A332B0}" xr6:coauthVersionLast="47" xr6:coauthVersionMax="47" xr10:uidLastSave="{00000000-0000-0000-0000-000000000000}"/>
  <bookViews>
    <workbookView xWindow="-38300" yWindow="-3100" windowWidth="34340" windowHeight="16900" activeTab="3" xr2:uid="{C9B4B35B-F975-6142-B6B4-7F40953E5E12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4" l="1"/>
  <c r="V19" i="4"/>
  <c r="Q21" i="4"/>
  <c r="S15" i="4"/>
  <c r="T15" i="4"/>
  <c r="R15" i="4"/>
  <c r="U13" i="4"/>
  <c r="U12" i="4"/>
  <c r="P11" i="2"/>
  <c r="M15" i="2"/>
  <c r="L15" i="2"/>
  <c r="M14" i="2"/>
  <c r="L14" i="2"/>
  <c r="F20" i="1"/>
  <c r="E19" i="1"/>
  <c r="D20" i="1"/>
  <c r="C20" i="1"/>
  <c r="D19" i="1"/>
  <c r="C19" i="1"/>
  <c r="B20" i="1"/>
  <c r="B19" i="1"/>
  <c r="B18" i="1"/>
  <c r="E20" i="1" s="1"/>
  <c r="B17" i="1"/>
  <c r="V22" i="4" l="1"/>
  <c r="U15" i="4"/>
  <c r="L16" i="2"/>
  <c r="M16" i="2"/>
  <c r="F19" i="1"/>
  <c r="N16" i="2" l="1"/>
</calcChain>
</file>

<file path=xl/sharedStrings.xml><?xml version="1.0" encoding="utf-8"?>
<sst xmlns="http://schemas.openxmlformats.org/spreadsheetml/2006/main" count="58" uniqueCount="16">
  <si>
    <t>Edad</t>
  </si>
  <si>
    <t>H1</t>
  </si>
  <si>
    <t>Matriz de Adyacencia</t>
  </si>
  <si>
    <t>H2</t>
  </si>
  <si>
    <t>Crédito</t>
  </si>
  <si>
    <t>Producto</t>
  </si>
  <si>
    <t>A</t>
  </si>
  <si>
    <t>B</t>
  </si>
  <si>
    <t>C</t>
  </si>
  <si>
    <t>Venta</t>
  </si>
  <si>
    <t>Producto/Venta</t>
  </si>
  <si>
    <t>Venta/Producto</t>
  </si>
  <si>
    <t>Ventas</t>
  </si>
  <si>
    <t>H3</t>
  </si>
  <si>
    <t>Matriz de Adyacencia entre ventas por hipótesis</t>
  </si>
  <si>
    <t>Matriz de Similitud entre ventas por productos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</si>
</sst>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B430-941D-3D41-9F65-C27FC8B85E50}">
  <dimension ref="B2:L20"/>
  <sheetViews>
    <sheetView zoomScale="164" workbookViewId="0">
      <selection activeCell="B2" sqref="B2:L9"/>
    </sheetView>
  </sheetViews>
  <sheetFormatPr baseColWidth="10" defaultRowHeight="16" x14ac:dyDescent="0.2"/>
  <cols>
    <col min="3" max="4" width="12.6640625" bestFit="1" customWidth="1"/>
  </cols>
  <sheetData>
    <row r="2" spans="2:12" x14ac:dyDescent="0.2">
      <c r="C2" s="2" t="s">
        <v>2</v>
      </c>
      <c r="D2" s="2"/>
      <c r="E2" s="2"/>
      <c r="F2" s="2"/>
      <c r="G2" s="2"/>
      <c r="H2" s="2"/>
    </row>
    <row r="3" spans="2:12" x14ac:dyDescent="0.2">
      <c r="B3" s="1" t="s">
        <v>0</v>
      </c>
      <c r="C3" s="1">
        <v>23</v>
      </c>
      <c r="D3" s="1">
        <v>45</v>
      </c>
      <c r="E3" s="1">
        <v>62</v>
      </c>
      <c r="F3" s="1">
        <v>31</v>
      </c>
      <c r="G3" s="1">
        <v>26</v>
      </c>
      <c r="H3" s="1">
        <v>17</v>
      </c>
      <c r="K3" s="1" t="s">
        <v>0</v>
      </c>
      <c r="L3" s="1" t="s">
        <v>1</v>
      </c>
    </row>
    <row r="4" spans="2:12" x14ac:dyDescent="0.2">
      <c r="B4" s="1">
        <v>23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K4" s="1">
        <v>23</v>
      </c>
      <c r="L4" s="1">
        <v>0</v>
      </c>
    </row>
    <row r="5" spans="2:12" x14ac:dyDescent="0.2">
      <c r="B5" s="1">
        <v>45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K5" s="1">
        <v>45</v>
      </c>
      <c r="L5" s="1">
        <v>1</v>
      </c>
    </row>
    <row r="6" spans="2:12" x14ac:dyDescent="0.2">
      <c r="B6" s="1">
        <v>62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K6" s="1">
        <v>62</v>
      </c>
      <c r="L6" s="1">
        <v>1</v>
      </c>
    </row>
    <row r="7" spans="2:12" x14ac:dyDescent="0.2">
      <c r="B7" s="1">
        <v>31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K7" s="1">
        <v>31</v>
      </c>
      <c r="L7" s="1">
        <v>1</v>
      </c>
    </row>
    <row r="8" spans="2:12" x14ac:dyDescent="0.2">
      <c r="B8" s="1">
        <v>26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K8" s="1">
        <v>26</v>
      </c>
      <c r="L8" s="1">
        <v>0</v>
      </c>
    </row>
    <row r="9" spans="2:12" x14ac:dyDescent="0.2">
      <c r="B9" s="1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K9" s="1">
        <v>17</v>
      </c>
      <c r="L9" s="1">
        <v>0</v>
      </c>
    </row>
    <row r="16" spans="2:12" x14ac:dyDescent="0.2">
      <c r="C16" s="3">
        <v>0.66</v>
      </c>
      <c r="D16" s="2"/>
      <c r="E16" s="3">
        <v>0.95</v>
      </c>
      <c r="F16" s="2"/>
    </row>
    <row r="17" spans="2:6" x14ac:dyDescent="0.2">
      <c r="B17">
        <f>SUM(B4:B9)</f>
        <v>204</v>
      </c>
    </row>
    <row r="18" spans="2:6" x14ac:dyDescent="0.2">
      <c r="B18">
        <f>AVERAGE(B4:B9)</f>
        <v>34</v>
      </c>
    </row>
    <row r="19" spans="2:6" x14ac:dyDescent="0.2">
      <c r="B19">
        <f>_xlfn.STDEV.S(B4:B9)</f>
        <v>16.661332479726823</v>
      </c>
      <c r="C19" s="4">
        <f>B18-B19</f>
        <v>17.338667520273177</v>
      </c>
      <c r="D19" s="4">
        <f>B18+B19</f>
        <v>50.661332479726823</v>
      </c>
      <c r="E19" s="4">
        <f>B18-2*B19</f>
        <v>0.67733504054635318</v>
      </c>
      <c r="F19" s="4">
        <f>B18+2*B19</f>
        <v>67.322664959453647</v>
      </c>
    </row>
    <row r="20" spans="2:6" x14ac:dyDescent="0.2">
      <c r="B20">
        <f>_xlfn.STDEV.P(B4:B9)</f>
        <v>15.209646062066446</v>
      </c>
      <c r="C20" s="4">
        <f>B18-B20</f>
        <v>18.790353937933553</v>
      </c>
      <c r="D20" s="4">
        <f>B18+B20</f>
        <v>49.209646062066447</v>
      </c>
      <c r="E20" s="4">
        <f>B18-2*B20</f>
        <v>3.5807078758671089</v>
      </c>
      <c r="F20" s="4">
        <f>B18+2*B20</f>
        <v>64.419292124132895</v>
      </c>
    </row>
  </sheetData>
  <mergeCells count="3">
    <mergeCell ref="C16:D16"/>
    <mergeCell ref="E16:F16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6949-A12A-B448-9A1C-A38105A5EFAA}">
  <dimension ref="C3:P16"/>
  <sheetViews>
    <sheetView zoomScale="157" workbookViewId="0">
      <selection activeCell="D19" sqref="D19"/>
    </sheetView>
  </sheetViews>
  <sheetFormatPr baseColWidth="10" defaultRowHeight="16" x14ac:dyDescent="0.2"/>
  <sheetData>
    <row r="3" spans="3:16" x14ac:dyDescent="0.2">
      <c r="D3" s="2" t="s">
        <v>2</v>
      </c>
      <c r="E3" s="2"/>
      <c r="F3" s="2"/>
      <c r="G3" s="2"/>
      <c r="H3" s="2"/>
      <c r="I3" s="2"/>
    </row>
    <row r="4" spans="3:16" x14ac:dyDescent="0.2">
      <c r="C4" t="s">
        <v>0</v>
      </c>
      <c r="D4">
        <v>23</v>
      </c>
      <c r="E4">
        <v>45</v>
      </c>
      <c r="F4">
        <v>62</v>
      </c>
      <c r="G4">
        <v>31</v>
      </c>
      <c r="H4">
        <v>26</v>
      </c>
      <c r="I4">
        <v>17</v>
      </c>
      <c r="L4" t="s">
        <v>0</v>
      </c>
      <c r="M4" t="s">
        <v>1</v>
      </c>
      <c r="N4" t="s">
        <v>3</v>
      </c>
    </row>
    <row r="5" spans="3:16" x14ac:dyDescent="0.2">
      <c r="C5">
        <v>23</v>
      </c>
      <c r="D5">
        <v>2</v>
      </c>
      <c r="E5">
        <v>0</v>
      </c>
      <c r="F5">
        <v>0</v>
      </c>
      <c r="G5">
        <v>2</v>
      </c>
      <c r="H5">
        <v>2</v>
      </c>
      <c r="I5">
        <v>1</v>
      </c>
      <c r="L5">
        <v>23</v>
      </c>
      <c r="M5">
        <v>0</v>
      </c>
      <c r="N5">
        <v>0</v>
      </c>
    </row>
    <row r="6" spans="3:16" x14ac:dyDescent="0.2">
      <c r="C6">
        <v>45</v>
      </c>
      <c r="D6">
        <v>0</v>
      </c>
      <c r="E6">
        <v>2</v>
      </c>
      <c r="F6">
        <v>2</v>
      </c>
      <c r="G6">
        <v>1</v>
      </c>
      <c r="H6">
        <v>0</v>
      </c>
      <c r="I6">
        <v>1</v>
      </c>
      <c r="L6">
        <v>45</v>
      </c>
      <c r="M6">
        <v>1</v>
      </c>
      <c r="N6">
        <v>1</v>
      </c>
    </row>
    <row r="7" spans="3:16" x14ac:dyDescent="0.2">
      <c r="C7">
        <v>62</v>
      </c>
      <c r="D7">
        <v>0</v>
      </c>
      <c r="E7">
        <v>2</v>
      </c>
      <c r="F7">
        <v>2</v>
      </c>
      <c r="G7">
        <v>1</v>
      </c>
      <c r="H7">
        <v>0</v>
      </c>
      <c r="I7">
        <v>1</v>
      </c>
      <c r="L7">
        <v>62</v>
      </c>
      <c r="M7">
        <v>1</v>
      </c>
      <c r="N7">
        <v>1</v>
      </c>
    </row>
    <row r="8" spans="3:16" x14ac:dyDescent="0.2">
      <c r="C8">
        <v>31</v>
      </c>
      <c r="D8">
        <v>2</v>
      </c>
      <c r="E8">
        <v>1</v>
      </c>
      <c r="F8">
        <v>1</v>
      </c>
      <c r="G8">
        <v>2</v>
      </c>
      <c r="H8">
        <v>1</v>
      </c>
      <c r="I8">
        <v>1</v>
      </c>
      <c r="L8">
        <v>31</v>
      </c>
      <c r="M8">
        <v>1</v>
      </c>
      <c r="N8">
        <v>0</v>
      </c>
    </row>
    <row r="9" spans="3:16" x14ac:dyDescent="0.2">
      <c r="C9">
        <v>26</v>
      </c>
      <c r="D9">
        <v>2</v>
      </c>
      <c r="E9">
        <v>0</v>
      </c>
      <c r="F9">
        <v>0</v>
      </c>
      <c r="G9">
        <v>1</v>
      </c>
      <c r="H9">
        <v>2</v>
      </c>
      <c r="I9">
        <v>1</v>
      </c>
      <c r="L9">
        <v>26</v>
      </c>
      <c r="M9">
        <v>0</v>
      </c>
      <c r="N9">
        <v>0</v>
      </c>
    </row>
    <row r="10" spans="3:16" x14ac:dyDescent="0.2">
      <c r="C10">
        <v>17</v>
      </c>
      <c r="D10">
        <v>1</v>
      </c>
      <c r="E10">
        <v>2</v>
      </c>
      <c r="F10">
        <v>1</v>
      </c>
      <c r="G10">
        <v>1</v>
      </c>
      <c r="H10">
        <v>1</v>
      </c>
      <c r="I10">
        <v>2</v>
      </c>
      <c r="L10">
        <v>17</v>
      </c>
      <c r="M10">
        <v>0</v>
      </c>
      <c r="N10">
        <v>1</v>
      </c>
    </row>
    <row r="11" spans="3:16" x14ac:dyDescent="0.2">
      <c r="P11" t="e">
        <f>VLOOKUP(18,L5:N10,2)</f>
        <v>#N/A</v>
      </c>
    </row>
    <row r="14" spans="3:16" x14ac:dyDescent="0.2">
      <c r="K14">
        <v>45</v>
      </c>
      <c r="L14">
        <f>VLOOKUP(K14,L5:N10,2)</f>
        <v>1</v>
      </c>
      <c r="M14">
        <f>VLOOKUP(K14,L5:N10,3)</f>
        <v>1</v>
      </c>
    </row>
    <row r="15" spans="3:16" x14ac:dyDescent="0.2">
      <c r="K15">
        <v>23</v>
      </c>
      <c r="L15">
        <f>VLOOKUP(K15,L5:N10,2)</f>
        <v>0</v>
      </c>
      <c r="M15">
        <f>VLOOKUP(K15,L5:N10,3)</f>
        <v>0</v>
      </c>
    </row>
    <row r="16" spans="3:16" x14ac:dyDescent="0.2">
      <c r="L16">
        <f>IF(L14=L15,1,0)</f>
        <v>0</v>
      </c>
      <c r="M16">
        <f>IF(M14=M15,1,0)</f>
        <v>0</v>
      </c>
      <c r="N16">
        <f>SUM(L16:M16)</f>
        <v>0</v>
      </c>
    </row>
  </sheetData>
  <mergeCells count="1">
    <mergeCell ref="D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992B-E562-204A-9FE8-2BFA730E7F09}">
  <dimension ref="E7:H15"/>
  <sheetViews>
    <sheetView topLeftCell="C5" zoomScale="241" workbookViewId="0">
      <selection activeCell="E18" sqref="E18"/>
    </sheetView>
  </sheetViews>
  <sheetFormatPr baseColWidth="10" defaultRowHeight="16" x14ac:dyDescent="0.2"/>
  <sheetData>
    <row r="7" spans="5:8" x14ac:dyDescent="0.2">
      <c r="E7" t="s">
        <v>4</v>
      </c>
      <c r="F7">
        <v>1001</v>
      </c>
      <c r="G7">
        <v>1002</v>
      </c>
      <c r="H7">
        <v>1003</v>
      </c>
    </row>
    <row r="8" spans="5:8" x14ac:dyDescent="0.2">
      <c r="E8">
        <v>1001</v>
      </c>
      <c r="F8">
        <v>1</v>
      </c>
      <c r="G8">
        <v>1</v>
      </c>
      <c r="H8">
        <v>0</v>
      </c>
    </row>
    <row r="9" spans="5:8" x14ac:dyDescent="0.2">
      <c r="E9">
        <v>1002</v>
      </c>
      <c r="F9">
        <v>1</v>
      </c>
      <c r="G9">
        <v>1</v>
      </c>
      <c r="H9">
        <v>0</v>
      </c>
    </row>
    <row r="10" spans="5:8" x14ac:dyDescent="0.2">
      <c r="E10">
        <v>1003</v>
      </c>
      <c r="F10">
        <v>0</v>
      </c>
      <c r="G10">
        <v>0</v>
      </c>
      <c r="H10">
        <v>1</v>
      </c>
    </row>
    <row r="12" spans="5:8" x14ac:dyDescent="0.2">
      <c r="E12" t="s">
        <v>5</v>
      </c>
      <c r="F12" t="s">
        <v>6</v>
      </c>
      <c r="G12" t="s">
        <v>7</v>
      </c>
      <c r="H12" t="s">
        <v>8</v>
      </c>
    </row>
    <row r="13" spans="5:8" x14ac:dyDescent="0.2">
      <c r="E13" t="s">
        <v>6</v>
      </c>
      <c r="F13">
        <v>2</v>
      </c>
      <c r="G13">
        <v>1</v>
      </c>
      <c r="H13">
        <v>2</v>
      </c>
    </row>
    <row r="14" spans="5:8" x14ac:dyDescent="0.2">
      <c r="E14" t="s">
        <v>7</v>
      </c>
      <c r="F14">
        <v>1</v>
      </c>
      <c r="G14">
        <v>2</v>
      </c>
      <c r="H14">
        <v>1</v>
      </c>
    </row>
    <row r="15" spans="5:8" x14ac:dyDescent="0.2">
      <c r="E15" t="s">
        <v>8</v>
      </c>
      <c r="F15">
        <v>2</v>
      </c>
      <c r="G15">
        <v>1</v>
      </c>
      <c r="H1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2486-3098-3C4F-A6AF-42C140AC2DD3}">
  <dimension ref="A1:AB29"/>
  <sheetViews>
    <sheetView tabSelected="1" zoomScale="150" workbookViewId="0">
      <selection activeCell="K9" sqref="K9"/>
    </sheetView>
  </sheetViews>
  <sheetFormatPr baseColWidth="10" defaultRowHeight="16" x14ac:dyDescent="0.2"/>
  <cols>
    <col min="10" max="10" width="17.33203125" customWidth="1"/>
  </cols>
  <sheetData>
    <row r="1" spans="1:28" x14ac:dyDescent="0.2">
      <c r="O1" t="s">
        <v>15</v>
      </c>
      <c r="W1" t="s">
        <v>14</v>
      </c>
    </row>
    <row r="3" spans="1:28" x14ac:dyDescent="0.2">
      <c r="B3" s="1" t="s">
        <v>9</v>
      </c>
      <c r="G3" s="1" t="s">
        <v>5</v>
      </c>
      <c r="J3" t="s">
        <v>11</v>
      </c>
      <c r="K3" t="s">
        <v>6</v>
      </c>
      <c r="L3" t="s">
        <v>7</v>
      </c>
      <c r="M3" t="s">
        <v>8</v>
      </c>
      <c r="O3" s="7" t="s">
        <v>12</v>
      </c>
      <c r="P3" s="7">
        <v>1001</v>
      </c>
      <c r="Q3" s="7">
        <v>1002</v>
      </c>
      <c r="R3" s="7">
        <v>1003</v>
      </c>
      <c r="S3" s="7">
        <v>1004</v>
      </c>
      <c r="T3" s="7">
        <v>1005</v>
      </c>
      <c r="W3" s="5" t="s">
        <v>9</v>
      </c>
      <c r="X3" s="5">
        <v>1001</v>
      </c>
      <c r="Y3" s="5">
        <v>1002</v>
      </c>
      <c r="Z3" s="5">
        <v>1003</v>
      </c>
      <c r="AA3" s="5">
        <v>1004</v>
      </c>
      <c r="AB3" s="5">
        <v>1005</v>
      </c>
    </row>
    <row r="4" spans="1:28" x14ac:dyDescent="0.2">
      <c r="B4" s="1">
        <v>1001</v>
      </c>
      <c r="G4" s="1" t="s">
        <v>6</v>
      </c>
      <c r="J4">
        <v>1001</v>
      </c>
      <c r="K4">
        <v>2</v>
      </c>
      <c r="L4">
        <v>1</v>
      </c>
      <c r="M4">
        <v>0</v>
      </c>
      <c r="O4" s="7">
        <v>1001</v>
      </c>
      <c r="P4" s="8">
        <v>1</v>
      </c>
      <c r="Q4" s="8">
        <v>0</v>
      </c>
      <c r="R4" s="8">
        <v>0.63</v>
      </c>
      <c r="S4" s="8">
        <v>0.44</v>
      </c>
      <c r="T4" s="8">
        <v>0.31</v>
      </c>
      <c r="W4" s="5">
        <v>1001</v>
      </c>
      <c r="X4" s="5">
        <v>3</v>
      </c>
      <c r="Y4" s="5">
        <v>0</v>
      </c>
      <c r="Z4" s="5">
        <v>1</v>
      </c>
      <c r="AA4" s="5">
        <v>2</v>
      </c>
      <c r="AB4" s="5">
        <v>1</v>
      </c>
    </row>
    <row r="5" spans="1:28" x14ac:dyDescent="0.2">
      <c r="B5" s="1">
        <v>1002</v>
      </c>
      <c r="G5" s="1" t="s">
        <v>7</v>
      </c>
      <c r="J5">
        <v>1002</v>
      </c>
      <c r="K5">
        <v>0</v>
      </c>
      <c r="L5">
        <v>0</v>
      </c>
      <c r="M5">
        <v>1</v>
      </c>
      <c r="O5" s="7">
        <v>1002</v>
      </c>
      <c r="P5" s="8">
        <v>0</v>
      </c>
      <c r="Q5" s="8">
        <v>1</v>
      </c>
      <c r="R5" s="8">
        <v>0.71</v>
      </c>
      <c r="S5" s="8">
        <v>0</v>
      </c>
      <c r="T5" s="8">
        <v>0.71</v>
      </c>
      <c r="W5" s="5">
        <v>1002</v>
      </c>
      <c r="X5" s="5">
        <v>0</v>
      </c>
      <c r="Y5" s="5">
        <v>3</v>
      </c>
      <c r="Z5" s="5">
        <v>2</v>
      </c>
      <c r="AA5" s="5">
        <v>1</v>
      </c>
      <c r="AB5" s="5">
        <v>1</v>
      </c>
    </row>
    <row r="6" spans="1:28" x14ac:dyDescent="0.2">
      <c r="B6" s="1">
        <v>1003</v>
      </c>
      <c r="G6" s="1" t="s">
        <v>8</v>
      </c>
      <c r="J6">
        <v>1003</v>
      </c>
      <c r="K6">
        <v>1</v>
      </c>
      <c r="L6">
        <v>0</v>
      </c>
      <c r="M6">
        <v>1</v>
      </c>
      <c r="O6" s="7">
        <v>1003</v>
      </c>
      <c r="P6" s="8">
        <v>0.63</v>
      </c>
      <c r="Q6" s="8">
        <v>0.71</v>
      </c>
      <c r="R6" s="8">
        <v>1</v>
      </c>
      <c r="S6" s="8">
        <v>0</v>
      </c>
      <c r="T6" s="8">
        <v>0.5</v>
      </c>
      <c r="W6" s="5">
        <v>1003</v>
      </c>
      <c r="X6" s="5">
        <v>1</v>
      </c>
      <c r="Y6" s="5">
        <v>2</v>
      </c>
      <c r="Z6" s="5">
        <v>3</v>
      </c>
      <c r="AA6" s="5">
        <v>0</v>
      </c>
      <c r="AB6" s="5">
        <v>1</v>
      </c>
    </row>
    <row r="7" spans="1:28" x14ac:dyDescent="0.2">
      <c r="B7" s="1">
        <v>1004</v>
      </c>
      <c r="J7">
        <v>1004</v>
      </c>
      <c r="K7">
        <v>0</v>
      </c>
      <c r="L7">
        <v>1</v>
      </c>
      <c r="M7">
        <v>0</v>
      </c>
      <c r="O7" s="7">
        <v>1004</v>
      </c>
      <c r="P7" s="8">
        <v>0.44</v>
      </c>
      <c r="Q7" s="8">
        <v>0</v>
      </c>
      <c r="R7" s="8">
        <v>0</v>
      </c>
      <c r="S7" s="8">
        <v>1</v>
      </c>
      <c r="T7" s="8">
        <v>0.71</v>
      </c>
      <c r="W7" s="5">
        <v>1004</v>
      </c>
      <c r="X7" s="5">
        <v>2</v>
      </c>
      <c r="Y7" s="5">
        <v>1</v>
      </c>
      <c r="Z7" s="5">
        <v>0</v>
      </c>
      <c r="AA7" s="5">
        <v>3</v>
      </c>
      <c r="AB7" s="5">
        <v>2</v>
      </c>
    </row>
    <row r="8" spans="1:28" x14ac:dyDescent="0.2">
      <c r="B8" s="1">
        <v>1005</v>
      </c>
      <c r="J8">
        <v>1005</v>
      </c>
      <c r="K8">
        <v>0</v>
      </c>
      <c r="L8">
        <v>1</v>
      </c>
      <c r="M8">
        <v>1</v>
      </c>
      <c r="O8" s="7">
        <v>1005</v>
      </c>
      <c r="P8" s="8">
        <v>0.31</v>
      </c>
      <c r="Q8" s="8">
        <v>0.71</v>
      </c>
      <c r="R8" s="8">
        <v>0.5</v>
      </c>
      <c r="S8" s="8">
        <v>0.71</v>
      </c>
      <c r="T8" s="8">
        <v>1</v>
      </c>
      <c r="W8" s="5">
        <v>1005</v>
      </c>
      <c r="X8" s="5">
        <v>1</v>
      </c>
      <c r="Y8" s="5">
        <v>1</v>
      </c>
      <c r="Z8" s="5">
        <v>1</v>
      </c>
      <c r="AA8" s="5">
        <v>2</v>
      </c>
      <c r="AB8" s="5">
        <v>3</v>
      </c>
    </row>
    <row r="11" spans="1:28" x14ac:dyDescent="0.2">
      <c r="F11" t="s">
        <v>9</v>
      </c>
      <c r="G11" t="s">
        <v>5</v>
      </c>
    </row>
    <row r="12" spans="1:28" x14ac:dyDescent="0.2">
      <c r="F12">
        <v>1001</v>
      </c>
      <c r="G12" t="s">
        <v>6</v>
      </c>
      <c r="J12" t="s">
        <v>10</v>
      </c>
      <c r="K12">
        <v>1001</v>
      </c>
      <c r="L12">
        <v>1002</v>
      </c>
      <c r="M12">
        <v>1003</v>
      </c>
      <c r="N12">
        <v>1004</v>
      </c>
      <c r="O12">
        <v>1005</v>
      </c>
      <c r="R12" s="7">
        <v>0</v>
      </c>
      <c r="S12" s="7">
        <v>1</v>
      </c>
      <c r="T12" s="7">
        <v>0</v>
      </c>
      <c r="U12" s="7">
        <f>SQRT(R12^2+S12^2+T12^2)</f>
        <v>1</v>
      </c>
    </row>
    <row r="13" spans="1:28" x14ac:dyDescent="0.2">
      <c r="A13" s="5" t="s">
        <v>9</v>
      </c>
      <c r="B13" s="5" t="s">
        <v>1</v>
      </c>
      <c r="C13" s="5" t="s">
        <v>3</v>
      </c>
      <c r="D13" s="5" t="s">
        <v>13</v>
      </c>
      <c r="F13">
        <v>1001</v>
      </c>
      <c r="G13" t="s">
        <v>6</v>
      </c>
      <c r="J13" t="s">
        <v>6</v>
      </c>
      <c r="K13">
        <v>2</v>
      </c>
      <c r="L13">
        <v>0</v>
      </c>
      <c r="M13">
        <v>1</v>
      </c>
      <c r="N13">
        <v>0</v>
      </c>
      <c r="O13">
        <v>0</v>
      </c>
      <c r="R13" s="7">
        <v>0</v>
      </c>
      <c r="S13" s="7">
        <v>1</v>
      </c>
      <c r="T13" s="7">
        <v>1</v>
      </c>
      <c r="U13" s="7">
        <f>SQRT(R13^2+S13^2+T13^2)</f>
        <v>1.4142135623730951</v>
      </c>
    </row>
    <row r="14" spans="1:28" x14ac:dyDescent="0.2">
      <c r="A14" s="6">
        <v>1001</v>
      </c>
      <c r="B14" s="5">
        <v>1</v>
      </c>
      <c r="C14" s="5">
        <v>1</v>
      </c>
      <c r="D14" s="5">
        <v>0</v>
      </c>
      <c r="F14">
        <v>1001</v>
      </c>
      <c r="G14" t="s">
        <v>7</v>
      </c>
      <c r="J14" t="s">
        <v>7</v>
      </c>
      <c r="K14">
        <v>1</v>
      </c>
      <c r="L14">
        <v>0</v>
      </c>
      <c r="M14">
        <v>0</v>
      </c>
      <c r="N14">
        <v>1</v>
      </c>
      <c r="O14">
        <v>1</v>
      </c>
      <c r="R14" s="7"/>
      <c r="S14" s="7"/>
      <c r="T14" s="7"/>
      <c r="U14" s="7"/>
    </row>
    <row r="15" spans="1:28" x14ac:dyDescent="0.2">
      <c r="A15" s="6">
        <v>1002</v>
      </c>
      <c r="B15" s="5">
        <v>0</v>
      </c>
      <c r="C15" s="5">
        <v>0</v>
      </c>
      <c r="D15" s="5">
        <v>1</v>
      </c>
      <c r="F15">
        <v>1002</v>
      </c>
      <c r="G15" t="s">
        <v>8</v>
      </c>
      <c r="J15" t="s">
        <v>8</v>
      </c>
      <c r="K15">
        <v>0</v>
      </c>
      <c r="L15">
        <v>1</v>
      </c>
      <c r="M15">
        <v>1</v>
      </c>
      <c r="N15">
        <v>0</v>
      </c>
      <c r="O15">
        <v>1</v>
      </c>
      <c r="R15" s="7">
        <f>R12*R13</f>
        <v>0</v>
      </c>
      <c r="S15" s="7">
        <f t="shared" ref="S15:T15" si="0">S12*S13</f>
        <v>1</v>
      </c>
      <c r="T15" s="7">
        <f t="shared" si="0"/>
        <v>0</v>
      </c>
      <c r="U15" s="7">
        <f>SUM(R15:T15)/(U12*U13)</f>
        <v>0.70710678118654746</v>
      </c>
    </row>
    <row r="16" spans="1:28" x14ac:dyDescent="0.2">
      <c r="A16" s="6">
        <v>1003</v>
      </c>
      <c r="B16" s="5">
        <v>1</v>
      </c>
      <c r="C16" s="5">
        <v>0</v>
      </c>
      <c r="D16" s="5">
        <v>1</v>
      </c>
      <c r="F16">
        <v>1003</v>
      </c>
      <c r="G16" t="s">
        <v>6</v>
      </c>
    </row>
    <row r="17" spans="1:22" x14ac:dyDescent="0.2">
      <c r="A17" s="6">
        <v>1004</v>
      </c>
      <c r="B17" s="5">
        <v>0</v>
      </c>
      <c r="C17" s="5">
        <v>1</v>
      </c>
      <c r="D17" s="5">
        <v>0</v>
      </c>
      <c r="F17">
        <v>1003</v>
      </c>
      <c r="G17" t="s">
        <v>8</v>
      </c>
    </row>
    <row r="18" spans="1:22" x14ac:dyDescent="0.2">
      <c r="A18" s="6">
        <v>1005</v>
      </c>
      <c r="B18" s="5">
        <v>0</v>
      </c>
      <c r="C18" s="5">
        <v>1</v>
      </c>
      <c r="D18" s="5">
        <v>1</v>
      </c>
      <c r="F18">
        <v>1004</v>
      </c>
      <c r="G18" t="s">
        <v>7</v>
      </c>
    </row>
    <row r="19" spans="1:22" x14ac:dyDescent="0.2">
      <c r="F19">
        <v>1005</v>
      </c>
      <c r="G19" t="s">
        <v>7</v>
      </c>
      <c r="K19" s="7"/>
      <c r="L19" s="7" t="s">
        <v>6</v>
      </c>
      <c r="M19" s="7" t="s">
        <v>7</v>
      </c>
      <c r="N19" s="7" t="s">
        <v>8</v>
      </c>
      <c r="Q19">
        <v>1</v>
      </c>
      <c r="R19">
        <v>0</v>
      </c>
      <c r="S19">
        <v>0</v>
      </c>
      <c r="T19">
        <v>1</v>
      </c>
      <c r="U19">
        <v>1</v>
      </c>
      <c r="V19">
        <f>SQRT(SUMPRODUCT(Q19:U19,Q19:U19))</f>
        <v>1.7320508075688772</v>
      </c>
    </row>
    <row r="20" spans="1:22" x14ac:dyDescent="0.2">
      <c r="F20">
        <v>1005</v>
      </c>
      <c r="G20" t="s">
        <v>8</v>
      </c>
      <c r="K20" s="7" t="s">
        <v>6</v>
      </c>
      <c r="L20" s="7">
        <v>1</v>
      </c>
      <c r="M20" s="7">
        <v>0.51</v>
      </c>
      <c r="N20" s="7">
        <v>0.25</v>
      </c>
      <c r="Q20">
        <v>0</v>
      </c>
      <c r="R20">
        <v>1</v>
      </c>
      <c r="S20">
        <v>1</v>
      </c>
      <c r="T20">
        <v>0</v>
      </c>
      <c r="U20">
        <v>1</v>
      </c>
      <c r="V20">
        <f>SQRT(SUMPRODUCT(Q20:U20,Q20:U20))</f>
        <v>1.7320508075688772</v>
      </c>
    </row>
    <row r="21" spans="1:22" x14ac:dyDescent="0.2">
      <c r="K21" s="7" t="s">
        <v>7</v>
      </c>
      <c r="L21" s="7">
        <v>0.51</v>
      </c>
      <c r="M21" s="7">
        <v>1</v>
      </c>
      <c r="N21" s="7">
        <v>0.33</v>
      </c>
      <c r="Q21">
        <f>SUMPRODUCT(Q19:U19,Q20:U20)</f>
        <v>1</v>
      </c>
    </row>
    <row r="22" spans="1:22" x14ac:dyDescent="0.2">
      <c r="K22" s="7" t="s">
        <v>8</v>
      </c>
      <c r="L22" s="7">
        <v>0.25</v>
      </c>
      <c r="M22" s="7">
        <v>0.33</v>
      </c>
      <c r="N22" s="7">
        <v>1</v>
      </c>
      <c r="V22">
        <f>Q21/(V19*V20)</f>
        <v>0.33333333333333337</v>
      </c>
    </row>
    <row r="24" spans="1:22" x14ac:dyDescent="0.2">
      <c r="A24" s="5" t="s">
        <v>9</v>
      </c>
      <c r="B24" s="6">
        <v>1001</v>
      </c>
      <c r="C24" s="6">
        <v>1002</v>
      </c>
      <c r="D24" s="6">
        <v>1003</v>
      </c>
      <c r="E24" s="6">
        <v>1004</v>
      </c>
      <c r="F24" s="6">
        <v>1005</v>
      </c>
    </row>
    <row r="25" spans="1:22" x14ac:dyDescent="0.2">
      <c r="A25" s="6">
        <v>1001</v>
      </c>
      <c r="B25" s="5">
        <v>3</v>
      </c>
      <c r="C25" s="5">
        <v>0</v>
      </c>
      <c r="D25" s="5">
        <v>1</v>
      </c>
      <c r="E25" s="5">
        <v>2</v>
      </c>
      <c r="F25" s="5">
        <v>1</v>
      </c>
    </row>
    <row r="26" spans="1:22" x14ac:dyDescent="0.2">
      <c r="A26" s="6">
        <v>1002</v>
      </c>
      <c r="B26" s="5">
        <v>0</v>
      </c>
      <c r="C26" s="5">
        <v>3</v>
      </c>
      <c r="D26" s="5">
        <v>2</v>
      </c>
      <c r="E26" s="5">
        <v>1</v>
      </c>
      <c r="F26" s="5">
        <v>1</v>
      </c>
    </row>
    <row r="27" spans="1:22" x14ac:dyDescent="0.2">
      <c r="A27" s="6">
        <v>1003</v>
      </c>
      <c r="B27" s="5">
        <v>1</v>
      </c>
      <c r="C27" s="5">
        <v>2</v>
      </c>
      <c r="D27" s="5">
        <v>3</v>
      </c>
      <c r="E27" s="5">
        <v>0</v>
      </c>
      <c r="F27" s="5">
        <v>1</v>
      </c>
    </row>
    <row r="28" spans="1:22" x14ac:dyDescent="0.2">
      <c r="A28" s="6">
        <v>1004</v>
      </c>
      <c r="B28" s="5">
        <v>2</v>
      </c>
      <c r="C28" s="5">
        <v>1</v>
      </c>
      <c r="D28" s="5">
        <v>0</v>
      </c>
      <c r="E28" s="5">
        <v>3</v>
      </c>
      <c r="F28" s="5">
        <v>2</v>
      </c>
    </row>
    <row r="29" spans="1:22" x14ac:dyDescent="0.2">
      <c r="A29" s="6">
        <v>1005</v>
      </c>
      <c r="B29" s="5">
        <v>1</v>
      </c>
      <c r="C29" s="5">
        <v>1</v>
      </c>
      <c r="D29" s="5">
        <v>1</v>
      </c>
      <c r="E29" s="5">
        <v>2</v>
      </c>
      <c r="F29" s="5">
        <v>3</v>
      </c>
    </row>
  </sheetData>
  <conditionalFormatting sqref="P4:T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AF0F-B921-EB43-AC55-C407C69A21D8}">
  <dimension ref="A1:F6"/>
  <sheetViews>
    <sheetView zoomScale="238" workbookViewId="0">
      <selection activeCell="G22" sqref="G22"/>
    </sheetView>
  </sheetViews>
  <sheetFormatPr baseColWidth="10" defaultRowHeight="16" x14ac:dyDescent="0.2"/>
  <sheetData>
    <row r="1" spans="1:6" x14ac:dyDescent="0.2">
      <c r="A1" t="s">
        <v>12</v>
      </c>
      <c r="B1">
        <v>1001</v>
      </c>
      <c r="C1">
        <v>1002</v>
      </c>
      <c r="D1">
        <v>1003</v>
      </c>
      <c r="E1">
        <v>1004</v>
      </c>
      <c r="F1">
        <v>1005</v>
      </c>
    </row>
    <row r="2" spans="1:6" x14ac:dyDescent="0.2">
      <c r="A2">
        <v>1001</v>
      </c>
      <c r="B2">
        <v>1</v>
      </c>
      <c r="C2">
        <v>0</v>
      </c>
      <c r="D2">
        <v>0.63</v>
      </c>
      <c r="E2">
        <v>0.44</v>
      </c>
      <c r="F2">
        <v>0.31</v>
      </c>
    </row>
    <row r="3" spans="1:6" x14ac:dyDescent="0.2">
      <c r="A3">
        <v>1002</v>
      </c>
      <c r="B3">
        <v>0</v>
      </c>
      <c r="C3">
        <v>1</v>
      </c>
      <c r="D3">
        <v>0.71</v>
      </c>
      <c r="E3">
        <v>0</v>
      </c>
      <c r="F3">
        <v>0.71</v>
      </c>
    </row>
    <row r="4" spans="1:6" x14ac:dyDescent="0.2">
      <c r="A4">
        <v>1003</v>
      </c>
      <c r="B4">
        <v>0.63</v>
      </c>
      <c r="C4">
        <v>0.71</v>
      </c>
      <c r="D4">
        <v>1</v>
      </c>
      <c r="E4">
        <v>0</v>
      </c>
      <c r="F4">
        <v>0.5</v>
      </c>
    </row>
    <row r="5" spans="1:6" x14ac:dyDescent="0.2">
      <c r="A5">
        <v>1004</v>
      </c>
      <c r="B5">
        <v>0.44</v>
      </c>
      <c r="C5">
        <v>0</v>
      </c>
      <c r="D5">
        <v>0</v>
      </c>
      <c r="E5">
        <v>1</v>
      </c>
      <c r="F5">
        <v>0.71</v>
      </c>
    </row>
    <row r="6" spans="1:6" x14ac:dyDescent="0.2">
      <c r="A6">
        <v>1005</v>
      </c>
      <c r="B6">
        <v>0.31</v>
      </c>
      <c r="C6">
        <v>0.71</v>
      </c>
      <c r="D6">
        <v>0.5</v>
      </c>
      <c r="E6">
        <v>0.71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5F44-EAB9-5049-87A7-A6F9C8E7022F}">
  <dimension ref="A1:F6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12</v>
      </c>
      <c r="B1">
        <v>1001</v>
      </c>
      <c r="C1">
        <v>1002</v>
      </c>
      <c r="D1">
        <v>1003</v>
      </c>
      <c r="E1">
        <v>1004</v>
      </c>
      <c r="F1">
        <v>1005</v>
      </c>
    </row>
    <row r="2" spans="1:6" x14ac:dyDescent="0.2">
      <c r="A2">
        <v>1001</v>
      </c>
      <c r="B2">
        <v>3</v>
      </c>
      <c r="C2">
        <v>0</v>
      </c>
      <c r="D2">
        <v>1</v>
      </c>
      <c r="E2">
        <v>2</v>
      </c>
      <c r="F2">
        <v>1</v>
      </c>
    </row>
    <row r="3" spans="1:6" x14ac:dyDescent="0.2">
      <c r="A3">
        <v>1002</v>
      </c>
      <c r="B3">
        <v>0</v>
      </c>
      <c r="C3">
        <v>3</v>
      </c>
      <c r="D3">
        <v>2</v>
      </c>
      <c r="E3">
        <v>1</v>
      </c>
      <c r="F3">
        <v>1</v>
      </c>
    </row>
    <row r="4" spans="1:6" x14ac:dyDescent="0.2">
      <c r="A4">
        <v>1003</v>
      </c>
      <c r="B4">
        <v>1</v>
      </c>
      <c r="C4">
        <v>2</v>
      </c>
      <c r="D4">
        <v>3</v>
      </c>
      <c r="E4">
        <v>0</v>
      </c>
      <c r="F4">
        <v>1</v>
      </c>
    </row>
    <row r="5" spans="1:6" x14ac:dyDescent="0.2">
      <c r="A5">
        <v>1004</v>
      </c>
      <c r="B5">
        <v>2</v>
      </c>
      <c r="C5">
        <v>1</v>
      </c>
      <c r="D5">
        <v>0</v>
      </c>
      <c r="E5">
        <v>3</v>
      </c>
      <c r="F5">
        <v>2</v>
      </c>
    </row>
    <row r="6" spans="1:6" x14ac:dyDescent="0.2">
      <c r="A6">
        <v>1005</v>
      </c>
      <c r="B6">
        <v>1</v>
      </c>
      <c r="C6">
        <v>1</v>
      </c>
      <c r="D6">
        <v>1</v>
      </c>
      <c r="E6">
        <v>2</v>
      </c>
      <c r="F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F3F8-6A8D-744E-811C-7E3549A56FA9}">
  <dimension ref="A1"/>
  <sheetViews>
    <sheetView zoomScale="210"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2024-10-14T22:49:33Z</dcterms:created>
  <dcterms:modified xsi:type="dcterms:W3CDTF">2024-10-15T00:20:17Z</dcterms:modified>
</cp:coreProperties>
</file>