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datascience-basic-cenace-2024\datasets\"/>
    </mc:Choice>
  </mc:AlternateContent>
  <xr:revisionPtr revIDLastSave="0" documentId="13_ncr:1_{1D9EEB58-6D2C-4687-85BB-C5AB4185153B}" xr6:coauthVersionLast="47" xr6:coauthVersionMax="47" xr10:uidLastSave="{00000000-0000-0000-0000-000000000000}"/>
  <bookViews>
    <workbookView xWindow="37680" yWindow="4005" windowWidth="29040" windowHeight="15720" activeTab="1" xr2:uid="{8F9F41E3-E042-404E-8D9F-6A94EEE4BDBC}"/>
  </bookViews>
  <sheets>
    <sheet name="Hoja6" sheetId="2" r:id="rId1"/>
    <sheet name="Precio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" l="1"/>
  <c r="E5" i="2"/>
  <c r="D6" i="2"/>
  <c r="L6" i="2"/>
  <c r="D7" i="2"/>
  <c r="L7" i="2"/>
  <c r="E6" i="2" s="1"/>
  <c r="D8" i="2"/>
  <c r="E8" i="2"/>
  <c r="L8" i="2"/>
  <c r="E115" i="2" s="1"/>
  <c r="D9" i="2"/>
  <c r="E9" i="2"/>
  <c r="L9" i="2"/>
  <c r="D10" i="2"/>
  <c r="E10" i="2"/>
  <c r="L10" i="2"/>
  <c r="D11" i="2"/>
  <c r="L11" i="2"/>
  <c r="D12" i="2"/>
  <c r="E12" i="2"/>
  <c r="L12" i="2"/>
  <c r="E23" i="2" s="1"/>
  <c r="D13" i="2"/>
  <c r="E13" i="2"/>
  <c r="L13" i="2"/>
  <c r="D14" i="2"/>
  <c r="E14" i="2"/>
  <c r="L14" i="2"/>
  <c r="D15" i="2"/>
  <c r="L15" i="2"/>
  <c r="D16" i="2"/>
  <c r="E16" i="2"/>
  <c r="L16" i="2"/>
  <c r="E15" i="2" s="1"/>
  <c r="D17" i="2"/>
  <c r="E17" i="2"/>
  <c r="L17" i="2"/>
  <c r="D18" i="2"/>
  <c r="E18" i="2"/>
  <c r="D19" i="2"/>
  <c r="D20" i="2"/>
  <c r="E20" i="2"/>
  <c r="D21" i="2"/>
  <c r="E21" i="2"/>
  <c r="D22" i="2"/>
  <c r="E22" i="2"/>
  <c r="D23" i="2"/>
  <c r="D24" i="2"/>
  <c r="E24" i="2"/>
  <c r="D25" i="2"/>
  <c r="E25" i="2"/>
  <c r="D26" i="2"/>
  <c r="E26" i="2"/>
  <c r="D27" i="2"/>
  <c r="D28" i="2"/>
  <c r="E28" i="2"/>
  <c r="C29" i="2"/>
  <c r="D29" i="2"/>
  <c r="E29" i="2"/>
  <c r="C30" i="2"/>
  <c r="D30" i="2"/>
  <c r="E30" i="2"/>
  <c r="C31" i="2"/>
  <c r="D31" i="2"/>
  <c r="C32" i="2"/>
  <c r="D32" i="2"/>
  <c r="E32" i="2"/>
  <c r="C33" i="2"/>
  <c r="D33" i="2"/>
  <c r="E33" i="2"/>
  <c r="C34" i="2"/>
  <c r="D34" i="2"/>
  <c r="E34" i="2"/>
  <c r="C35" i="2"/>
  <c r="D35" i="2"/>
  <c r="C36" i="2"/>
  <c r="D36" i="2"/>
  <c r="E36" i="2"/>
  <c r="C37" i="2"/>
  <c r="D37" i="2"/>
  <c r="E37" i="2"/>
  <c r="C38" i="2"/>
  <c r="D38" i="2"/>
  <c r="E38" i="2"/>
  <c r="C39" i="2"/>
  <c r="D39" i="2"/>
  <c r="C40" i="2"/>
  <c r="D40" i="2"/>
  <c r="E40" i="2"/>
  <c r="D41" i="2"/>
  <c r="E41" i="2"/>
  <c r="D42" i="2"/>
  <c r="E42" i="2"/>
  <c r="D43" i="2"/>
  <c r="D44" i="2"/>
  <c r="E44" i="2"/>
  <c r="D45" i="2"/>
  <c r="E45" i="2"/>
  <c r="D46" i="2"/>
  <c r="E46" i="2"/>
  <c r="D47" i="2"/>
  <c r="D48" i="2"/>
  <c r="E48" i="2"/>
  <c r="D49" i="2"/>
  <c r="E49" i="2"/>
  <c r="D50" i="2"/>
  <c r="E50" i="2"/>
  <c r="D51" i="2"/>
  <c r="D52" i="2"/>
  <c r="E52" i="2"/>
  <c r="D53" i="2"/>
  <c r="E53" i="2"/>
  <c r="D54" i="2"/>
  <c r="E54" i="2"/>
  <c r="D55" i="2"/>
  <c r="D56" i="2"/>
  <c r="E56" i="2"/>
  <c r="D57" i="2"/>
  <c r="E57" i="2"/>
  <c r="D58" i="2"/>
  <c r="E58" i="2"/>
  <c r="D59" i="2"/>
  <c r="D60" i="2"/>
  <c r="E60" i="2"/>
  <c r="D61" i="2"/>
  <c r="E61" i="2"/>
  <c r="D62" i="2"/>
  <c r="E62" i="2"/>
  <c r="D63" i="2"/>
  <c r="D64" i="2"/>
  <c r="E64" i="2"/>
  <c r="D65" i="2"/>
  <c r="E65" i="2"/>
  <c r="D66" i="2"/>
  <c r="E66" i="2"/>
  <c r="D67" i="2"/>
  <c r="D68" i="2"/>
  <c r="E68" i="2"/>
  <c r="D69" i="2"/>
  <c r="E69" i="2"/>
  <c r="D70" i="2"/>
  <c r="E70" i="2"/>
  <c r="D71" i="2"/>
  <c r="D72" i="2"/>
  <c r="E72" i="2"/>
  <c r="D73" i="2"/>
  <c r="E73" i="2"/>
  <c r="D74" i="2"/>
  <c r="E74" i="2"/>
  <c r="D75" i="2"/>
  <c r="D76" i="2"/>
  <c r="E76" i="2"/>
  <c r="D77" i="2"/>
  <c r="E77" i="2"/>
  <c r="D78" i="2"/>
  <c r="E78" i="2"/>
  <c r="D79" i="2"/>
  <c r="D80" i="2"/>
  <c r="E80" i="2"/>
  <c r="D81" i="2"/>
  <c r="E81" i="2"/>
  <c r="D82" i="2"/>
  <c r="E82" i="2"/>
  <c r="D83" i="2"/>
  <c r="D84" i="2"/>
  <c r="E84" i="2"/>
  <c r="D85" i="2"/>
  <c r="E85" i="2"/>
  <c r="D86" i="2"/>
  <c r="E86" i="2"/>
  <c r="D87" i="2"/>
  <c r="D88" i="2"/>
  <c r="E88" i="2"/>
  <c r="D89" i="2"/>
  <c r="E89" i="2"/>
  <c r="D90" i="2"/>
  <c r="E90" i="2"/>
  <c r="D91" i="2"/>
  <c r="D92" i="2"/>
  <c r="E92" i="2"/>
  <c r="D93" i="2"/>
  <c r="E93" i="2"/>
  <c r="D94" i="2"/>
  <c r="E94" i="2"/>
  <c r="D95" i="2"/>
  <c r="D96" i="2"/>
  <c r="E96" i="2"/>
  <c r="D97" i="2"/>
  <c r="E97" i="2"/>
  <c r="D98" i="2"/>
  <c r="E98" i="2"/>
  <c r="D99" i="2"/>
  <c r="E99" i="2"/>
  <c r="D100" i="2"/>
  <c r="E100" i="2"/>
  <c r="C101" i="2"/>
  <c r="D101" i="2"/>
  <c r="E101" i="2"/>
  <c r="C102" i="2"/>
  <c r="D102" i="2"/>
  <c r="E102" i="2"/>
  <c r="C103" i="2"/>
  <c r="D103" i="2"/>
  <c r="C104" i="2"/>
  <c r="D104" i="2"/>
  <c r="E104" i="2"/>
  <c r="C105" i="2"/>
  <c r="D105" i="2"/>
  <c r="E105" i="2"/>
  <c r="C106" i="2"/>
  <c r="D106" i="2"/>
  <c r="E106" i="2"/>
  <c r="C107" i="2"/>
  <c r="D107" i="2"/>
  <c r="C108" i="2"/>
  <c r="D108" i="2"/>
  <c r="E108" i="2"/>
  <c r="C109" i="2"/>
  <c r="D109" i="2"/>
  <c r="E109" i="2"/>
  <c r="C110" i="2"/>
  <c r="D110" i="2"/>
  <c r="E110" i="2"/>
  <c r="C111" i="2"/>
  <c r="D111" i="2"/>
  <c r="C112" i="2"/>
  <c r="D112" i="2"/>
  <c r="E112" i="2"/>
  <c r="D113" i="2"/>
  <c r="E113" i="2"/>
  <c r="D114" i="2"/>
  <c r="E114" i="2"/>
  <c r="D115" i="2"/>
  <c r="D116" i="2"/>
  <c r="E116" i="2"/>
  <c r="D117" i="2"/>
  <c r="E117" i="2"/>
  <c r="D118" i="2"/>
  <c r="E118" i="2"/>
  <c r="D119" i="2"/>
  <c r="D120" i="2"/>
  <c r="E120" i="2"/>
  <c r="D121" i="2"/>
  <c r="E121" i="2"/>
  <c r="D122" i="2"/>
  <c r="E122" i="2"/>
  <c r="D123" i="2"/>
  <c r="E123" i="2"/>
  <c r="D124" i="2"/>
  <c r="E124" i="2"/>
  <c r="E87" i="2" l="1"/>
  <c r="E75" i="2"/>
  <c r="E63" i="2"/>
  <c r="E51" i="2"/>
  <c r="E27" i="2"/>
  <c r="E111" i="2"/>
  <c r="E39" i="2"/>
  <c r="E35" i="2"/>
  <c r="E31" i="2"/>
  <c r="E103" i="2"/>
  <c r="E107" i="2"/>
  <c r="E11" i="2"/>
  <c r="E7" i="2"/>
  <c r="E91" i="2"/>
  <c r="E79" i="2"/>
  <c r="E19" i="2"/>
  <c r="E67" i="2"/>
  <c r="E55" i="2"/>
  <c r="E43" i="2"/>
  <c r="E119" i="2"/>
  <c r="E95" i="2"/>
  <c r="E83" i="2"/>
  <c r="E71" i="2"/>
  <c r="E59" i="2"/>
  <c r="E47" i="2"/>
</calcChain>
</file>

<file path=xl/sharedStrings.xml><?xml version="1.0" encoding="utf-8"?>
<sst xmlns="http://schemas.openxmlformats.org/spreadsheetml/2006/main" count="383" uniqueCount="150">
  <si>
    <t>3L</t>
  </si>
  <si>
    <t>Ciel</t>
  </si>
  <si>
    <t>Topo-Chico</t>
  </si>
  <si>
    <t>Manzanita</t>
  </si>
  <si>
    <t>Mundet</t>
  </si>
  <si>
    <t>Sidral</t>
  </si>
  <si>
    <t>Sangía</t>
  </si>
  <si>
    <t>Jarrito</t>
  </si>
  <si>
    <t>Yoli</t>
  </si>
  <si>
    <t>Squirt</t>
  </si>
  <si>
    <t>Fanta</t>
  </si>
  <si>
    <t>Pepsi</t>
  </si>
  <si>
    <t>Coca-Cola</t>
  </si>
  <si>
    <t>2.5L</t>
  </si>
  <si>
    <t>2L</t>
  </si>
  <si>
    <t>1.5L</t>
  </si>
  <si>
    <t>1.2L</t>
  </si>
  <si>
    <t>1L</t>
  </si>
  <si>
    <t>500ml</t>
  </si>
  <si>
    <t>350ml</t>
  </si>
  <si>
    <t>400ml</t>
  </si>
  <si>
    <t>600ml</t>
  </si>
  <si>
    <t>Precio (ml)</t>
  </si>
  <si>
    <t>Unidades</t>
  </si>
  <si>
    <t>Precio Unitario</t>
  </si>
  <si>
    <t>Producto</t>
  </si>
  <si>
    <t>Precio</t>
  </si>
  <si>
    <t>Nombre</t>
  </si>
  <si>
    <t>Cantidad (ml)</t>
  </si>
  <si>
    <t>Cantidad</t>
  </si>
  <si>
    <t>Ciel (3L)</t>
  </si>
  <si>
    <t>Topo-Chico (3L)</t>
  </si>
  <si>
    <t>Manzanita (3L)</t>
  </si>
  <si>
    <t>Mundet (3L)</t>
  </si>
  <si>
    <t>Sidral (3L)</t>
  </si>
  <si>
    <t>Sangía (3L)</t>
  </si>
  <si>
    <t>Jarrito (3L)</t>
  </si>
  <si>
    <t>Yoli (3L)</t>
  </si>
  <si>
    <t>Squirt (3L)</t>
  </si>
  <si>
    <t>Fanta (3L)</t>
  </si>
  <si>
    <t>Pepsi (3L)</t>
  </si>
  <si>
    <t>Coca-Cola (3L)</t>
  </si>
  <si>
    <t>Ciel (2.5L)</t>
  </si>
  <si>
    <t>Topo-Chico (2.5L)</t>
  </si>
  <si>
    <t>Manzanita (2.5L)</t>
  </si>
  <si>
    <t>Mundet (2.5L)</t>
  </si>
  <si>
    <t>Sidral (2.5L)</t>
  </si>
  <si>
    <t>Sangía (2.5L)</t>
  </si>
  <si>
    <t>Jarrito (2.5L)</t>
  </si>
  <si>
    <t>Yoli (2.5L)</t>
  </si>
  <si>
    <t>Squirt (2.5L)</t>
  </si>
  <si>
    <t>Fanta (2.5L)</t>
  </si>
  <si>
    <t>Pepsi (2.5L)</t>
  </si>
  <si>
    <t>Coca-Cola (2.5L)</t>
  </si>
  <si>
    <t>Ciel (2L)</t>
  </si>
  <si>
    <t>Topo-Chico (2L)</t>
  </si>
  <si>
    <t>Manzanita (2L)</t>
  </si>
  <si>
    <t>Mundet (2L)</t>
  </si>
  <si>
    <t>Sidral (2L)</t>
  </si>
  <si>
    <t>Sangía (2L)</t>
  </si>
  <si>
    <t>Jarrito (2L)</t>
  </si>
  <si>
    <t>Yoli (2L)</t>
  </si>
  <si>
    <t>Squirt (2L)</t>
  </si>
  <si>
    <t>Fanta (2L)</t>
  </si>
  <si>
    <t>Pepsi (2L)</t>
  </si>
  <si>
    <t>Coca-Cola (2L)</t>
  </si>
  <si>
    <t>Ciel (1.5L)</t>
  </si>
  <si>
    <t>Topo-Chico (1.5L)</t>
  </si>
  <si>
    <t>Manzanita (1.5L)</t>
  </si>
  <si>
    <t>Mundet (1.5L)</t>
  </si>
  <si>
    <t>Sidral (1.5L)</t>
  </si>
  <si>
    <t>Sangía (1.5L)</t>
  </si>
  <si>
    <t>Jarrito (1.5L)</t>
  </si>
  <si>
    <t>Yoli (1.5L)</t>
  </si>
  <si>
    <t>Squirt (1.5L)</t>
  </si>
  <si>
    <t>Fanta (1.5L)</t>
  </si>
  <si>
    <t>Pepsi (1.5L)</t>
  </si>
  <si>
    <t>Coca-Cola (1.5L)</t>
  </si>
  <si>
    <t>Ciel (1.2L)</t>
  </si>
  <si>
    <t>Topo-Chico (1.2L)</t>
  </si>
  <si>
    <t>Manzanita (1.2L)</t>
  </si>
  <si>
    <t>Mundet (1.2L)</t>
  </si>
  <si>
    <t>Sidral (1.2L)</t>
  </si>
  <si>
    <t>Sangía (1.2L)</t>
  </si>
  <si>
    <t>Jarrito (1.2L)</t>
  </si>
  <si>
    <t>Yoli (1.2L)</t>
  </si>
  <si>
    <t>Squirt (1.2L)</t>
  </si>
  <si>
    <t>Fanta (1.2L)</t>
  </si>
  <si>
    <t>Pepsi (1.2L)</t>
  </si>
  <si>
    <t>Coca-Cola (1.2L)</t>
  </si>
  <si>
    <t>Ciel (1L)</t>
  </si>
  <si>
    <t>Topo-Chico (1L)</t>
  </si>
  <si>
    <t>Manzanita (1L)</t>
  </si>
  <si>
    <t>Mundet (1L)</t>
  </si>
  <si>
    <t>Sidral (1L)</t>
  </si>
  <si>
    <t>Sangía (1L)</t>
  </si>
  <si>
    <t>Jarrito (1L)</t>
  </si>
  <si>
    <t>Yoli (1L)</t>
  </si>
  <si>
    <t>Squirt (1L)</t>
  </si>
  <si>
    <t>Fanta (1L)</t>
  </si>
  <si>
    <t>Pepsi (1L)</t>
  </si>
  <si>
    <t>Coca-Cola (1L)</t>
  </si>
  <si>
    <t>Ciel (500ml)</t>
  </si>
  <si>
    <t>Topo-Chico (500ml)</t>
  </si>
  <si>
    <t>Manzanita (500ml)</t>
  </si>
  <si>
    <t>Mundet (500ml)</t>
  </si>
  <si>
    <t>Sidral (500ml)</t>
  </si>
  <si>
    <t>Sangía (500ml)</t>
  </si>
  <si>
    <t>Jarrito (500ml)</t>
  </si>
  <si>
    <t>Yoli (500ml)</t>
  </si>
  <si>
    <t>Squirt (500ml)</t>
  </si>
  <si>
    <t>Fanta (500ml)</t>
  </si>
  <si>
    <t>Pepsi (500ml)</t>
  </si>
  <si>
    <t>Coca-Cola (500ml)</t>
  </si>
  <si>
    <t>Ciel (350ml)</t>
  </si>
  <si>
    <t>Topo-Chico (350ml)</t>
  </si>
  <si>
    <t>Manzanita (350ml)</t>
  </si>
  <si>
    <t>Mundet (350ml)</t>
  </si>
  <si>
    <t>Sidral (350ml)</t>
  </si>
  <si>
    <t>Sangía (350ml)</t>
  </si>
  <si>
    <t>Jarrito (350ml)</t>
  </si>
  <si>
    <t>Yoli (350ml)</t>
  </si>
  <si>
    <t>Squirt (350ml)</t>
  </si>
  <si>
    <t>Fanta (350ml)</t>
  </si>
  <si>
    <t>Pepsi (350ml)</t>
  </si>
  <si>
    <t>Coca-Cola (350ml)</t>
  </si>
  <si>
    <t>Ciel (400ml)</t>
  </si>
  <si>
    <t>Topo-Chico (400ml)</t>
  </si>
  <si>
    <t>Manzanita (400ml)</t>
  </si>
  <si>
    <t>Mundet (400ml)</t>
  </si>
  <si>
    <t>Sidral (400ml)</t>
  </si>
  <si>
    <t>Sangía (400ml)</t>
  </si>
  <si>
    <t>Jarrito (400ml)</t>
  </si>
  <si>
    <t>Yoli (400ml)</t>
  </si>
  <si>
    <t>Squirt (400ml)</t>
  </si>
  <si>
    <t>Fanta (400ml)</t>
  </si>
  <si>
    <t>Pepsi (400ml)</t>
  </si>
  <si>
    <t>Coca-Cola (400ml)</t>
  </si>
  <si>
    <t>Ciel (600ml)</t>
  </si>
  <si>
    <t>Topo-Chico (600ml)</t>
  </si>
  <si>
    <t>Manzanita (600ml)</t>
  </si>
  <si>
    <t>Mundet (600ml)</t>
  </si>
  <si>
    <t>Sidral (600ml)</t>
  </si>
  <si>
    <t>Sangía (600ml)</t>
  </si>
  <si>
    <t>Jarrito (600ml)</t>
  </si>
  <si>
    <t>Yoli (600ml)</t>
  </si>
  <si>
    <t>Squirt (600ml)</t>
  </si>
  <si>
    <t>Fanta (600ml)</t>
  </si>
  <si>
    <t>Pepsi (600ml)</t>
  </si>
  <si>
    <t>Coca-Cola (600ml)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</si>
</sst>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80A]* #,##0.00_-;\-[$$-80A]* #,##0.00_-;_-[$$-80A]* &quot;-&quot;??_-;_-@_-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2">
    <dxf>
      <numFmt numFmtId="164" formatCode="_-[$$-80A]* #,##0.00_-;\-[$$-80A]* #,##0.00_-;_-[$$-80A]* &quot;-&quot;??_-;_-@_-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922583-A1DB-40B2-BEC6-0D558D941925}" name="TablaPrecioML" displayName="TablaPrecioML" ref="I5:L17" totalsRowShown="0">
  <autoFilter ref="I5:L17" xr:uid="{AFBC466C-10DC-4B39-9E0E-CEC242679E51}"/>
  <tableColumns count="4">
    <tableColumn id="1" xr3:uid="{118576DD-9B94-4C38-B22C-3282F40CBFC2}" name="Producto"/>
    <tableColumn id="3" xr3:uid="{5C373DE2-08AA-411E-BD34-5E9E0BA7CE8E}" name="Precio Unitario" dataDxfId="1"/>
    <tableColumn id="4" xr3:uid="{B1A2E09B-A692-405F-A038-4A4764ED9DF6}" name="Unidades"/>
    <tableColumn id="2" xr3:uid="{A50480BD-0452-49EF-BC79-E3E599769BC0}" name="Precio (ml)">
      <calculatedColumnFormula>TablaPrecioML[[#This Row],[Precio Unitario]]/TablaPrecioML[[#This Row],[Unidades]]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C40CC4-1080-45A8-9A6B-7132C72D6A98}" name="TablaProductos" displayName="TablaProductos" ref="A4:E124" totalsRowShown="0">
  <autoFilter ref="A4:E124" xr:uid="{680A81DE-79E6-45CD-A465-EB25E37345D2}"/>
  <tableColumns count="5">
    <tableColumn id="1" xr3:uid="{373DB5D5-76FA-48A0-AF1F-9A14C5C6A49C}" name="Producto"/>
    <tableColumn id="2" xr3:uid="{E09CE2A5-9836-4E2C-AAAC-5B0AF4011861}" name="Cantidad"/>
    <tableColumn id="5" xr3:uid="{FACD1218-7ED4-4502-999B-B316F01D5F8E}" name="Cantidad (ml)"/>
    <tableColumn id="3" xr3:uid="{8B32E6E0-C66F-416B-B11B-DFFE3D9A81E2}" name="Nombre">
      <calculatedColumnFormula>_xlfn.CONCAT(A5," (",B5,")")</calculatedColumnFormula>
    </tableColumn>
    <tableColumn id="4" xr3:uid="{3595E1A8-20A2-43B2-AE21-55720E387A9D}" name="Precio" dataDxfId="0">
      <calculatedColumnFormula>_xlfn.XLOOKUP(TablaProductos[[#This Row],[Producto]],TablaPrecioML[Producto],TablaPrecioML[Precio (ml)])*TablaProductos[[#This Row],[Cantidad (ml)]]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9AB26-BBA8-4656-AEAB-AFF8D2F09B89}">
  <dimension ref="A4:L124"/>
  <sheetViews>
    <sheetView topLeftCell="A109" zoomScale="115" zoomScaleNormal="115" workbookViewId="0">
      <selection activeCell="A4" sqref="A4:E124"/>
    </sheetView>
  </sheetViews>
  <sheetFormatPr baseColWidth="10" defaultRowHeight="14.5" x14ac:dyDescent="0.35"/>
  <cols>
    <col min="3" max="3" width="17.36328125" customWidth="1"/>
    <col min="4" max="4" width="17.6328125" customWidth="1"/>
    <col min="9" max="9" width="15.453125" customWidth="1"/>
    <col min="10" max="10" width="15.26953125" customWidth="1"/>
    <col min="11" max="11" width="17.90625" customWidth="1"/>
  </cols>
  <sheetData>
    <row r="4" spans="1:12" x14ac:dyDescent="0.35">
      <c r="A4" t="s">
        <v>25</v>
      </c>
      <c r="B4" t="s">
        <v>29</v>
      </c>
      <c r="C4" t="s">
        <v>28</v>
      </c>
      <c r="D4" t="s">
        <v>27</v>
      </c>
      <c r="E4" t="s">
        <v>26</v>
      </c>
    </row>
    <row r="5" spans="1:12" x14ac:dyDescent="0.35">
      <c r="A5" t="s">
        <v>12</v>
      </c>
      <c r="B5" t="s">
        <v>21</v>
      </c>
      <c r="C5">
        <v>600</v>
      </c>
      <c r="D5" t="str">
        <f>_xlfn.CONCAT(A5," (",B5,")")</f>
        <v>Coca-Cola (600ml)</v>
      </c>
      <c r="E5" s="1">
        <f>_xlfn.XLOOKUP(TablaProductos[[#This Row],[Producto]],TablaPrecioML[Producto],TablaPrecioML[Precio (ml)])*TablaProductos[[#This Row],[Cantidad (ml)]]</f>
        <v>21.5</v>
      </c>
      <c r="I5" t="s">
        <v>25</v>
      </c>
      <c r="J5" t="s">
        <v>24</v>
      </c>
      <c r="K5" t="s">
        <v>23</v>
      </c>
      <c r="L5" t="s">
        <v>22</v>
      </c>
    </row>
    <row r="6" spans="1:12" x14ac:dyDescent="0.35">
      <c r="A6" t="s">
        <v>11</v>
      </c>
      <c r="B6" t="s">
        <v>21</v>
      </c>
      <c r="C6">
        <v>600</v>
      </c>
      <c r="D6" t="str">
        <f>_xlfn.CONCAT(A6," (",B6,")")</f>
        <v>Pepsi (600ml)</v>
      </c>
      <c r="E6" s="1">
        <f>_xlfn.XLOOKUP(TablaProductos[[#This Row],[Producto]],TablaPrecioML[Producto],TablaPrecioML[Precio (ml)])*TablaProductos[[#This Row],[Cantidad (ml)]]</f>
        <v>19.5</v>
      </c>
      <c r="I6" t="s">
        <v>12</v>
      </c>
      <c r="J6">
        <v>21.5</v>
      </c>
      <c r="K6">
        <v>600</v>
      </c>
      <c r="L6">
        <f>TablaPrecioML[[#This Row],[Precio Unitario]]/TablaPrecioML[[#This Row],[Unidades]]</f>
        <v>3.5833333333333335E-2</v>
      </c>
    </row>
    <row r="7" spans="1:12" x14ac:dyDescent="0.35">
      <c r="A7" t="s">
        <v>10</v>
      </c>
      <c r="B7" t="s">
        <v>21</v>
      </c>
      <c r="C7">
        <v>600</v>
      </c>
      <c r="D7" t="str">
        <f>_xlfn.CONCAT(A7," (",B7,")")</f>
        <v>Fanta (600ml)</v>
      </c>
      <c r="E7" s="1">
        <f>_xlfn.XLOOKUP(TablaProductos[[#This Row],[Producto]],TablaPrecioML[Producto],TablaPrecioML[Precio (ml)])*TablaProductos[[#This Row],[Cantidad (ml)]]</f>
        <v>15</v>
      </c>
      <c r="I7" t="s">
        <v>11</v>
      </c>
      <c r="J7">
        <v>19.5</v>
      </c>
      <c r="K7">
        <v>600</v>
      </c>
      <c r="L7">
        <f>TablaPrecioML[[#This Row],[Precio Unitario]]/TablaPrecioML[[#This Row],[Unidades]]</f>
        <v>3.2500000000000001E-2</v>
      </c>
    </row>
    <row r="8" spans="1:12" x14ac:dyDescent="0.35">
      <c r="A8" t="s">
        <v>9</v>
      </c>
      <c r="B8" t="s">
        <v>21</v>
      </c>
      <c r="C8">
        <v>600</v>
      </c>
      <c r="D8" t="str">
        <f>_xlfn.CONCAT(A8," (",B8,")")</f>
        <v>Squirt (600ml)</v>
      </c>
      <c r="E8" s="1">
        <f>_xlfn.XLOOKUP(TablaProductos[[#This Row],[Producto]],TablaPrecioML[Producto],TablaPrecioML[Precio (ml)])*TablaProductos[[#This Row],[Cantidad (ml)]]</f>
        <v>16</v>
      </c>
      <c r="I8" t="s">
        <v>10</v>
      </c>
      <c r="J8">
        <v>15</v>
      </c>
      <c r="K8">
        <v>600</v>
      </c>
      <c r="L8">
        <f>TablaPrecioML[[#This Row],[Precio Unitario]]/TablaPrecioML[[#This Row],[Unidades]]</f>
        <v>2.5000000000000001E-2</v>
      </c>
    </row>
    <row r="9" spans="1:12" x14ac:dyDescent="0.35">
      <c r="A9" t="s">
        <v>8</v>
      </c>
      <c r="B9" t="s">
        <v>21</v>
      </c>
      <c r="C9">
        <v>600</v>
      </c>
      <c r="D9" t="str">
        <f>_xlfn.CONCAT(A9," (",B9,")")</f>
        <v>Yoli (600ml)</v>
      </c>
      <c r="E9" s="1">
        <f>_xlfn.XLOOKUP(TablaProductos[[#This Row],[Producto]],TablaPrecioML[Producto],TablaPrecioML[Precio (ml)])*TablaProductos[[#This Row],[Cantidad (ml)]]</f>
        <v>15</v>
      </c>
      <c r="I9" t="s">
        <v>9</v>
      </c>
      <c r="J9">
        <v>16</v>
      </c>
      <c r="K9">
        <v>600</v>
      </c>
      <c r="L9">
        <f>TablaPrecioML[[#This Row],[Precio Unitario]]/TablaPrecioML[[#This Row],[Unidades]]</f>
        <v>2.6666666666666668E-2</v>
      </c>
    </row>
    <row r="10" spans="1:12" x14ac:dyDescent="0.35">
      <c r="A10" t="s">
        <v>7</v>
      </c>
      <c r="B10" t="s">
        <v>21</v>
      </c>
      <c r="C10">
        <v>600</v>
      </c>
      <c r="D10" t="str">
        <f>_xlfn.CONCAT(A10," (",B10,")")</f>
        <v>Jarrito (600ml)</v>
      </c>
      <c r="E10" s="1">
        <f>_xlfn.XLOOKUP(TablaProductos[[#This Row],[Producto]],TablaPrecioML[Producto],TablaPrecioML[Precio (ml)])*TablaProductos[[#This Row],[Cantidad (ml)]]</f>
        <v>13</v>
      </c>
      <c r="I10" t="s">
        <v>8</v>
      </c>
      <c r="J10">
        <v>15</v>
      </c>
      <c r="K10">
        <v>600</v>
      </c>
      <c r="L10">
        <f>TablaPrecioML[[#This Row],[Precio Unitario]]/TablaPrecioML[[#This Row],[Unidades]]</f>
        <v>2.5000000000000001E-2</v>
      </c>
    </row>
    <row r="11" spans="1:12" x14ac:dyDescent="0.35">
      <c r="A11" t="s">
        <v>6</v>
      </c>
      <c r="B11" t="s">
        <v>21</v>
      </c>
      <c r="C11">
        <v>600</v>
      </c>
      <c r="D11" t="str">
        <f>_xlfn.CONCAT(A11," (",B11,")")</f>
        <v>Sangía (600ml)</v>
      </c>
      <c r="E11" s="1">
        <f>_xlfn.XLOOKUP(TablaProductos[[#This Row],[Producto]],TablaPrecioML[Producto],TablaPrecioML[Precio (ml)])*TablaProductos[[#This Row],[Cantidad (ml)]]</f>
        <v>13.5</v>
      </c>
      <c r="I11" t="s">
        <v>7</v>
      </c>
      <c r="J11">
        <v>13</v>
      </c>
      <c r="K11">
        <v>600</v>
      </c>
      <c r="L11">
        <f>TablaPrecioML[[#This Row],[Precio Unitario]]/TablaPrecioML[[#This Row],[Unidades]]</f>
        <v>2.1666666666666667E-2</v>
      </c>
    </row>
    <row r="12" spans="1:12" x14ac:dyDescent="0.35">
      <c r="A12" t="s">
        <v>5</v>
      </c>
      <c r="B12" t="s">
        <v>21</v>
      </c>
      <c r="C12">
        <v>600</v>
      </c>
      <c r="D12" t="str">
        <f>_xlfn.CONCAT(A12," (",B12,")")</f>
        <v>Sidral (600ml)</v>
      </c>
      <c r="E12" s="1">
        <f>_xlfn.XLOOKUP(TablaProductos[[#This Row],[Producto]],TablaPrecioML[Producto],TablaPrecioML[Precio (ml)])*TablaProductos[[#This Row],[Cantidad (ml)]]</f>
        <v>14.5</v>
      </c>
      <c r="I12" t="s">
        <v>6</v>
      </c>
      <c r="J12">
        <v>13.5</v>
      </c>
      <c r="K12">
        <v>600</v>
      </c>
      <c r="L12">
        <f>TablaPrecioML[[#This Row],[Precio Unitario]]/TablaPrecioML[[#This Row],[Unidades]]</f>
        <v>2.2499999999999999E-2</v>
      </c>
    </row>
    <row r="13" spans="1:12" x14ac:dyDescent="0.35">
      <c r="A13" t="s">
        <v>4</v>
      </c>
      <c r="B13" t="s">
        <v>21</v>
      </c>
      <c r="C13">
        <v>600</v>
      </c>
      <c r="D13" t="str">
        <f>_xlfn.CONCAT(A13," (",B13,")")</f>
        <v>Mundet (600ml)</v>
      </c>
      <c r="E13" s="1">
        <f>_xlfn.XLOOKUP(TablaProductos[[#This Row],[Producto]],TablaPrecioML[Producto],TablaPrecioML[Precio (ml)])*TablaProductos[[#This Row],[Cantidad (ml)]]</f>
        <v>15.5</v>
      </c>
      <c r="I13" t="s">
        <v>5</v>
      </c>
      <c r="J13">
        <v>14.5</v>
      </c>
      <c r="K13">
        <v>600</v>
      </c>
      <c r="L13">
        <f>TablaPrecioML[[#This Row],[Precio Unitario]]/TablaPrecioML[[#This Row],[Unidades]]</f>
        <v>2.4166666666666666E-2</v>
      </c>
    </row>
    <row r="14" spans="1:12" x14ac:dyDescent="0.35">
      <c r="A14" t="s">
        <v>3</v>
      </c>
      <c r="B14" t="s">
        <v>21</v>
      </c>
      <c r="C14">
        <v>600</v>
      </c>
      <c r="D14" t="str">
        <f>_xlfn.CONCAT(A14," (",B14,")")</f>
        <v>Manzanita (600ml)</v>
      </c>
      <c r="E14" s="1">
        <f>_xlfn.XLOOKUP(TablaProductos[[#This Row],[Producto]],TablaPrecioML[Producto],TablaPrecioML[Precio (ml)])*TablaProductos[[#This Row],[Cantidad (ml)]]</f>
        <v>13.5</v>
      </c>
      <c r="I14" t="s">
        <v>4</v>
      </c>
      <c r="J14">
        <v>15.5</v>
      </c>
      <c r="K14">
        <v>600</v>
      </c>
      <c r="L14">
        <f>TablaPrecioML[[#This Row],[Precio Unitario]]/TablaPrecioML[[#This Row],[Unidades]]</f>
        <v>2.5833333333333333E-2</v>
      </c>
    </row>
    <row r="15" spans="1:12" x14ac:dyDescent="0.35">
      <c r="A15" t="s">
        <v>2</v>
      </c>
      <c r="B15" t="s">
        <v>21</v>
      </c>
      <c r="C15">
        <v>600</v>
      </c>
      <c r="D15" t="str">
        <f>_xlfn.CONCAT(A15," (",B15,")")</f>
        <v>Topo-Chico (600ml)</v>
      </c>
      <c r="E15" s="1">
        <f>_xlfn.XLOOKUP(TablaProductos[[#This Row],[Producto]],TablaPrecioML[Producto],TablaPrecioML[Precio (ml)])*TablaProductos[[#This Row],[Cantidad (ml)]]</f>
        <v>18</v>
      </c>
      <c r="I15" t="s">
        <v>3</v>
      </c>
      <c r="J15">
        <v>13.5</v>
      </c>
      <c r="K15">
        <v>600</v>
      </c>
      <c r="L15">
        <f>TablaPrecioML[[#This Row],[Precio Unitario]]/TablaPrecioML[[#This Row],[Unidades]]</f>
        <v>2.2499999999999999E-2</v>
      </c>
    </row>
    <row r="16" spans="1:12" x14ac:dyDescent="0.35">
      <c r="A16" t="s">
        <v>1</v>
      </c>
      <c r="B16" t="s">
        <v>21</v>
      </c>
      <c r="C16">
        <v>600</v>
      </c>
      <c r="D16" t="str">
        <f>_xlfn.CONCAT(A16," (",B16,")")</f>
        <v>Ciel (600ml)</v>
      </c>
      <c r="E16" s="1">
        <f>_xlfn.XLOOKUP(TablaProductos[[#This Row],[Producto]],TablaPrecioML[Producto],TablaPrecioML[Precio (ml)])*TablaProductos[[#This Row],[Cantidad (ml)]]</f>
        <v>17</v>
      </c>
      <c r="I16" t="s">
        <v>2</v>
      </c>
      <c r="J16">
        <v>18</v>
      </c>
      <c r="K16">
        <v>600</v>
      </c>
      <c r="L16">
        <f>TablaPrecioML[[#This Row],[Precio Unitario]]/TablaPrecioML[[#This Row],[Unidades]]</f>
        <v>0.03</v>
      </c>
    </row>
    <row r="17" spans="1:12" x14ac:dyDescent="0.35">
      <c r="A17" t="s">
        <v>12</v>
      </c>
      <c r="B17" t="s">
        <v>20</v>
      </c>
      <c r="C17">
        <v>400</v>
      </c>
      <c r="D17" t="str">
        <f>_xlfn.CONCAT(A17," (",B17,")")</f>
        <v>Coca-Cola (400ml)</v>
      </c>
      <c r="E17" s="1">
        <f>_xlfn.XLOOKUP(TablaProductos[[#This Row],[Producto]],TablaPrecioML[Producto],TablaPrecioML[Precio (ml)])*TablaProductos[[#This Row],[Cantidad (ml)]]</f>
        <v>14.333333333333334</v>
      </c>
      <c r="I17" t="s">
        <v>1</v>
      </c>
      <c r="J17">
        <v>17</v>
      </c>
      <c r="K17">
        <v>600</v>
      </c>
      <c r="L17">
        <f>TablaPrecioML[[#This Row],[Precio Unitario]]/TablaPrecioML[[#This Row],[Unidades]]</f>
        <v>2.8333333333333332E-2</v>
      </c>
    </row>
    <row r="18" spans="1:12" x14ac:dyDescent="0.35">
      <c r="A18" t="s">
        <v>11</v>
      </c>
      <c r="B18" t="s">
        <v>20</v>
      </c>
      <c r="C18">
        <v>400</v>
      </c>
      <c r="D18" t="str">
        <f>_xlfn.CONCAT(A18," (",B18,")")</f>
        <v>Pepsi (400ml)</v>
      </c>
      <c r="E18" s="1">
        <f>_xlfn.XLOOKUP(TablaProductos[[#This Row],[Producto]],TablaPrecioML[Producto],TablaPrecioML[Precio (ml)])*TablaProductos[[#This Row],[Cantidad (ml)]]</f>
        <v>13</v>
      </c>
    </row>
    <row r="19" spans="1:12" x14ac:dyDescent="0.35">
      <c r="A19" t="s">
        <v>10</v>
      </c>
      <c r="B19" t="s">
        <v>20</v>
      </c>
      <c r="C19">
        <v>400</v>
      </c>
      <c r="D19" t="str">
        <f>_xlfn.CONCAT(A19," (",B19,")")</f>
        <v>Fanta (400ml)</v>
      </c>
      <c r="E19" s="1">
        <f>_xlfn.XLOOKUP(TablaProductos[[#This Row],[Producto]],TablaPrecioML[Producto],TablaPrecioML[Precio (ml)])*TablaProductos[[#This Row],[Cantidad (ml)]]</f>
        <v>10</v>
      </c>
    </row>
    <row r="20" spans="1:12" x14ac:dyDescent="0.35">
      <c r="A20" t="s">
        <v>9</v>
      </c>
      <c r="B20" t="s">
        <v>20</v>
      </c>
      <c r="C20">
        <v>400</v>
      </c>
      <c r="D20" t="str">
        <f>_xlfn.CONCAT(A20," (",B20,")")</f>
        <v>Squirt (400ml)</v>
      </c>
      <c r="E20" s="1">
        <f>_xlfn.XLOOKUP(TablaProductos[[#This Row],[Producto]],TablaPrecioML[Producto],TablaPrecioML[Precio (ml)])*TablaProductos[[#This Row],[Cantidad (ml)]]</f>
        <v>10.666666666666668</v>
      </c>
    </row>
    <row r="21" spans="1:12" x14ac:dyDescent="0.35">
      <c r="A21" t="s">
        <v>8</v>
      </c>
      <c r="B21" t="s">
        <v>20</v>
      </c>
      <c r="C21">
        <v>400</v>
      </c>
      <c r="D21" t="str">
        <f>_xlfn.CONCAT(A21," (",B21,")")</f>
        <v>Yoli (400ml)</v>
      </c>
      <c r="E21" s="1">
        <f>_xlfn.XLOOKUP(TablaProductos[[#This Row],[Producto]],TablaPrecioML[Producto],TablaPrecioML[Precio (ml)])*TablaProductos[[#This Row],[Cantidad (ml)]]</f>
        <v>10</v>
      </c>
    </row>
    <row r="22" spans="1:12" x14ac:dyDescent="0.35">
      <c r="A22" t="s">
        <v>7</v>
      </c>
      <c r="B22" t="s">
        <v>20</v>
      </c>
      <c r="C22">
        <v>400</v>
      </c>
      <c r="D22" t="str">
        <f>_xlfn.CONCAT(A22," (",B22,")")</f>
        <v>Jarrito (400ml)</v>
      </c>
      <c r="E22" s="1">
        <f>_xlfn.XLOOKUP(TablaProductos[[#This Row],[Producto]],TablaPrecioML[Producto],TablaPrecioML[Precio (ml)])*TablaProductos[[#This Row],[Cantidad (ml)]]</f>
        <v>8.6666666666666679</v>
      </c>
    </row>
    <row r="23" spans="1:12" x14ac:dyDescent="0.35">
      <c r="A23" t="s">
        <v>6</v>
      </c>
      <c r="B23" t="s">
        <v>20</v>
      </c>
      <c r="C23">
        <v>400</v>
      </c>
      <c r="D23" t="str">
        <f>_xlfn.CONCAT(A23," (",B23,")")</f>
        <v>Sangía (400ml)</v>
      </c>
      <c r="E23" s="1">
        <f>_xlfn.XLOOKUP(TablaProductos[[#This Row],[Producto]],TablaPrecioML[Producto],TablaPrecioML[Precio (ml)])*TablaProductos[[#This Row],[Cantidad (ml)]]</f>
        <v>9</v>
      </c>
    </row>
    <row r="24" spans="1:12" x14ac:dyDescent="0.35">
      <c r="A24" t="s">
        <v>5</v>
      </c>
      <c r="B24" t="s">
        <v>20</v>
      </c>
      <c r="C24">
        <v>400</v>
      </c>
      <c r="D24" t="str">
        <f>_xlfn.CONCAT(A24," (",B24,")")</f>
        <v>Sidral (400ml)</v>
      </c>
      <c r="E24" s="1">
        <f>_xlfn.XLOOKUP(TablaProductos[[#This Row],[Producto]],TablaPrecioML[Producto],TablaPrecioML[Precio (ml)])*TablaProductos[[#This Row],[Cantidad (ml)]]</f>
        <v>9.6666666666666661</v>
      </c>
    </row>
    <row r="25" spans="1:12" x14ac:dyDescent="0.35">
      <c r="A25" t="s">
        <v>4</v>
      </c>
      <c r="B25" t="s">
        <v>20</v>
      </c>
      <c r="C25">
        <v>400</v>
      </c>
      <c r="D25" t="str">
        <f>_xlfn.CONCAT(A25," (",B25,")")</f>
        <v>Mundet (400ml)</v>
      </c>
      <c r="E25" s="1">
        <f>_xlfn.XLOOKUP(TablaProductos[[#This Row],[Producto]],TablaPrecioML[Producto],TablaPrecioML[Precio (ml)])*TablaProductos[[#This Row],[Cantidad (ml)]]</f>
        <v>10.333333333333334</v>
      </c>
    </row>
    <row r="26" spans="1:12" x14ac:dyDescent="0.35">
      <c r="A26" t="s">
        <v>3</v>
      </c>
      <c r="B26" t="s">
        <v>20</v>
      </c>
      <c r="C26">
        <v>400</v>
      </c>
      <c r="D26" t="str">
        <f>_xlfn.CONCAT(A26," (",B26,")")</f>
        <v>Manzanita (400ml)</v>
      </c>
      <c r="E26" s="1">
        <f>_xlfn.XLOOKUP(TablaProductos[[#This Row],[Producto]],TablaPrecioML[Producto],TablaPrecioML[Precio (ml)])*TablaProductos[[#This Row],[Cantidad (ml)]]</f>
        <v>9</v>
      </c>
    </row>
    <row r="27" spans="1:12" x14ac:dyDescent="0.35">
      <c r="A27" t="s">
        <v>2</v>
      </c>
      <c r="B27" t="s">
        <v>20</v>
      </c>
      <c r="C27">
        <v>400</v>
      </c>
      <c r="D27" t="str">
        <f>_xlfn.CONCAT(A27," (",B27,")")</f>
        <v>Topo-Chico (400ml)</v>
      </c>
      <c r="E27" s="1">
        <f>_xlfn.XLOOKUP(TablaProductos[[#This Row],[Producto]],TablaPrecioML[Producto],TablaPrecioML[Precio (ml)])*TablaProductos[[#This Row],[Cantidad (ml)]]</f>
        <v>12</v>
      </c>
    </row>
    <row r="28" spans="1:12" x14ac:dyDescent="0.35">
      <c r="A28" t="s">
        <v>1</v>
      </c>
      <c r="B28" t="s">
        <v>20</v>
      </c>
      <c r="C28">
        <v>400</v>
      </c>
      <c r="D28" t="str">
        <f>_xlfn.CONCAT(A28," (",B28,")")</f>
        <v>Ciel (400ml)</v>
      </c>
      <c r="E28" s="1">
        <f>_xlfn.XLOOKUP(TablaProductos[[#This Row],[Producto]],TablaPrecioML[Producto],TablaPrecioML[Precio (ml)])*TablaProductos[[#This Row],[Cantidad (ml)]]</f>
        <v>11.333333333333332</v>
      </c>
    </row>
    <row r="29" spans="1:12" x14ac:dyDescent="0.35">
      <c r="A29" t="s">
        <v>12</v>
      </c>
      <c r="B29" t="s">
        <v>19</v>
      </c>
      <c r="C29">
        <f>350</f>
        <v>350</v>
      </c>
      <c r="D29" t="str">
        <f>_xlfn.CONCAT(A29," (",B29,")")</f>
        <v>Coca-Cola (350ml)</v>
      </c>
      <c r="E29" s="1">
        <f>_xlfn.XLOOKUP(TablaProductos[[#This Row],[Producto]],TablaPrecioML[Producto],TablaPrecioML[Precio (ml)])*TablaProductos[[#This Row],[Cantidad (ml)]]</f>
        <v>12.541666666666668</v>
      </c>
    </row>
    <row r="30" spans="1:12" x14ac:dyDescent="0.35">
      <c r="A30" t="s">
        <v>11</v>
      </c>
      <c r="B30" t="s">
        <v>19</v>
      </c>
      <c r="C30">
        <f>350</f>
        <v>350</v>
      </c>
      <c r="D30" t="str">
        <f>_xlfn.CONCAT(A30," (",B30,")")</f>
        <v>Pepsi (350ml)</v>
      </c>
      <c r="E30" s="1">
        <f>_xlfn.XLOOKUP(TablaProductos[[#This Row],[Producto]],TablaPrecioML[Producto],TablaPrecioML[Precio (ml)])*TablaProductos[[#This Row],[Cantidad (ml)]]</f>
        <v>11.375</v>
      </c>
    </row>
    <row r="31" spans="1:12" x14ac:dyDescent="0.35">
      <c r="A31" t="s">
        <v>10</v>
      </c>
      <c r="B31" t="s">
        <v>19</v>
      </c>
      <c r="C31">
        <f>350</f>
        <v>350</v>
      </c>
      <c r="D31" t="str">
        <f>_xlfn.CONCAT(A31," (",B31,")")</f>
        <v>Fanta (350ml)</v>
      </c>
      <c r="E31" s="1">
        <f>_xlfn.XLOOKUP(TablaProductos[[#This Row],[Producto]],TablaPrecioML[Producto],TablaPrecioML[Precio (ml)])*TablaProductos[[#This Row],[Cantidad (ml)]]</f>
        <v>8.75</v>
      </c>
    </row>
    <row r="32" spans="1:12" x14ac:dyDescent="0.35">
      <c r="A32" t="s">
        <v>9</v>
      </c>
      <c r="B32" t="s">
        <v>19</v>
      </c>
      <c r="C32">
        <f>350</f>
        <v>350</v>
      </c>
      <c r="D32" t="str">
        <f>_xlfn.CONCAT(A32," (",B32,")")</f>
        <v>Squirt (350ml)</v>
      </c>
      <c r="E32" s="1">
        <f>_xlfn.XLOOKUP(TablaProductos[[#This Row],[Producto]],TablaPrecioML[Producto],TablaPrecioML[Precio (ml)])*TablaProductos[[#This Row],[Cantidad (ml)]]</f>
        <v>9.3333333333333339</v>
      </c>
    </row>
    <row r="33" spans="1:5" x14ac:dyDescent="0.35">
      <c r="A33" t="s">
        <v>8</v>
      </c>
      <c r="B33" t="s">
        <v>19</v>
      </c>
      <c r="C33">
        <f>350</f>
        <v>350</v>
      </c>
      <c r="D33" t="str">
        <f>_xlfn.CONCAT(A33," (",B33,")")</f>
        <v>Yoli (350ml)</v>
      </c>
      <c r="E33" s="1">
        <f>_xlfn.XLOOKUP(TablaProductos[[#This Row],[Producto]],TablaPrecioML[Producto],TablaPrecioML[Precio (ml)])*TablaProductos[[#This Row],[Cantidad (ml)]]</f>
        <v>8.75</v>
      </c>
    </row>
    <row r="34" spans="1:5" x14ac:dyDescent="0.35">
      <c r="A34" t="s">
        <v>7</v>
      </c>
      <c r="B34" t="s">
        <v>19</v>
      </c>
      <c r="C34">
        <f>350</f>
        <v>350</v>
      </c>
      <c r="D34" t="str">
        <f>_xlfn.CONCAT(A34," (",B34,")")</f>
        <v>Jarrito (350ml)</v>
      </c>
      <c r="E34" s="1">
        <f>_xlfn.XLOOKUP(TablaProductos[[#This Row],[Producto]],TablaPrecioML[Producto],TablaPrecioML[Precio (ml)])*TablaProductos[[#This Row],[Cantidad (ml)]]</f>
        <v>7.5833333333333339</v>
      </c>
    </row>
    <row r="35" spans="1:5" x14ac:dyDescent="0.35">
      <c r="A35" t="s">
        <v>6</v>
      </c>
      <c r="B35" t="s">
        <v>19</v>
      </c>
      <c r="C35">
        <f>350</f>
        <v>350</v>
      </c>
      <c r="D35" t="str">
        <f>_xlfn.CONCAT(A35," (",B35,")")</f>
        <v>Sangía (350ml)</v>
      </c>
      <c r="E35" s="1">
        <f>_xlfn.XLOOKUP(TablaProductos[[#This Row],[Producto]],TablaPrecioML[Producto],TablaPrecioML[Precio (ml)])*TablaProductos[[#This Row],[Cantidad (ml)]]</f>
        <v>7.875</v>
      </c>
    </row>
    <row r="36" spans="1:5" x14ac:dyDescent="0.35">
      <c r="A36" t="s">
        <v>5</v>
      </c>
      <c r="B36" t="s">
        <v>19</v>
      </c>
      <c r="C36">
        <f>350</f>
        <v>350</v>
      </c>
      <c r="D36" t="str">
        <f>_xlfn.CONCAT(A36," (",B36,")")</f>
        <v>Sidral (350ml)</v>
      </c>
      <c r="E36" s="1">
        <f>_xlfn.XLOOKUP(TablaProductos[[#This Row],[Producto]],TablaPrecioML[Producto],TablaPrecioML[Precio (ml)])*TablaProductos[[#This Row],[Cantidad (ml)]]</f>
        <v>8.4583333333333339</v>
      </c>
    </row>
    <row r="37" spans="1:5" x14ac:dyDescent="0.35">
      <c r="A37" t="s">
        <v>4</v>
      </c>
      <c r="B37" t="s">
        <v>19</v>
      </c>
      <c r="C37">
        <f>350</f>
        <v>350</v>
      </c>
      <c r="D37" t="str">
        <f>_xlfn.CONCAT(A37," (",B37,")")</f>
        <v>Mundet (350ml)</v>
      </c>
      <c r="E37" s="1">
        <f>_xlfn.XLOOKUP(TablaProductos[[#This Row],[Producto]],TablaPrecioML[Producto],TablaPrecioML[Precio (ml)])*TablaProductos[[#This Row],[Cantidad (ml)]]</f>
        <v>9.0416666666666661</v>
      </c>
    </row>
    <row r="38" spans="1:5" x14ac:dyDescent="0.35">
      <c r="A38" t="s">
        <v>3</v>
      </c>
      <c r="B38" t="s">
        <v>19</v>
      </c>
      <c r="C38">
        <f>350</f>
        <v>350</v>
      </c>
      <c r="D38" t="str">
        <f>_xlfn.CONCAT(A38," (",B38,")")</f>
        <v>Manzanita (350ml)</v>
      </c>
      <c r="E38" s="1">
        <f>_xlfn.XLOOKUP(TablaProductos[[#This Row],[Producto]],TablaPrecioML[Producto],TablaPrecioML[Precio (ml)])*TablaProductos[[#This Row],[Cantidad (ml)]]</f>
        <v>7.875</v>
      </c>
    </row>
    <row r="39" spans="1:5" x14ac:dyDescent="0.35">
      <c r="A39" t="s">
        <v>2</v>
      </c>
      <c r="B39" t="s">
        <v>19</v>
      </c>
      <c r="C39">
        <f>350</f>
        <v>350</v>
      </c>
      <c r="D39" t="str">
        <f>_xlfn.CONCAT(A39," (",B39,")")</f>
        <v>Topo-Chico (350ml)</v>
      </c>
      <c r="E39" s="1">
        <f>_xlfn.XLOOKUP(TablaProductos[[#This Row],[Producto]],TablaPrecioML[Producto],TablaPrecioML[Precio (ml)])*TablaProductos[[#This Row],[Cantidad (ml)]]</f>
        <v>10.5</v>
      </c>
    </row>
    <row r="40" spans="1:5" x14ac:dyDescent="0.35">
      <c r="A40" t="s">
        <v>1</v>
      </c>
      <c r="B40" t="s">
        <v>19</v>
      </c>
      <c r="C40">
        <f>350</f>
        <v>350</v>
      </c>
      <c r="D40" t="str">
        <f>_xlfn.CONCAT(A40," (",B40,")")</f>
        <v>Ciel (350ml)</v>
      </c>
      <c r="E40" s="1">
        <f>_xlfn.XLOOKUP(TablaProductos[[#This Row],[Producto]],TablaPrecioML[Producto],TablaPrecioML[Precio (ml)])*TablaProductos[[#This Row],[Cantidad (ml)]]</f>
        <v>9.9166666666666661</v>
      </c>
    </row>
    <row r="41" spans="1:5" x14ac:dyDescent="0.35">
      <c r="A41" t="s">
        <v>12</v>
      </c>
      <c r="B41" t="s">
        <v>18</v>
      </c>
      <c r="C41">
        <v>500</v>
      </c>
      <c r="D41" t="str">
        <f>_xlfn.CONCAT(A41," (",B41,")")</f>
        <v>Coca-Cola (500ml)</v>
      </c>
      <c r="E41" s="1">
        <f>_xlfn.XLOOKUP(TablaProductos[[#This Row],[Producto]],TablaPrecioML[Producto],TablaPrecioML[Precio (ml)])*TablaProductos[[#This Row],[Cantidad (ml)]]</f>
        <v>17.916666666666668</v>
      </c>
    </row>
    <row r="42" spans="1:5" x14ac:dyDescent="0.35">
      <c r="A42" t="s">
        <v>11</v>
      </c>
      <c r="B42" t="s">
        <v>18</v>
      </c>
      <c r="C42">
        <v>500</v>
      </c>
      <c r="D42" t="str">
        <f>_xlfn.CONCAT(A42," (",B42,")")</f>
        <v>Pepsi (500ml)</v>
      </c>
      <c r="E42" s="1">
        <f>_xlfn.XLOOKUP(TablaProductos[[#This Row],[Producto]],TablaPrecioML[Producto],TablaPrecioML[Precio (ml)])*TablaProductos[[#This Row],[Cantidad (ml)]]</f>
        <v>16.25</v>
      </c>
    </row>
    <row r="43" spans="1:5" x14ac:dyDescent="0.35">
      <c r="A43" t="s">
        <v>10</v>
      </c>
      <c r="B43" t="s">
        <v>18</v>
      </c>
      <c r="C43">
        <v>500</v>
      </c>
      <c r="D43" t="str">
        <f>_xlfn.CONCAT(A43," (",B43,")")</f>
        <v>Fanta (500ml)</v>
      </c>
      <c r="E43" s="1">
        <f>_xlfn.XLOOKUP(TablaProductos[[#This Row],[Producto]],TablaPrecioML[Producto],TablaPrecioML[Precio (ml)])*TablaProductos[[#This Row],[Cantidad (ml)]]</f>
        <v>12.5</v>
      </c>
    </row>
    <row r="44" spans="1:5" x14ac:dyDescent="0.35">
      <c r="A44" t="s">
        <v>9</v>
      </c>
      <c r="B44" t="s">
        <v>18</v>
      </c>
      <c r="C44">
        <v>500</v>
      </c>
      <c r="D44" t="str">
        <f>_xlfn.CONCAT(A44," (",B44,")")</f>
        <v>Squirt (500ml)</v>
      </c>
      <c r="E44" s="1">
        <f>_xlfn.XLOOKUP(TablaProductos[[#This Row],[Producto]],TablaPrecioML[Producto],TablaPrecioML[Precio (ml)])*TablaProductos[[#This Row],[Cantidad (ml)]]</f>
        <v>13.333333333333334</v>
      </c>
    </row>
    <row r="45" spans="1:5" x14ac:dyDescent="0.35">
      <c r="A45" t="s">
        <v>8</v>
      </c>
      <c r="B45" t="s">
        <v>18</v>
      </c>
      <c r="C45">
        <v>500</v>
      </c>
      <c r="D45" t="str">
        <f>_xlfn.CONCAT(A45," (",B45,")")</f>
        <v>Yoli (500ml)</v>
      </c>
      <c r="E45" s="1">
        <f>_xlfn.XLOOKUP(TablaProductos[[#This Row],[Producto]],TablaPrecioML[Producto],TablaPrecioML[Precio (ml)])*TablaProductos[[#This Row],[Cantidad (ml)]]</f>
        <v>12.5</v>
      </c>
    </row>
    <row r="46" spans="1:5" x14ac:dyDescent="0.35">
      <c r="A46" t="s">
        <v>7</v>
      </c>
      <c r="B46" t="s">
        <v>18</v>
      </c>
      <c r="C46">
        <v>500</v>
      </c>
      <c r="D46" t="str">
        <f>_xlfn.CONCAT(A46," (",B46,")")</f>
        <v>Jarrito (500ml)</v>
      </c>
      <c r="E46" s="1">
        <f>_xlfn.XLOOKUP(TablaProductos[[#This Row],[Producto]],TablaPrecioML[Producto],TablaPrecioML[Precio (ml)])*TablaProductos[[#This Row],[Cantidad (ml)]]</f>
        <v>10.833333333333334</v>
      </c>
    </row>
    <row r="47" spans="1:5" x14ac:dyDescent="0.35">
      <c r="A47" t="s">
        <v>6</v>
      </c>
      <c r="B47" t="s">
        <v>18</v>
      </c>
      <c r="C47">
        <v>500</v>
      </c>
      <c r="D47" t="str">
        <f>_xlfn.CONCAT(A47," (",B47,")")</f>
        <v>Sangía (500ml)</v>
      </c>
      <c r="E47" s="1">
        <f>_xlfn.XLOOKUP(TablaProductos[[#This Row],[Producto]],TablaPrecioML[Producto],TablaPrecioML[Precio (ml)])*TablaProductos[[#This Row],[Cantidad (ml)]]</f>
        <v>11.25</v>
      </c>
    </row>
    <row r="48" spans="1:5" x14ac:dyDescent="0.35">
      <c r="A48" t="s">
        <v>5</v>
      </c>
      <c r="B48" t="s">
        <v>18</v>
      </c>
      <c r="C48">
        <v>500</v>
      </c>
      <c r="D48" t="str">
        <f>_xlfn.CONCAT(A48," (",B48,")")</f>
        <v>Sidral (500ml)</v>
      </c>
      <c r="E48" s="1">
        <f>_xlfn.XLOOKUP(TablaProductos[[#This Row],[Producto]],TablaPrecioML[Producto],TablaPrecioML[Precio (ml)])*TablaProductos[[#This Row],[Cantidad (ml)]]</f>
        <v>12.083333333333334</v>
      </c>
    </row>
    <row r="49" spans="1:5" x14ac:dyDescent="0.35">
      <c r="A49" t="s">
        <v>4</v>
      </c>
      <c r="B49" t="s">
        <v>18</v>
      </c>
      <c r="C49">
        <v>500</v>
      </c>
      <c r="D49" t="str">
        <f>_xlfn.CONCAT(A49," (",B49,")")</f>
        <v>Mundet (500ml)</v>
      </c>
      <c r="E49" s="1">
        <f>_xlfn.XLOOKUP(TablaProductos[[#This Row],[Producto]],TablaPrecioML[Producto],TablaPrecioML[Precio (ml)])*TablaProductos[[#This Row],[Cantidad (ml)]]</f>
        <v>12.916666666666666</v>
      </c>
    </row>
    <row r="50" spans="1:5" x14ac:dyDescent="0.35">
      <c r="A50" t="s">
        <v>3</v>
      </c>
      <c r="B50" t="s">
        <v>18</v>
      </c>
      <c r="C50">
        <v>500</v>
      </c>
      <c r="D50" t="str">
        <f>_xlfn.CONCAT(A50," (",B50,")")</f>
        <v>Manzanita (500ml)</v>
      </c>
      <c r="E50" s="1">
        <f>_xlfn.XLOOKUP(TablaProductos[[#This Row],[Producto]],TablaPrecioML[Producto],TablaPrecioML[Precio (ml)])*TablaProductos[[#This Row],[Cantidad (ml)]]</f>
        <v>11.25</v>
      </c>
    </row>
    <row r="51" spans="1:5" x14ac:dyDescent="0.35">
      <c r="A51" t="s">
        <v>2</v>
      </c>
      <c r="B51" t="s">
        <v>18</v>
      </c>
      <c r="C51">
        <v>500</v>
      </c>
      <c r="D51" t="str">
        <f>_xlfn.CONCAT(A51," (",B51,")")</f>
        <v>Topo-Chico (500ml)</v>
      </c>
      <c r="E51" s="1">
        <f>_xlfn.XLOOKUP(TablaProductos[[#This Row],[Producto]],TablaPrecioML[Producto],TablaPrecioML[Precio (ml)])*TablaProductos[[#This Row],[Cantidad (ml)]]</f>
        <v>15</v>
      </c>
    </row>
    <row r="52" spans="1:5" x14ac:dyDescent="0.35">
      <c r="A52" t="s">
        <v>1</v>
      </c>
      <c r="B52" t="s">
        <v>18</v>
      </c>
      <c r="C52">
        <v>500</v>
      </c>
      <c r="D52" t="str">
        <f>_xlfn.CONCAT(A52," (",B52,")")</f>
        <v>Ciel (500ml)</v>
      </c>
      <c r="E52" s="1">
        <f>_xlfn.XLOOKUP(TablaProductos[[#This Row],[Producto]],TablaPrecioML[Producto],TablaPrecioML[Precio (ml)])*TablaProductos[[#This Row],[Cantidad (ml)]]</f>
        <v>14.166666666666666</v>
      </c>
    </row>
    <row r="53" spans="1:5" x14ac:dyDescent="0.35">
      <c r="A53" t="s">
        <v>12</v>
      </c>
      <c r="B53" t="s">
        <v>17</v>
      </c>
      <c r="C53">
        <v>1000</v>
      </c>
      <c r="D53" t="str">
        <f>_xlfn.CONCAT(A53," (",B53,")")</f>
        <v>Coca-Cola (1L)</v>
      </c>
      <c r="E53" s="1">
        <f>_xlfn.XLOOKUP(TablaProductos[[#This Row],[Producto]],TablaPrecioML[Producto],TablaPrecioML[Precio (ml)])*TablaProductos[[#This Row],[Cantidad (ml)]]</f>
        <v>35.833333333333336</v>
      </c>
    </row>
    <row r="54" spans="1:5" x14ac:dyDescent="0.35">
      <c r="A54" t="s">
        <v>11</v>
      </c>
      <c r="B54" t="s">
        <v>17</v>
      </c>
      <c r="C54">
        <v>1000</v>
      </c>
      <c r="D54" t="str">
        <f>_xlfn.CONCAT(A54," (",B54,")")</f>
        <v>Pepsi (1L)</v>
      </c>
      <c r="E54" s="1">
        <f>_xlfn.XLOOKUP(TablaProductos[[#This Row],[Producto]],TablaPrecioML[Producto],TablaPrecioML[Precio (ml)])*TablaProductos[[#This Row],[Cantidad (ml)]]</f>
        <v>32.5</v>
      </c>
    </row>
    <row r="55" spans="1:5" x14ac:dyDescent="0.35">
      <c r="A55" t="s">
        <v>10</v>
      </c>
      <c r="B55" t="s">
        <v>17</v>
      </c>
      <c r="C55">
        <v>1000</v>
      </c>
      <c r="D55" t="str">
        <f>_xlfn.CONCAT(A55," (",B55,")")</f>
        <v>Fanta (1L)</v>
      </c>
      <c r="E55" s="1">
        <f>_xlfn.XLOOKUP(TablaProductos[[#This Row],[Producto]],TablaPrecioML[Producto],TablaPrecioML[Precio (ml)])*TablaProductos[[#This Row],[Cantidad (ml)]]</f>
        <v>25</v>
      </c>
    </row>
    <row r="56" spans="1:5" x14ac:dyDescent="0.35">
      <c r="A56" t="s">
        <v>9</v>
      </c>
      <c r="B56" t="s">
        <v>17</v>
      </c>
      <c r="C56">
        <v>1000</v>
      </c>
      <c r="D56" t="str">
        <f>_xlfn.CONCAT(A56," (",B56,")")</f>
        <v>Squirt (1L)</v>
      </c>
      <c r="E56" s="1">
        <f>_xlfn.XLOOKUP(TablaProductos[[#This Row],[Producto]],TablaPrecioML[Producto],TablaPrecioML[Precio (ml)])*TablaProductos[[#This Row],[Cantidad (ml)]]</f>
        <v>26.666666666666668</v>
      </c>
    </row>
    <row r="57" spans="1:5" x14ac:dyDescent="0.35">
      <c r="A57" t="s">
        <v>8</v>
      </c>
      <c r="B57" t="s">
        <v>17</v>
      </c>
      <c r="C57">
        <v>1000</v>
      </c>
      <c r="D57" t="str">
        <f>_xlfn.CONCAT(A57," (",B57,")")</f>
        <v>Yoli (1L)</v>
      </c>
      <c r="E57" s="1">
        <f>_xlfn.XLOOKUP(TablaProductos[[#This Row],[Producto]],TablaPrecioML[Producto],TablaPrecioML[Precio (ml)])*TablaProductos[[#This Row],[Cantidad (ml)]]</f>
        <v>25</v>
      </c>
    </row>
    <row r="58" spans="1:5" x14ac:dyDescent="0.35">
      <c r="A58" t="s">
        <v>7</v>
      </c>
      <c r="B58" t="s">
        <v>17</v>
      </c>
      <c r="C58">
        <v>1000</v>
      </c>
      <c r="D58" t="str">
        <f>_xlfn.CONCAT(A58," (",B58,")")</f>
        <v>Jarrito (1L)</v>
      </c>
      <c r="E58" s="1">
        <f>_xlfn.XLOOKUP(TablaProductos[[#This Row],[Producto]],TablaPrecioML[Producto],TablaPrecioML[Precio (ml)])*TablaProductos[[#This Row],[Cantidad (ml)]]</f>
        <v>21.666666666666668</v>
      </c>
    </row>
    <row r="59" spans="1:5" x14ac:dyDescent="0.35">
      <c r="A59" t="s">
        <v>6</v>
      </c>
      <c r="B59" t="s">
        <v>17</v>
      </c>
      <c r="C59">
        <v>1000</v>
      </c>
      <c r="D59" t="str">
        <f>_xlfn.CONCAT(A59," (",B59,")")</f>
        <v>Sangía (1L)</v>
      </c>
      <c r="E59" s="1">
        <f>_xlfn.XLOOKUP(TablaProductos[[#This Row],[Producto]],TablaPrecioML[Producto],TablaPrecioML[Precio (ml)])*TablaProductos[[#This Row],[Cantidad (ml)]]</f>
        <v>22.5</v>
      </c>
    </row>
    <row r="60" spans="1:5" x14ac:dyDescent="0.35">
      <c r="A60" t="s">
        <v>5</v>
      </c>
      <c r="B60" t="s">
        <v>17</v>
      </c>
      <c r="C60">
        <v>1000</v>
      </c>
      <c r="D60" t="str">
        <f>_xlfn.CONCAT(A60," (",B60,")")</f>
        <v>Sidral (1L)</v>
      </c>
      <c r="E60" s="1">
        <f>_xlfn.XLOOKUP(TablaProductos[[#This Row],[Producto]],TablaPrecioML[Producto],TablaPrecioML[Precio (ml)])*TablaProductos[[#This Row],[Cantidad (ml)]]</f>
        <v>24.166666666666668</v>
      </c>
    </row>
    <row r="61" spans="1:5" x14ac:dyDescent="0.35">
      <c r="A61" t="s">
        <v>4</v>
      </c>
      <c r="B61" t="s">
        <v>17</v>
      </c>
      <c r="C61">
        <v>1000</v>
      </c>
      <c r="D61" t="str">
        <f>_xlfn.CONCAT(A61," (",B61,")")</f>
        <v>Mundet (1L)</v>
      </c>
      <c r="E61" s="1">
        <f>_xlfn.XLOOKUP(TablaProductos[[#This Row],[Producto]],TablaPrecioML[Producto],TablaPrecioML[Precio (ml)])*TablaProductos[[#This Row],[Cantidad (ml)]]</f>
        <v>25.833333333333332</v>
      </c>
    </row>
    <row r="62" spans="1:5" x14ac:dyDescent="0.35">
      <c r="A62" t="s">
        <v>3</v>
      </c>
      <c r="B62" t="s">
        <v>17</v>
      </c>
      <c r="C62">
        <v>1000</v>
      </c>
      <c r="D62" t="str">
        <f>_xlfn.CONCAT(A62," (",B62,")")</f>
        <v>Manzanita (1L)</v>
      </c>
      <c r="E62" s="1">
        <f>_xlfn.XLOOKUP(TablaProductos[[#This Row],[Producto]],TablaPrecioML[Producto],TablaPrecioML[Precio (ml)])*TablaProductos[[#This Row],[Cantidad (ml)]]</f>
        <v>22.5</v>
      </c>
    </row>
    <row r="63" spans="1:5" x14ac:dyDescent="0.35">
      <c r="A63" t="s">
        <v>2</v>
      </c>
      <c r="B63" t="s">
        <v>17</v>
      </c>
      <c r="C63">
        <v>1000</v>
      </c>
      <c r="D63" t="str">
        <f>_xlfn.CONCAT(A63," (",B63,")")</f>
        <v>Topo-Chico (1L)</v>
      </c>
      <c r="E63" s="1">
        <f>_xlfn.XLOOKUP(TablaProductos[[#This Row],[Producto]],TablaPrecioML[Producto],TablaPrecioML[Precio (ml)])*TablaProductos[[#This Row],[Cantidad (ml)]]</f>
        <v>30</v>
      </c>
    </row>
    <row r="64" spans="1:5" x14ac:dyDescent="0.35">
      <c r="A64" t="s">
        <v>1</v>
      </c>
      <c r="B64" t="s">
        <v>17</v>
      </c>
      <c r="C64">
        <v>1000</v>
      </c>
      <c r="D64" t="str">
        <f>_xlfn.CONCAT(A64," (",B64,")")</f>
        <v>Ciel (1L)</v>
      </c>
      <c r="E64" s="1">
        <f>_xlfn.XLOOKUP(TablaProductos[[#This Row],[Producto]],TablaPrecioML[Producto],TablaPrecioML[Precio (ml)])*TablaProductos[[#This Row],[Cantidad (ml)]]</f>
        <v>28.333333333333332</v>
      </c>
    </row>
    <row r="65" spans="1:5" x14ac:dyDescent="0.35">
      <c r="A65" t="s">
        <v>12</v>
      </c>
      <c r="B65" t="s">
        <v>16</v>
      </c>
      <c r="C65">
        <v>1200</v>
      </c>
      <c r="D65" t="str">
        <f>_xlfn.CONCAT(A65," (",B65,")")</f>
        <v>Coca-Cola (1.2L)</v>
      </c>
      <c r="E65" s="1">
        <f>_xlfn.XLOOKUP(TablaProductos[[#This Row],[Producto]],TablaPrecioML[Producto],TablaPrecioML[Precio (ml)])*TablaProductos[[#This Row],[Cantidad (ml)]]</f>
        <v>43</v>
      </c>
    </row>
    <row r="66" spans="1:5" x14ac:dyDescent="0.35">
      <c r="A66" t="s">
        <v>11</v>
      </c>
      <c r="B66" t="s">
        <v>16</v>
      </c>
      <c r="C66">
        <v>1200</v>
      </c>
      <c r="D66" t="str">
        <f>_xlfn.CONCAT(A66," (",B66,")")</f>
        <v>Pepsi (1.2L)</v>
      </c>
      <c r="E66" s="1">
        <f>_xlfn.XLOOKUP(TablaProductos[[#This Row],[Producto]],TablaPrecioML[Producto],TablaPrecioML[Precio (ml)])*TablaProductos[[#This Row],[Cantidad (ml)]]</f>
        <v>39</v>
      </c>
    </row>
    <row r="67" spans="1:5" x14ac:dyDescent="0.35">
      <c r="A67" t="s">
        <v>10</v>
      </c>
      <c r="B67" t="s">
        <v>16</v>
      </c>
      <c r="C67">
        <v>1200</v>
      </c>
      <c r="D67" t="str">
        <f>_xlfn.CONCAT(A67," (",B67,")")</f>
        <v>Fanta (1.2L)</v>
      </c>
      <c r="E67" s="1">
        <f>_xlfn.XLOOKUP(TablaProductos[[#This Row],[Producto]],TablaPrecioML[Producto],TablaPrecioML[Precio (ml)])*TablaProductos[[#This Row],[Cantidad (ml)]]</f>
        <v>30</v>
      </c>
    </row>
    <row r="68" spans="1:5" x14ac:dyDescent="0.35">
      <c r="A68" t="s">
        <v>9</v>
      </c>
      <c r="B68" t="s">
        <v>16</v>
      </c>
      <c r="C68">
        <v>1200</v>
      </c>
      <c r="D68" t="str">
        <f>_xlfn.CONCAT(A68," (",B68,")")</f>
        <v>Squirt (1.2L)</v>
      </c>
      <c r="E68" s="1">
        <f>_xlfn.XLOOKUP(TablaProductos[[#This Row],[Producto]],TablaPrecioML[Producto],TablaPrecioML[Precio (ml)])*TablaProductos[[#This Row],[Cantidad (ml)]]</f>
        <v>32</v>
      </c>
    </row>
    <row r="69" spans="1:5" x14ac:dyDescent="0.35">
      <c r="A69" t="s">
        <v>8</v>
      </c>
      <c r="B69" t="s">
        <v>16</v>
      </c>
      <c r="C69">
        <v>1200</v>
      </c>
      <c r="D69" t="str">
        <f>_xlfn.CONCAT(A69," (",B69,")")</f>
        <v>Yoli (1.2L)</v>
      </c>
      <c r="E69" s="1">
        <f>_xlfn.XLOOKUP(TablaProductos[[#This Row],[Producto]],TablaPrecioML[Producto],TablaPrecioML[Precio (ml)])*TablaProductos[[#This Row],[Cantidad (ml)]]</f>
        <v>30</v>
      </c>
    </row>
    <row r="70" spans="1:5" x14ac:dyDescent="0.35">
      <c r="A70" t="s">
        <v>7</v>
      </c>
      <c r="B70" t="s">
        <v>16</v>
      </c>
      <c r="C70">
        <v>1200</v>
      </c>
      <c r="D70" t="str">
        <f>_xlfn.CONCAT(A70," (",B70,")")</f>
        <v>Jarrito (1.2L)</v>
      </c>
      <c r="E70" s="1">
        <f>_xlfn.XLOOKUP(TablaProductos[[#This Row],[Producto]],TablaPrecioML[Producto],TablaPrecioML[Precio (ml)])*TablaProductos[[#This Row],[Cantidad (ml)]]</f>
        <v>26</v>
      </c>
    </row>
    <row r="71" spans="1:5" x14ac:dyDescent="0.35">
      <c r="A71" t="s">
        <v>6</v>
      </c>
      <c r="B71" t="s">
        <v>16</v>
      </c>
      <c r="C71">
        <v>1200</v>
      </c>
      <c r="D71" t="str">
        <f>_xlfn.CONCAT(A71," (",B71,")")</f>
        <v>Sangía (1.2L)</v>
      </c>
      <c r="E71" s="1">
        <f>_xlfn.XLOOKUP(TablaProductos[[#This Row],[Producto]],TablaPrecioML[Producto],TablaPrecioML[Precio (ml)])*TablaProductos[[#This Row],[Cantidad (ml)]]</f>
        <v>27</v>
      </c>
    </row>
    <row r="72" spans="1:5" x14ac:dyDescent="0.35">
      <c r="A72" t="s">
        <v>5</v>
      </c>
      <c r="B72" t="s">
        <v>16</v>
      </c>
      <c r="C72">
        <v>1200</v>
      </c>
      <c r="D72" t="str">
        <f>_xlfn.CONCAT(A72," (",B72,")")</f>
        <v>Sidral (1.2L)</v>
      </c>
      <c r="E72" s="1">
        <f>_xlfn.XLOOKUP(TablaProductos[[#This Row],[Producto]],TablaPrecioML[Producto],TablaPrecioML[Precio (ml)])*TablaProductos[[#This Row],[Cantidad (ml)]]</f>
        <v>29</v>
      </c>
    </row>
    <row r="73" spans="1:5" x14ac:dyDescent="0.35">
      <c r="A73" t="s">
        <v>4</v>
      </c>
      <c r="B73" t="s">
        <v>16</v>
      </c>
      <c r="C73">
        <v>1200</v>
      </c>
      <c r="D73" t="str">
        <f>_xlfn.CONCAT(A73," (",B73,")")</f>
        <v>Mundet (1.2L)</v>
      </c>
      <c r="E73" s="1">
        <f>_xlfn.XLOOKUP(TablaProductos[[#This Row],[Producto]],TablaPrecioML[Producto],TablaPrecioML[Precio (ml)])*TablaProductos[[#This Row],[Cantidad (ml)]]</f>
        <v>31</v>
      </c>
    </row>
    <row r="74" spans="1:5" x14ac:dyDescent="0.35">
      <c r="A74" t="s">
        <v>3</v>
      </c>
      <c r="B74" t="s">
        <v>16</v>
      </c>
      <c r="C74">
        <v>1200</v>
      </c>
      <c r="D74" t="str">
        <f>_xlfn.CONCAT(A74," (",B74,")")</f>
        <v>Manzanita (1.2L)</v>
      </c>
      <c r="E74" s="1">
        <f>_xlfn.XLOOKUP(TablaProductos[[#This Row],[Producto]],TablaPrecioML[Producto],TablaPrecioML[Precio (ml)])*TablaProductos[[#This Row],[Cantidad (ml)]]</f>
        <v>27</v>
      </c>
    </row>
    <row r="75" spans="1:5" x14ac:dyDescent="0.35">
      <c r="A75" t="s">
        <v>2</v>
      </c>
      <c r="B75" t="s">
        <v>16</v>
      </c>
      <c r="C75">
        <v>1200</v>
      </c>
      <c r="D75" t="str">
        <f>_xlfn.CONCAT(A75," (",B75,")")</f>
        <v>Topo-Chico (1.2L)</v>
      </c>
      <c r="E75" s="1">
        <f>_xlfn.XLOOKUP(TablaProductos[[#This Row],[Producto]],TablaPrecioML[Producto],TablaPrecioML[Precio (ml)])*TablaProductos[[#This Row],[Cantidad (ml)]]</f>
        <v>36</v>
      </c>
    </row>
    <row r="76" spans="1:5" x14ac:dyDescent="0.35">
      <c r="A76" t="s">
        <v>1</v>
      </c>
      <c r="B76" t="s">
        <v>16</v>
      </c>
      <c r="C76">
        <v>1200</v>
      </c>
      <c r="D76" t="str">
        <f>_xlfn.CONCAT(A76," (",B76,")")</f>
        <v>Ciel (1.2L)</v>
      </c>
      <c r="E76" s="1">
        <f>_xlfn.XLOOKUP(TablaProductos[[#This Row],[Producto]],TablaPrecioML[Producto],TablaPrecioML[Precio (ml)])*TablaProductos[[#This Row],[Cantidad (ml)]]</f>
        <v>34</v>
      </c>
    </row>
    <row r="77" spans="1:5" x14ac:dyDescent="0.35">
      <c r="A77" t="s">
        <v>12</v>
      </c>
      <c r="B77" t="s">
        <v>15</v>
      </c>
      <c r="C77">
        <v>1500</v>
      </c>
      <c r="D77" t="str">
        <f>_xlfn.CONCAT(A77," (",B77,")")</f>
        <v>Coca-Cola (1.5L)</v>
      </c>
      <c r="E77" s="1">
        <f>_xlfn.XLOOKUP(TablaProductos[[#This Row],[Producto]],TablaPrecioML[Producto],TablaPrecioML[Precio (ml)])*TablaProductos[[#This Row],[Cantidad (ml)]]</f>
        <v>53.75</v>
      </c>
    </row>
    <row r="78" spans="1:5" x14ac:dyDescent="0.35">
      <c r="A78" t="s">
        <v>11</v>
      </c>
      <c r="B78" t="s">
        <v>15</v>
      </c>
      <c r="C78">
        <v>1500</v>
      </c>
      <c r="D78" t="str">
        <f>_xlfn.CONCAT(A78," (",B78,")")</f>
        <v>Pepsi (1.5L)</v>
      </c>
      <c r="E78" s="1">
        <f>_xlfn.XLOOKUP(TablaProductos[[#This Row],[Producto]],TablaPrecioML[Producto],TablaPrecioML[Precio (ml)])*TablaProductos[[#This Row],[Cantidad (ml)]]</f>
        <v>48.75</v>
      </c>
    </row>
    <row r="79" spans="1:5" x14ac:dyDescent="0.35">
      <c r="A79" t="s">
        <v>10</v>
      </c>
      <c r="B79" t="s">
        <v>15</v>
      </c>
      <c r="C79">
        <v>1500</v>
      </c>
      <c r="D79" t="str">
        <f>_xlfn.CONCAT(A79," (",B79,")")</f>
        <v>Fanta (1.5L)</v>
      </c>
      <c r="E79" s="1">
        <f>_xlfn.XLOOKUP(TablaProductos[[#This Row],[Producto]],TablaPrecioML[Producto],TablaPrecioML[Precio (ml)])*TablaProductos[[#This Row],[Cantidad (ml)]]</f>
        <v>37.5</v>
      </c>
    </row>
    <row r="80" spans="1:5" x14ac:dyDescent="0.35">
      <c r="A80" t="s">
        <v>9</v>
      </c>
      <c r="B80" t="s">
        <v>15</v>
      </c>
      <c r="C80">
        <v>1500</v>
      </c>
      <c r="D80" t="str">
        <f>_xlfn.CONCAT(A80," (",B80,")")</f>
        <v>Squirt (1.5L)</v>
      </c>
      <c r="E80" s="1">
        <f>_xlfn.XLOOKUP(TablaProductos[[#This Row],[Producto]],TablaPrecioML[Producto],TablaPrecioML[Precio (ml)])*TablaProductos[[#This Row],[Cantidad (ml)]]</f>
        <v>40</v>
      </c>
    </row>
    <row r="81" spans="1:5" x14ac:dyDescent="0.35">
      <c r="A81" t="s">
        <v>8</v>
      </c>
      <c r="B81" t="s">
        <v>15</v>
      </c>
      <c r="C81">
        <v>1500</v>
      </c>
      <c r="D81" t="str">
        <f>_xlfn.CONCAT(A81," (",B81,")")</f>
        <v>Yoli (1.5L)</v>
      </c>
      <c r="E81" s="1">
        <f>_xlfn.XLOOKUP(TablaProductos[[#This Row],[Producto]],TablaPrecioML[Producto],TablaPrecioML[Precio (ml)])*TablaProductos[[#This Row],[Cantidad (ml)]]</f>
        <v>37.5</v>
      </c>
    </row>
    <row r="82" spans="1:5" x14ac:dyDescent="0.35">
      <c r="A82" t="s">
        <v>7</v>
      </c>
      <c r="B82" t="s">
        <v>15</v>
      </c>
      <c r="C82">
        <v>1500</v>
      </c>
      <c r="D82" t="str">
        <f>_xlfn.CONCAT(A82," (",B82,")")</f>
        <v>Jarrito (1.5L)</v>
      </c>
      <c r="E82" s="1">
        <f>_xlfn.XLOOKUP(TablaProductos[[#This Row],[Producto]],TablaPrecioML[Producto],TablaPrecioML[Precio (ml)])*TablaProductos[[#This Row],[Cantidad (ml)]]</f>
        <v>32.5</v>
      </c>
    </row>
    <row r="83" spans="1:5" x14ac:dyDescent="0.35">
      <c r="A83" t="s">
        <v>6</v>
      </c>
      <c r="B83" t="s">
        <v>15</v>
      </c>
      <c r="C83">
        <v>1500</v>
      </c>
      <c r="D83" t="str">
        <f>_xlfn.CONCAT(A83," (",B83,")")</f>
        <v>Sangía (1.5L)</v>
      </c>
      <c r="E83" s="1">
        <f>_xlfn.XLOOKUP(TablaProductos[[#This Row],[Producto]],TablaPrecioML[Producto],TablaPrecioML[Precio (ml)])*TablaProductos[[#This Row],[Cantidad (ml)]]</f>
        <v>33.75</v>
      </c>
    </row>
    <row r="84" spans="1:5" x14ac:dyDescent="0.35">
      <c r="A84" t="s">
        <v>5</v>
      </c>
      <c r="B84" t="s">
        <v>15</v>
      </c>
      <c r="C84">
        <v>1500</v>
      </c>
      <c r="D84" t="str">
        <f>_xlfn.CONCAT(A84," (",B84,")")</f>
        <v>Sidral (1.5L)</v>
      </c>
      <c r="E84" s="1">
        <f>_xlfn.XLOOKUP(TablaProductos[[#This Row],[Producto]],TablaPrecioML[Producto],TablaPrecioML[Precio (ml)])*TablaProductos[[#This Row],[Cantidad (ml)]]</f>
        <v>36.25</v>
      </c>
    </row>
    <row r="85" spans="1:5" x14ac:dyDescent="0.35">
      <c r="A85" t="s">
        <v>4</v>
      </c>
      <c r="B85" t="s">
        <v>15</v>
      </c>
      <c r="C85">
        <v>1500</v>
      </c>
      <c r="D85" t="str">
        <f>_xlfn.CONCAT(A85," (",B85,")")</f>
        <v>Mundet (1.5L)</v>
      </c>
      <c r="E85" s="1">
        <f>_xlfn.XLOOKUP(TablaProductos[[#This Row],[Producto]],TablaPrecioML[Producto],TablaPrecioML[Precio (ml)])*TablaProductos[[#This Row],[Cantidad (ml)]]</f>
        <v>38.75</v>
      </c>
    </row>
    <row r="86" spans="1:5" x14ac:dyDescent="0.35">
      <c r="A86" t="s">
        <v>3</v>
      </c>
      <c r="B86" t="s">
        <v>15</v>
      </c>
      <c r="C86">
        <v>1500</v>
      </c>
      <c r="D86" t="str">
        <f>_xlfn.CONCAT(A86," (",B86,")")</f>
        <v>Manzanita (1.5L)</v>
      </c>
      <c r="E86" s="1">
        <f>_xlfn.XLOOKUP(TablaProductos[[#This Row],[Producto]],TablaPrecioML[Producto],TablaPrecioML[Precio (ml)])*TablaProductos[[#This Row],[Cantidad (ml)]]</f>
        <v>33.75</v>
      </c>
    </row>
    <row r="87" spans="1:5" x14ac:dyDescent="0.35">
      <c r="A87" t="s">
        <v>2</v>
      </c>
      <c r="B87" t="s">
        <v>15</v>
      </c>
      <c r="C87">
        <v>1500</v>
      </c>
      <c r="D87" t="str">
        <f>_xlfn.CONCAT(A87," (",B87,")")</f>
        <v>Topo-Chico (1.5L)</v>
      </c>
      <c r="E87" s="1">
        <f>_xlfn.XLOOKUP(TablaProductos[[#This Row],[Producto]],TablaPrecioML[Producto],TablaPrecioML[Precio (ml)])*TablaProductos[[#This Row],[Cantidad (ml)]]</f>
        <v>45</v>
      </c>
    </row>
    <row r="88" spans="1:5" x14ac:dyDescent="0.35">
      <c r="A88" t="s">
        <v>1</v>
      </c>
      <c r="B88" t="s">
        <v>15</v>
      </c>
      <c r="C88">
        <v>1500</v>
      </c>
      <c r="D88" t="str">
        <f>_xlfn.CONCAT(A88," (",B88,")")</f>
        <v>Ciel (1.5L)</v>
      </c>
      <c r="E88" s="1">
        <f>_xlfn.XLOOKUP(TablaProductos[[#This Row],[Producto]],TablaPrecioML[Producto],TablaPrecioML[Precio (ml)])*TablaProductos[[#This Row],[Cantidad (ml)]]</f>
        <v>42.5</v>
      </c>
    </row>
    <row r="89" spans="1:5" x14ac:dyDescent="0.35">
      <c r="A89" t="s">
        <v>12</v>
      </c>
      <c r="B89" t="s">
        <v>14</v>
      </c>
      <c r="C89">
        <v>2000</v>
      </c>
      <c r="D89" t="str">
        <f>_xlfn.CONCAT(A89," (",B89,")")</f>
        <v>Coca-Cola (2L)</v>
      </c>
      <c r="E89" s="1">
        <f>_xlfn.XLOOKUP(TablaProductos[[#This Row],[Producto]],TablaPrecioML[Producto],TablaPrecioML[Precio (ml)])*TablaProductos[[#This Row],[Cantidad (ml)]]</f>
        <v>71.666666666666671</v>
      </c>
    </row>
    <row r="90" spans="1:5" x14ac:dyDescent="0.35">
      <c r="A90" t="s">
        <v>11</v>
      </c>
      <c r="B90" t="s">
        <v>14</v>
      </c>
      <c r="C90">
        <v>2000</v>
      </c>
      <c r="D90" t="str">
        <f>_xlfn.CONCAT(A90," (",B90,")")</f>
        <v>Pepsi (2L)</v>
      </c>
      <c r="E90" s="1">
        <f>_xlfn.XLOOKUP(TablaProductos[[#This Row],[Producto]],TablaPrecioML[Producto],TablaPrecioML[Precio (ml)])*TablaProductos[[#This Row],[Cantidad (ml)]]</f>
        <v>65</v>
      </c>
    </row>
    <row r="91" spans="1:5" x14ac:dyDescent="0.35">
      <c r="A91" t="s">
        <v>10</v>
      </c>
      <c r="B91" t="s">
        <v>14</v>
      </c>
      <c r="C91">
        <v>2000</v>
      </c>
      <c r="D91" t="str">
        <f>_xlfn.CONCAT(A91," (",B91,")")</f>
        <v>Fanta (2L)</v>
      </c>
      <c r="E91" s="1">
        <f>_xlfn.XLOOKUP(TablaProductos[[#This Row],[Producto]],TablaPrecioML[Producto],TablaPrecioML[Precio (ml)])*TablaProductos[[#This Row],[Cantidad (ml)]]</f>
        <v>50</v>
      </c>
    </row>
    <row r="92" spans="1:5" x14ac:dyDescent="0.35">
      <c r="A92" t="s">
        <v>9</v>
      </c>
      <c r="B92" t="s">
        <v>14</v>
      </c>
      <c r="C92">
        <v>2000</v>
      </c>
      <c r="D92" t="str">
        <f>_xlfn.CONCAT(A92," (",B92,")")</f>
        <v>Squirt (2L)</v>
      </c>
      <c r="E92" s="1">
        <f>_xlfn.XLOOKUP(TablaProductos[[#This Row],[Producto]],TablaPrecioML[Producto],TablaPrecioML[Precio (ml)])*TablaProductos[[#This Row],[Cantidad (ml)]]</f>
        <v>53.333333333333336</v>
      </c>
    </row>
    <row r="93" spans="1:5" x14ac:dyDescent="0.35">
      <c r="A93" t="s">
        <v>8</v>
      </c>
      <c r="B93" t="s">
        <v>14</v>
      </c>
      <c r="C93">
        <v>2000</v>
      </c>
      <c r="D93" t="str">
        <f>_xlfn.CONCAT(A93," (",B93,")")</f>
        <v>Yoli (2L)</v>
      </c>
      <c r="E93" s="1">
        <f>_xlfn.XLOOKUP(TablaProductos[[#This Row],[Producto]],TablaPrecioML[Producto],TablaPrecioML[Precio (ml)])*TablaProductos[[#This Row],[Cantidad (ml)]]</f>
        <v>50</v>
      </c>
    </row>
    <row r="94" spans="1:5" x14ac:dyDescent="0.35">
      <c r="A94" t="s">
        <v>7</v>
      </c>
      <c r="B94" t="s">
        <v>14</v>
      </c>
      <c r="C94">
        <v>2000</v>
      </c>
      <c r="D94" t="str">
        <f>_xlfn.CONCAT(A94," (",B94,")")</f>
        <v>Jarrito (2L)</v>
      </c>
      <c r="E94" s="1">
        <f>_xlfn.XLOOKUP(TablaProductos[[#This Row],[Producto]],TablaPrecioML[Producto],TablaPrecioML[Precio (ml)])*TablaProductos[[#This Row],[Cantidad (ml)]]</f>
        <v>43.333333333333336</v>
      </c>
    </row>
    <row r="95" spans="1:5" x14ac:dyDescent="0.35">
      <c r="A95" t="s">
        <v>6</v>
      </c>
      <c r="B95" t="s">
        <v>14</v>
      </c>
      <c r="C95">
        <v>2000</v>
      </c>
      <c r="D95" t="str">
        <f>_xlfn.CONCAT(A95," (",B95,")")</f>
        <v>Sangía (2L)</v>
      </c>
      <c r="E95" s="1">
        <f>_xlfn.XLOOKUP(TablaProductos[[#This Row],[Producto]],TablaPrecioML[Producto],TablaPrecioML[Precio (ml)])*TablaProductos[[#This Row],[Cantidad (ml)]]</f>
        <v>45</v>
      </c>
    </row>
    <row r="96" spans="1:5" x14ac:dyDescent="0.35">
      <c r="A96" t="s">
        <v>5</v>
      </c>
      <c r="B96" t="s">
        <v>14</v>
      </c>
      <c r="C96">
        <v>2000</v>
      </c>
      <c r="D96" t="str">
        <f>_xlfn.CONCAT(A96," (",B96,")")</f>
        <v>Sidral (2L)</v>
      </c>
      <c r="E96" s="1">
        <f>_xlfn.XLOOKUP(TablaProductos[[#This Row],[Producto]],TablaPrecioML[Producto],TablaPrecioML[Precio (ml)])*TablaProductos[[#This Row],[Cantidad (ml)]]</f>
        <v>48.333333333333336</v>
      </c>
    </row>
    <row r="97" spans="1:5" x14ac:dyDescent="0.35">
      <c r="A97" t="s">
        <v>4</v>
      </c>
      <c r="B97" t="s">
        <v>14</v>
      </c>
      <c r="C97">
        <v>2000</v>
      </c>
      <c r="D97" t="str">
        <f>_xlfn.CONCAT(A97," (",B97,")")</f>
        <v>Mundet (2L)</v>
      </c>
      <c r="E97" s="1">
        <f>_xlfn.XLOOKUP(TablaProductos[[#This Row],[Producto]],TablaPrecioML[Producto],TablaPrecioML[Precio (ml)])*TablaProductos[[#This Row],[Cantidad (ml)]]</f>
        <v>51.666666666666664</v>
      </c>
    </row>
    <row r="98" spans="1:5" x14ac:dyDescent="0.35">
      <c r="A98" t="s">
        <v>3</v>
      </c>
      <c r="B98" t="s">
        <v>14</v>
      </c>
      <c r="C98">
        <v>2000</v>
      </c>
      <c r="D98" t="str">
        <f>_xlfn.CONCAT(A98," (",B98,")")</f>
        <v>Manzanita (2L)</v>
      </c>
      <c r="E98" s="1">
        <f>_xlfn.XLOOKUP(TablaProductos[[#This Row],[Producto]],TablaPrecioML[Producto],TablaPrecioML[Precio (ml)])*TablaProductos[[#This Row],[Cantidad (ml)]]</f>
        <v>45</v>
      </c>
    </row>
    <row r="99" spans="1:5" x14ac:dyDescent="0.35">
      <c r="A99" t="s">
        <v>2</v>
      </c>
      <c r="B99" t="s">
        <v>14</v>
      </c>
      <c r="C99">
        <v>2000</v>
      </c>
      <c r="D99" t="str">
        <f>_xlfn.CONCAT(A99," (",B99,")")</f>
        <v>Topo-Chico (2L)</v>
      </c>
      <c r="E99" s="1">
        <f>_xlfn.XLOOKUP(TablaProductos[[#This Row],[Producto]],TablaPrecioML[Producto],TablaPrecioML[Precio (ml)])*TablaProductos[[#This Row],[Cantidad (ml)]]</f>
        <v>60</v>
      </c>
    </row>
    <row r="100" spans="1:5" x14ac:dyDescent="0.35">
      <c r="A100" t="s">
        <v>1</v>
      </c>
      <c r="B100" t="s">
        <v>14</v>
      </c>
      <c r="C100">
        <v>2000</v>
      </c>
      <c r="D100" t="str">
        <f>_xlfn.CONCAT(A100," (",B100,")")</f>
        <v>Ciel (2L)</v>
      </c>
      <c r="E100" s="1">
        <f>_xlfn.XLOOKUP(TablaProductos[[#This Row],[Producto]],TablaPrecioML[Producto],TablaPrecioML[Precio (ml)])*TablaProductos[[#This Row],[Cantidad (ml)]]</f>
        <v>56.666666666666664</v>
      </c>
    </row>
    <row r="101" spans="1:5" x14ac:dyDescent="0.35">
      <c r="A101" t="s">
        <v>12</v>
      </c>
      <c r="B101" t="s">
        <v>13</v>
      </c>
      <c r="C101">
        <f>2500</f>
        <v>2500</v>
      </c>
      <c r="D101" t="str">
        <f>_xlfn.CONCAT(A101," (",B101,")")</f>
        <v>Coca-Cola (2.5L)</v>
      </c>
      <c r="E101" s="1">
        <f>_xlfn.XLOOKUP(TablaProductos[[#This Row],[Producto]],TablaPrecioML[Producto],TablaPrecioML[Precio (ml)])*TablaProductos[[#This Row],[Cantidad (ml)]]</f>
        <v>89.583333333333343</v>
      </c>
    </row>
    <row r="102" spans="1:5" x14ac:dyDescent="0.35">
      <c r="A102" t="s">
        <v>11</v>
      </c>
      <c r="B102" t="s">
        <v>13</v>
      </c>
      <c r="C102">
        <f>2500</f>
        <v>2500</v>
      </c>
      <c r="D102" t="str">
        <f>_xlfn.CONCAT(A102," (",B102,")")</f>
        <v>Pepsi (2.5L)</v>
      </c>
      <c r="E102" s="1">
        <f>_xlfn.XLOOKUP(TablaProductos[[#This Row],[Producto]],TablaPrecioML[Producto],TablaPrecioML[Precio (ml)])*TablaProductos[[#This Row],[Cantidad (ml)]]</f>
        <v>81.25</v>
      </c>
    </row>
    <row r="103" spans="1:5" x14ac:dyDescent="0.35">
      <c r="A103" t="s">
        <v>10</v>
      </c>
      <c r="B103" t="s">
        <v>13</v>
      </c>
      <c r="C103">
        <f>2500</f>
        <v>2500</v>
      </c>
      <c r="D103" t="str">
        <f>_xlfn.CONCAT(A103," (",B103,")")</f>
        <v>Fanta (2.5L)</v>
      </c>
      <c r="E103" s="1">
        <f>_xlfn.XLOOKUP(TablaProductos[[#This Row],[Producto]],TablaPrecioML[Producto],TablaPrecioML[Precio (ml)])*TablaProductos[[#This Row],[Cantidad (ml)]]</f>
        <v>62.5</v>
      </c>
    </row>
    <row r="104" spans="1:5" x14ac:dyDescent="0.35">
      <c r="A104" t="s">
        <v>9</v>
      </c>
      <c r="B104" t="s">
        <v>13</v>
      </c>
      <c r="C104">
        <f>2500</f>
        <v>2500</v>
      </c>
      <c r="D104" t="str">
        <f>_xlfn.CONCAT(A104," (",B104,")")</f>
        <v>Squirt (2.5L)</v>
      </c>
      <c r="E104" s="1">
        <f>_xlfn.XLOOKUP(TablaProductos[[#This Row],[Producto]],TablaPrecioML[Producto],TablaPrecioML[Precio (ml)])*TablaProductos[[#This Row],[Cantidad (ml)]]</f>
        <v>66.666666666666671</v>
      </c>
    </row>
    <row r="105" spans="1:5" x14ac:dyDescent="0.35">
      <c r="A105" t="s">
        <v>8</v>
      </c>
      <c r="B105" t="s">
        <v>13</v>
      </c>
      <c r="C105">
        <f>2500</f>
        <v>2500</v>
      </c>
      <c r="D105" t="str">
        <f>_xlfn.CONCAT(A105," (",B105,")")</f>
        <v>Yoli (2.5L)</v>
      </c>
      <c r="E105" s="1">
        <f>_xlfn.XLOOKUP(TablaProductos[[#This Row],[Producto]],TablaPrecioML[Producto],TablaPrecioML[Precio (ml)])*TablaProductos[[#This Row],[Cantidad (ml)]]</f>
        <v>62.5</v>
      </c>
    </row>
    <row r="106" spans="1:5" x14ac:dyDescent="0.35">
      <c r="A106" t="s">
        <v>7</v>
      </c>
      <c r="B106" t="s">
        <v>13</v>
      </c>
      <c r="C106">
        <f>2500</f>
        <v>2500</v>
      </c>
      <c r="D106" t="str">
        <f>_xlfn.CONCAT(A106," (",B106,")")</f>
        <v>Jarrito (2.5L)</v>
      </c>
      <c r="E106" s="1">
        <f>_xlfn.XLOOKUP(TablaProductos[[#This Row],[Producto]],TablaPrecioML[Producto],TablaPrecioML[Precio (ml)])*TablaProductos[[#This Row],[Cantidad (ml)]]</f>
        <v>54.166666666666671</v>
      </c>
    </row>
    <row r="107" spans="1:5" x14ac:dyDescent="0.35">
      <c r="A107" t="s">
        <v>6</v>
      </c>
      <c r="B107" t="s">
        <v>13</v>
      </c>
      <c r="C107">
        <f>2500</f>
        <v>2500</v>
      </c>
      <c r="D107" t="str">
        <f>_xlfn.CONCAT(A107," (",B107,")")</f>
        <v>Sangía (2.5L)</v>
      </c>
      <c r="E107" s="1">
        <f>_xlfn.XLOOKUP(TablaProductos[[#This Row],[Producto]],TablaPrecioML[Producto],TablaPrecioML[Precio (ml)])*TablaProductos[[#This Row],[Cantidad (ml)]]</f>
        <v>56.25</v>
      </c>
    </row>
    <row r="108" spans="1:5" x14ac:dyDescent="0.35">
      <c r="A108" t="s">
        <v>5</v>
      </c>
      <c r="B108" t="s">
        <v>13</v>
      </c>
      <c r="C108">
        <f>2500</f>
        <v>2500</v>
      </c>
      <c r="D108" t="str">
        <f>_xlfn.CONCAT(A108," (",B108,")")</f>
        <v>Sidral (2.5L)</v>
      </c>
      <c r="E108" s="1">
        <f>_xlfn.XLOOKUP(TablaProductos[[#This Row],[Producto]],TablaPrecioML[Producto],TablaPrecioML[Precio (ml)])*TablaProductos[[#This Row],[Cantidad (ml)]]</f>
        <v>60.416666666666664</v>
      </c>
    </row>
    <row r="109" spans="1:5" x14ac:dyDescent="0.35">
      <c r="A109" t="s">
        <v>4</v>
      </c>
      <c r="B109" t="s">
        <v>13</v>
      </c>
      <c r="C109">
        <f>2500</f>
        <v>2500</v>
      </c>
      <c r="D109" t="str">
        <f>_xlfn.CONCAT(A109," (",B109,")")</f>
        <v>Mundet (2.5L)</v>
      </c>
      <c r="E109" s="1">
        <f>_xlfn.XLOOKUP(TablaProductos[[#This Row],[Producto]],TablaPrecioML[Producto],TablaPrecioML[Precio (ml)])*TablaProductos[[#This Row],[Cantidad (ml)]]</f>
        <v>64.583333333333329</v>
      </c>
    </row>
    <row r="110" spans="1:5" x14ac:dyDescent="0.35">
      <c r="A110" t="s">
        <v>3</v>
      </c>
      <c r="B110" t="s">
        <v>13</v>
      </c>
      <c r="C110">
        <f>2500</f>
        <v>2500</v>
      </c>
      <c r="D110" t="str">
        <f>_xlfn.CONCAT(A110," (",B110,")")</f>
        <v>Manzanita (2.5L)</v>
      </c>
      <c r="E110" s="1">
        <f>_xlfn.XLOOKUP(TablaProductos[[#This Row],[Producto]],TablaPrecioML[Producto],TablaPrecioML[Precio (ml)])*TablaProductos[[#This Row],[Cantidad (ml)]]</f>
        <v>56.25</v>
      </c>
    </row>
    <row r="111" spans="1:5" x14ac:dyDescent="0.35">
      <c r="A111" t="s">
        <v>2</v>
      </c>
      <c r="B111" t="s">
        <v>13</v>
      </c>
      <c r="C111">
        <f>2500</f>
        <v>2500</v>
      </c>
      <c r="D111" t="str">
        <f>_xlfn.CONCAT(A111," (",B111,")")</f>
        <v>Topo-Chico (2.5L)</v>
      </c>
      <c r="E111" s="1">
        <f>_xlfn.XLOOKUP(TablaProductos[[#This Row],[Producto]],TablaPrecioML[Producto],TablaPrecioML[Precio (ml)])*TablaProductos[[#This Row],[Cantidad (ml)]]</f>
        <v>75</v>
      </c>
    </row>
    <row r="112" spans="1:5" x14ac:dyDescent="0.35">
      <c r="A112" t="s">
        <v>1</v>
      </c>
      <c r="B112" t="s">
        <v>13</v>
      </c>
      <c r="C112">
        <f>2500</f>
        <v>2500</v>
      </c>
      <c r="D112" t="str">
        <f>_xlfn.CONCAT(A112," (",B112,")")</f>
        <v>Ciel (2.5L)</v>
      </c>
      <c r="E112" s="1">
        <f>_xlfn.XLOOKUP(TablaProductos[[#This Row],[Producto]],TablaPrecioML[Producto],TablaPrecioML[Precio (ml)])*TablaProductos[[#This Row],[Cantidad (ml)]]</f>
        <v>70.833333333333329</v>
      </c>
    </row>
    <row r="113" spans="1:5" x14ac:dyDescent="0.35">
      <c r="A113" t="s">
        <v>12</v>
      </c>
      <c r="B113" t="s">
        <v>0</v>
      </c>
      <c r="C113">
        <v>3000</v>
      </c>
      <c r="D113" t="str">
        <f>_xlfn.CONCAT(A113," (",B113,")")</f>
        <v>Coca-Cola (3L)</v>
      </c>
      <c r="E113" s="1">
        <f>_xlfn.XLOOKUP(TablaProductos[[#This Row],[Producto]],TablaPrecioML[Producto],TablaPrecioML[Precio (ml)])*TablaProductos[[#This Row],[Cantidad (ml)]]</f>
        <v>107.5</v>
      </c>
    </row>
    <row r="114" spans="1:5" x14ac:dyDescent="0.35">
      <c r="A114" t="s">
        <v>11</v>
      </c>
      <c r="B114" t="s">
        <v>0</v>
      </c>
      <c r="C114">
        <v>3000</v>
      </c>
      <c r="D114" t="str">
        <f>_xlfn.CONCAT(A114," (",B114,")")</f>
        <v>Pepsi (3L)</v>
      </c>
      <c r="E114" s="1">
        <f>_xlfn.XLOOKUP(TablaProductos[[#This Row],[Producto]],TablaPrecioML[Producto],TablaPrecioML[Precio (ml)])*TablaProductos[[#This Row],[Cantidad (ml)]]</f>
        <v>97.5</v>
      </c>
    </row>
    <row r="115" spans="1:5" x14ac:dyDescent="0.35">
      <c r="A115" t="s">
        <v>10</v>
      </c>
      <c r="B115" t="s">
        <v>0</v>
      </c>
      <c r="C115">
        <v>3000</v>
      </c>
      <c r="D115" t="str">
        <f>_xlfn.CONCAT(A115," (",B115,")")</f>
        <v>Fanta (3L)</v>
      </c>
      <c r="E115" s="1">
        <f>_xlfn.XLOOKUP(TablaProductos[[#This Row],[Producto]],TablaPrecioML[Producto],TablaPrecioML[Precio (ml)])*TablaProductos[[#This Row],[Cantidad (ml)]]</f>
        <v>75</v>
      </c>
    </row>
    <row r="116" spans="1:5" x14ac:dyDescent="0.35">
      <c r="A116" t="s">
        <v>9</v>
      </c>
      <c r="B116" t="s">
        <v>0</v>
      </c>
      <c r="C116">
        <v>3000</v>
      </c>
      <c r="D116" t="str">
        <f>_xlfn.CONCAT(A116," (",B116,")")</f>
        <v>Squirt (3L)</v>
      </c>
      <c r="E116" s="1">
        <f>_xlfn.XLOOKUP(TablaProductos[[#This Row],[Producto]],TablaPrecioML[Producto],TablaPrecioML[Precio (ml)])*TablaProductos[[#This Row],[Cantidad (ml)]]</f>
        <v>80</v>
      </c>
    </row>
    <row r="117" spans="1:5" x14ac:dyDescent="0.35">
      <c r="A117" t="s">
        <v>8</v>
      </c>
      <c r="B117" t="s">
        <v>0</v>
      </c>
      <c r="C117">
        <v>3000</v>
      </c>
      <c r="D117" t="str">
        <f>_xlfn.CONCAT(A117," (",B117,")")</f>
        <v>Yoli (3L)</v>
      </c>
      <c r="E117" s="1">
        <f>_xlfn.XLOOKUP(TablaProductos[[#This Row],[Producto]],TablaPrecioML[Producto],TablaPrecioML[Precio (ml)])*TablaProductos[[#This Row],[Cantidad (ml)]]</f>
        <v>75</v>
      </c>
    </row>
    <row r="118" spans="1:5" x14ac:dyDescent="0.35">
      <c r="A118" t="s">
        <v>7</v>
      </c>
      <c r="B118" t="s">
        <v>0</v>
      </c>
      <c r="C118">
        <v>3000</v>
      </c>
      <c r="D118" t="str">
        <f>_xlfn.CONCAT(A118," (",B118,")")</f>
        <v>Jarrito (3L)</v>
      </c>
      <c r="E118" s="1">
        <f>_xlfn.XLOOKUP(TablaProductos[[#This Row],[Producto]],TablaPrecioML[Producto],TablaPrecioML[Precio (ml)])*TablaProductos[[#This Row],[Cantidad (ml)]]</f>
        <v>65</v>
      </c>
    </row>
    <row r="119" spans="1:5" x14ac:dyDescent="0.35">
      <c r="A119" t="s">
        <v>6</v>
      </c>
      <c r="B119" t="s">
        <v>0</v>
      </c>
      <c r="C119">
        <v>3000</v>
      </c>
      <c r="D119" t="str">
        <f>_xlfn.CONCAT(A119," (",B119,")")</f>
        <v>Sangía (3L)</v>
      </c>
      <c r="E119" s="1">
        <f>_xlfn.XLOOKUP(TablaProductos[[#This Row],[Producto]],TablaPrecioML[Producto],TablaPrecioML[Precio (ml)])*TablaProductos[[#This Row],[Cantidad (ml)]]</f>
        <v>67.5</v>
      </c>
    </row>
    <row r="120" spans="1:5" x14ac:dyDescent="0.35">
      <c r="A120" t="s">
        <v>5</v>
      </c>
      <c r="B120" t="s">
        <v>0</v>
      </c>
      <c r="C120">
        <v>3000</v>
      </c>
      <c r="D120" t="str">
        <f>_xlfn.CONCAT(A120," (",B120,")")</f>
        <v>Sidral (3L)</v>
      </c>
      <c r="E120" s="1">
        <f>_xlfn.XLOOKUP(TablaProductos[[#This Row],[Producto]],TablaPrecioML[Producto],TablaPrecioML[Precio (ml)])*TablaProductos[[#This Row],[Cantidad (ml)]]</f>
        <v>72.5</v>
      </c>
    </row>
    <row r="121" spans="1:5" x14ac:dyDescent="0.35">
      <c r="A121" t="s">
        <v>4</v>
      </c>
      <c r="B121" t="s">
        <v>0</v>
      </c>
      <c r="C121">
        <v>3000</v>
      </c>
      <c r="D121" t="str">
        <f>_xlfn.CONCAT(A121," (",B121,")")</f>
        <v>Mundet (3L)</v>
      </c>
      <c r="E121" s="1">
        <f>_xlfn.XLOOKUP(TablaProductos[[#This Row],[Producto]],TablaPrecioML[Producto],TablaPrecioML[Precio (ml)])*TablaProductos[[#This Row],[Cantidad (ml)]]</f>
        <v>77.5</v>
      </c>
    </row>
    <row r="122" spans="1:5" x14ac:dyDescent="0.35">
      <c r="A122" t="s">
        <v>3</v>
      </c>
      <c r="B122" t="s">
        <v>0</v>
      </c>
      <c r="C122">
        <v>3000</v>
      </c>
      <c r="D122" t="str">
        <f>_xlfn.CONCAT(A122," (",B122,")")</f>
        <v>Manzanita (3L)</v>
      </c>
      <c r="E122" s="1">
        <f>_xlfn.XLOOKUP(TablaProductos[[#This Row],[Producto]],TablaPrecioML[Producto],TablaPrecioML[Precio (ml)])*TablaProductos[[#This Row],[Cantidad (ml)]]</f>
        <v>67.5</v>
      </c>
    </row>
    <row r="123" spans="1:5" x14ac:dyDescent="0.35">
      <c r="A123" t="s">
        <v>2</v>
      </c>
      <c r="B123" t="s">
        <v>0</v>
      </c>
      <c r="C123">
        <v>3000</v>
      </c>
      <c r="D123" t="str">
        <f>_xlfn.CONCAT(A123," (",B123,")")</f>
        <v>Topo-Chico (3L)</v>
      </c>
      <c r="E123" s="1">
        <f>_xlfn.XLOOKUP(TablaProductos[[#This Row],[Producto]],TablaPrecioML[Producto],TablaPrecioML[Precio (ml)])*TablaProductos[[#This Row],[Cantidad (ml)]]</f>
        <v>90</v>
      </c>
    </row>
    <row r="124" spans="1:5" x14ac:dyDescent="0.35">
      <c r="A124" t="s">
        <v>1</v>
      </c>
      <c r="B124" t="s">
        <v>0</v>
      </c>
      <c r="C124">
        <v>3000</v>
      </c>
      <c r="D124" t="str">
        <f>_xlfn.CONCAT(A124," (",B124,")")</f>
        <v>Ciel (3L)</v>
      </c>
      <c r="E124" s="1">
        <f>_xlfn.XLOOKUP(TablaProductos[[#This Row],[Producto]],TablaPrecioML[Producto],TablaPrecioML[Precio (ml)])*TablaProductos[[#This Row],[Cantidad (ml)]]</f>
        <v>85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28018-CE56-4B1C-B330-B3B331F57BE0}">
  <dimension ref="A1:B121"/>
  <sheetViews>
    <sheetView tabSelected="1" workbookViewId="0">
      <selection activeCell="C17" sqref="C17"/>
    </sheetView>
  </sheetViews>
  <sheetFormatPr baseColWidth="10" defaultRowHeight="14.5" x14ac:dyDescent="0.35"/>
  <cols>
    <col min="1" max="1" width="28.26953125" customWidth="1"/>
    <col min="2" max="2" width="17.08984375" customWidth="1"/>
    <col min="4" max="4" width="15.54296875" customWidth="1"/>
  </cols>
  <sheetData>
    <row r="1" spans="1:2" x14ac:dyDescent="0.35">
      <c r="A1" t="s">
        <v>27</v>
      </c>
      <c r="B1" t="s">
        <v>26</v>
      </c>
    </row>
    <row r="2" spans="1:2" x14ac:dyDescent="0.35">
      <c r="A2" t="s">
        <v>149</v>
      </c>
      <c r="B2" s="1">
        <v>21.5</v>
      </c>
    </row>
    <row r="3" spans="1:2" x14ac:dyDescent="0.35">
      <c r="A3" t="s">
        <v>148</v>
      </c>
      <c r="B3" s="1">
        <v>19.5</v>
      </c>
    </row>
    <row r="4" spans="1:2" x14ac:dyDescent="0.35">
      <c r="A4" t="s">
        <v>147</v>
      </c>
      <c r="B4" s="1">
        <v>15</v>
      </c>
    </row>
    <row r="5" spans="1:2" x14ac:dyDescent="0.35">
      <c r="A5" t="s">
        <v>146</v>
      </c>
      <c r="B5" s="1">
        <v>16</v>
      </c>
    </row>
    <row r="6" spans="1:2" x14ac:dyDescent="0.35">
      <c r="A6" t="s">
        <v>145</v>
      </c>
      <c r="B6" s="1">
        <v>15</v>
      </c>
    </row>
    <row r="7" spans="1:2" x14ac:dyDescent="0.35">
      <c r="A7" t="s">
        <v>144</v>
      </c>
      <c r="B7" s="1">
        <v>13</v>
      </c>
    </row>
    <row r="8" spans="1:2" x14ac:dyDescent="0.35">
      <c r="A8" t="s">
        <v>143</v>
      </c>
      <c r="B8" s="1">
        <v>13.5</v>
      </c>
    </row>
    <row r="9" spans="1:2" x14ac:dyDescent="0.35">
      <c r="A9" t="s">
        <v>142</v>
      </c>
      <c r="B9" s="1">
        <v>14.5</v>
      </c>
    </row>
    <row r="10" spans="1:2" x14ac:dyDescent="0.35">
      <c r="A10" t="s">
        <v>141</v>
      </c>
      <c r="B10" s="1">
        <v>15.5</v>
      </c>
    </row>
    <row r="11" spans="1:2" x14ac:dyDescent="0.35">
      <c r="A11" t="s">
        <v>140</v>
      </c>
      <c r="B11" s="1">
        <v>13.5</v>
      </c>
    </row>
    <row r="12" spans="1:2" x14ac:dyDescent="0.35">
      <c r="A12" t="s">
        <v>139</v>
      </c>
      <c r="B12" s="1">
        <v>18</v>
      </c>
    </row>
    <row r="13" spans="1:2" x14ac:dyDescent="0.35">
      <c r="A13" t="s">
        <v>138</v>
      </c>
      <c r="B13" s="1">
        <v>17</v>
      </c>
    </row>
    <row r="14" spans="1:2" x14ac:dyDescent="0.35">
      <c r="A14" t="s">
        <v>137</v>
      </c>
      <c r="B14" s="1">
        <v>14.333333333333334</v>
      </c>
    </row>
    <row r="15" spans="1:2" x14ac:dyDescent="0.35">
      <c r="A15" t="s">
        <v>136</v>
      </c>
      <c r="B15" s="1">
        <v>13</v>
      </c>
    </row>
    <row r="16" spans="1:2" x14ac:dyDescent="0.35">
      <c r="A16" t="s">
        <v>135</v>
      </c>
      <c r="B16" s="1">
        <v>10</v>
      </c>
    </row>
    <row r="17" spans="1:2" x14ac:dyDescent="0.35">
      <c r="A17" t="s">
        <v>134</v>
      </c>
      <c r="B17" s="1">
        <v>10.666666666666668</v>
      </c>
    </row>
    <row r="18" spans="1:2" x14ac:dyDescent="0.35">
      <c r="A18" t="s">
        <v>133</v>
      </c>
      <c r="B18" s="1">
        <v>10</v>
      </c>
    </row>
    <row r="19" spans="1:2" x14ac:dyDescent="0.35">
      <c r="A19" t="s">
        <v>132</v>
      </c>
      <c r="B19" s="1">
        <v>8.6666666666666679</v>
      </c>
    </row>
    <row r="20" spans="1:2" x14ac:dyDescent="0.35">
      <c r="A20" t="s">
        <v>131</v>
      </c>
      <c r="B20" s="1">
        <v>9</v>
      </c>
    </row>
    <row r="21" spans="1:2" x14ac:dyDescent="0.35">
      <c r="A21" t="s">
        <v>130</v>
      </c>
      <c r="B21" s="1">
        <v>9.6666666666666661</v>
      </c>
    </row>
    <row r="22" spans="1:2" x14ac:dyDescent="0.35">
      <c r="A22" t="s">
        <v>129</v>
      </c>
      <c r="B22" s="1">
        <v>10.333333333333334</v>
      </c>
    </row>
    <row r="23" spans="1:2" x14ac:dyDescent="0.35">
      <c r="A23" t="s">
        <v>128</v>
      </c>
      <c r="B23" s="1">
        <v>9</v>
      </c>
    </row>
    <row r="24" spans="1:2" x14ac:dyDescent="0.35">
      <c r="A24" t="s">
        <v>127</v>
      </c>
      <c r="B24" s="1">
        <v>12</v>
      </c>
    </row>
    <row r="25" spans="1:2" x14ac:dyDescent="0.35">
      <c r="A25" t="s">
        <v>126</v>
      </c>
      <c r="B25" s="1">
        <v>11.333333333333332</v>
      </c>
    </row>
    <row r="26" spans="1:2" x14ac:dyDescent="0.35">
      <c r="A26" t="s">
        <v>125</v>
      </c>
      <c r="B26" s="1">
        <v>12.541666666666668</v>
      </c>
    </row>
    <row r="27" spans="1:2" x14ac:dyDescent="0.35">
      <c r="A27" t="s">
        <v>124</v>
      </c>
      <c r="B27" s="1">
        <v>11.375</v>
      </c>
    </row>
    <row r="28" spans="1:2" x14ac:dyDescent="0.35">
      <c r="A28" t="s">
        <v>123</v>
      </c>
      <c r="B28" s="1">
        <v>8.75</v>
      </c>
    </row>
    <row r="29" spans="1:2" x14ac:dyDescent="0.35">
      <c r="A29" t="s">
        <v>122</v>
      </c>
      <c r="B29" s="1">
        <v>9.3333333333333339</v>
      </c>
    </row>
    <row r="30" spans="1:2" x14ac:dyDescent="0.35">
      <c r="A30" t="s">
        <v>121</v>
      </c>
      <c r="B30" s="1">
        <v>8.75</v>
      </c>
    </row>
    <row r="31" spans="1:2" x14ac:dyDescent="0.35">
      <c r="A31" t="s">
        <v>120</v>
      </c>
      <c r="B31" s="1">
        <v>7.5833333333333339</v>
      </c>
    </row>
    <row r="32" spans="1:2" x14ac:dyDescent="0.35">
      <c r="A32" t="s">
        <v>119</v>
      </c>
      <c r="B32" s="1">
        <v>7.875</v>
      </c>
    </row>
    <row r="33" spans="1:2" x14ac:dyDescent="0.35">
      <c r="A33" t="s">
        <v>118</v>
      </c>
      <c r="B33" s="1">
        <v>8.4583333333333339</v>
      </c>
    </row>
    <row r="34" spans="1:2" x14ac:dyDescent="0.35">
      <c r="A34" t="s">
        <v>117</v>
      </c>
      <c r="B34" s="1">
        <v>9.0416666666666661</v>
      </c>
    </row>
    <row r="35" spans="1:2" x14ac:dyDescent="0.35">
      <c r="A35" t="s">
        <v>116</v>
      </c>
      <c r="B35" s="1">
        <v>7.875</v>
      </c>
    </row>
    <row r="36" spans="1:2" x14ac:dyDescent="0.35">
      <c r="A36" t="s">
        <v>115</v>
      </c>
      <c r="B36" s="1">
        <v>10.5</v>
      </c>
    </row>
    <row r="37" spans="1:2" x14ac:dyDescent="0.35">
      <c r="A37" t="s">
        <v>114</v>
      </c>
      <c r="B37" s="1">
        <v>9.9166666666666661</v>
      </c>
    </row>
    <row r="38" spans="1:2" x14ac:dyDescent="0.35">
      <c r="A38" t="s">
        <v>113</v>
      </c>
      <c r="B38" s="1">
        <v>17.916666666666668</v>
      </c>
    </row>
    <row r="39" spans="1:2" x14ac:dyDescent="0.35">
      <c r="A39" t="s">
        <v>112</v>
      </c>
      <c r="B39" s="1">
        <v>16.25</v>
      </c>
    </row>
    <row r="40" spans="1:2" x14ac:dyDescent="0.35">
      <c r="A40" t="s">
        <v>111</v>
      </c>
      <c r="B40" s="1">
        <v>12.5</v>
      </c>
    </row>
    <row r="41" spans="1:2" x14ac:dyDescent="0.35">
      <c r="A41" t="s">
        <v>110</v>
      </c>
      <c r="B41" s="1">
        <v>13.333333333333334</v>
      </c>
    </row>
    <row r="42" spans="1:2" x14ac:dyDescent="0.35">
      <c r="A42" t="s">
        <v>109</v>
      </c>
      <c r="B42" s="1">
        <v>12.5</v>
      </c>
    </row>
    <row r="43" spans="1:2" x14ac:dyDescent="0.35">
      <c r="A43" t="s">
        <v>108</v>
      </c>
      <c r="B43" s="1">
        <v>10.833333333333334</v>
      </c>
    </row>
    <row r="44" spans="1:2" x14ac:dyDescent="0.35">
      <c r="A44" t="s">
        <v>107</v>
      </c>
      <c r="B44" s="1">
        <v>11.25</v>
      </c>
    </row>
    <row r="45" spans="1:2" x14ac:dyDescent="0.35">
      <c r="A45" t="s">
        <v>106</v>
      </c>
      <c r="B45" s="1">
        <v>12.083333333333334</v>
      </c>
    </row>
    <row r="46" spans="1:2" x14ac:dyDescent="0.35">
      <c r="A46" t="s">
        <v>105</v>
      </c>
      <c r="B46" s="1">
        <v>12.916666666666666</v>
      </c>
    </row>
    <row r="47" spans="1:2" x14ac:dyDescent="0.35">
      <c r="A47" t="s">
        <v>104</v>
      </c>
      <c r="B47" s="1">
        <v>11.25</v>
      </c>
    </row>
    <row r="48" spans="1:2" x14ac:dyDescent="0.35">
      <c r="A48" t="s">
        <v>103</v>
      </c>
      <c r="B48" s="1">
        <v>15</v>
      </c>
    </row>
    <row r="49" spans="1:2" x14ac:dyDescent="0.35">
      <c r="A49" t="s">
        <v>102</v>
      </c>
      <c r="B49" s="1">
        <v>14.166666666666666</v>
      </c>
    </row>
    <row r="50" spans="1:2" x14ac:dyDescent="0.35">
      <c r="A50" t="s">
        <v>101</v>
      </c>
      <c r="B50" s="1">
        <v>35.833333333333336</v>
      </c>
    </row>
    <row r="51" spans="1:2" x14ac:dyDescent="0.35">
      <c r="A51" t="s">
        <v>100</v>
      </c>
      <c r="B51" s="1">
        <v>32.5</v>
      </c>
    </row>
    <row r="52" spans="1:2" x14ac:dyDescent="0.35">
      <c r="A52" t="s">
        <v>99</v>
      </c>
      <c r="B52" s="1">
        <v>25</v>
      </c>
    </row>
    <row r="53" spans="1:2" x14ac:dyDescent="0.35">
      <c r="A53" t="s">
        <v>98</v>
      </c>
      <c r="B53" s="1">
        <v>26.666666666666668</v>
      </c>
    </row>
    <row r="54" spans="1:2" x14ac:dyDescent="0.35">
      <c r="A54" t="s">
        <v>97</v>
      </c>
      <c r="B54" s="1">
        <v>25</v>
      </c>
    </row>
    <row r="55" spans="1:2" x14ac:dyDescent="0.35">
      <c r="A55" t="s">
        <v>96</v>
      </c>
      <c r="B55" s="1">
        <v>21.666666666666668</v>
      </c>
    </row>
    <row r="56" spans="1:2" x14ac:dyDescent="0.35">
      <c r="A56" t="s">
        <v>95</v>
      </c>
      <c r="B56" s="1">
        <v>22.5</v>
      </c>
    </row>
    <row r="57" spans="1:2" x14ac:dyDescent="0.35">
      <c r="A57" t="s">
        <v>94</v>
      </c>
      <c r="B57" s="1">
        <v>24.166666666666668</v>
      </c>
    </row>
    <row r="58" spans="1:2" x14ac:dyDescent="0.35">
      <c r="A58" t="s">
        <v>93</v>
      </c>
      <c r="B58" s="1">
        <v>25.833333333333332</v>
      </c>
    </row>
    <row r="59" spans="1:2" x14ac:dyDescent="0.35">
      <c r="A59" t="s">
        <v>92</v>
      </c>
      <c r="B59" s="1">
        <v>22.5</v>
      </c>
    </row>
    <row r="60" spans="1:2" x14ac:dyDescent="0.35">
      <c r="A60" t="s">
        <v>91</v>
      </c>
      <c r="B60" s="1">
        <v>30</v>
      </c>
    </row>
    <row r="61" spans="1:2" x14ac:dyDescent="0.35">
      <c r="A61" t="s">
        <v>90</v>
      </c>
      <c r="B61" s="1">
        <v>28.333333333333332</v>
      </c>
    </row>
    <row r="62" spans="1:2" x14ac:dyDescent="0.35">
      <c r="A62" t="s">
        <v>89</v>
      </c>
      <c r="B62" s="1">
        <v>43</v>
      </c>
    </row>
    <row r="63" spans="1:2" x14ac:dyDescent="0.35">
      <c r="A63" t="s">
        <v>88</v>
      </c>
      <c r="B63" s="1">
        <v>39</v>
      </c>
    </row>
    <row r="64" spans="1:2" x14ac:dyDescent="0.35">
      <c r="A64" t="s">
        <v>87</v>
      </c>
      <c r="B64" s="1">
        <v>30</v>
      </c>
    </row>
    <row r="65" spans="1:2" x14ac:dyDescent="0.35">
      <c r="A65" t="s">
        <v>86</v>
      </c>
      <c r="B65" s="1">
        <v>32</v>
      </c>
    </row>
    <row r="66" spans="1:2" x14ac:dyDescent="0.35">
      <c r="A66" t="s">
        <v>85</v>
      </c>
      <c r="B66" s="1">
        <v>30</v>
      </c>
    </row>
    <row r="67" spans="1:2" x14ac:dyDescent="0.35">
      <c r="A67" t="s">
        <v>84</v>
      </c>
      <c r="B67" s="1">
        <v>26</v>
      </c>
    </row>
    <row r="68" spans="1:2" x14ac:dyDescent="0.35">
      <c r="A68" t="s">
        <v>83</v>
      </c>
      <c r="B68" s="1">
        <v>27</v>
      </c>
    </row>
    <row r="69" spans="1:2" x14ac:dyDescent="0.35">
      <c r="A69" t="s">
        <v>82</v>
      </c>
      <c r="B69" s="1">
        <v>29</v>
      </c>
    </row>
    <row r="70" spans="1:2" x14ac:dyDescent="0.35">
      <c r="A70" t="s">
        <v>81</v>
      </c>
      <c r="B70" s="1">
        <v>31</v>
      </c>
    </row>
    <row r="71" spans="1:2" x14ac:dyDescent="0.35">
      <c r="A71" t="s">
        <v>80</v>
      </c>
      <c r="B71" s="1">
        <v>27</v>
      </c>
    </row>
    <row r="72" spans="1:2" x14ac:dyDescent="0.35">
      <c r="A72" t="s">
        <v>79</v>
      </c>
      <c r="B72" s="1">
        <v>36</v>
      </c>
    </row>
    <row r="73" spans="1:2" x14ac:dyDescent="0.35">
      <c r="A73" t="s">
        <v>78</v>
      </c>
      <c r="B73" s="1">
        <v>34</v>
      </c>
    </row>
    <row r="74" spans="1:2" x14ac:dyDescent="0.35">
      <c r="A74" t="s">
        <v>77</v>
      </c>
      <c r="B74" s="1">
        <v>53.75</v>
      </c>
    </row>
    <row r="75" spans="1:2" x14ac:dyDescent="0.35">
      <c r="A75" t="s">
        <v>76</v>
      </c>
      <c r="B75" s="1">
        <v>48.75</v>
      </c>
    </row>
    <row r="76" spans="1:2" x14ac:dyDescent="0.35">
      <c r="A76" t="s">
        <v>75</v>
      </c>
      <c r="B76" s="1">
        <v>37.5</v>
      </c>
    </row>
    <row r="77" spans="1:2" x14ac:dyDescent="0.35">
      <c r="A77" t="s">
        <v>74</v>
      </c>
      <c r="B77" s="1">
        <v>40</v>
      </c>
    </row>
    <row r="78" spans="1:2" x14ac:dyDescent="0.35">
      <c r="A78" t="s">
        <v>73</v>
      </c>
      <c r="B78" s="1">
        <v>37.5</v>
      </c>
    </row>
    <row r="79" spans="1:2" x14ac:dyDescent="0.35">
      <c r="A79" t="s">
        <v>72</v>
      </c>
      <c r="B79" s="1">
        <v>32.5</v>
      </c>
    </row>
    <row r="80" spans="1:2" x14ac:dyDescent="0.35">
      <c r="A80" t="s">
        <v>71</v>
      </c>
      <c r="B80" s="1">
        <v>33.75</v>
      </c>
    </row>
    <row r="81" spans="1:2" x14ac:dyDescent="0.35">
      <c r="A81" t="s">
        <v>70</v>
      </c>
      <c r="B81" s="1">
        <v>36.25</v>
      </c>
    </row>
    <row r="82" spans="1:2" x14ac:dyDescent="0.35">
      <c r="A82" t="s">
        <v>69</v>
      </c>
      <c r="B82" s="1">
        <v>38.75</v>
      </c>
    </row>
    <row r="83" spans="1:2" x14ac:dyDescent="0.35">
      <c r="A83" t="s">
        <v>68</v>
      </c>
      <c r="B83" s="1">
        <v>33.75</v>
      </c>
    </row>
    <row r="84" spans="1:2" x14ac:dyDescent="0.35">
      <c r="A84" t="s">
        <v>67</v>
      </c>
      <c r="B84" s="1">
        <v>45</v>
      </c>
    </row>
    <row r="85" spans="1:2" x14ac:dyDescent="0.35">
      <c r="A85" t="s">
        <v>66</v>
      </c>
      <c r="B85" s="1">
        <v>42.5</v>
      </c>
    </row>
    <row r="86" spans="1:2" x14ac:dyDescent="0.35">
      <c r="A86" t="s">
        <v>65</v>
      </c>
      <c r="B86" s="1">
        <v>71.666666666666671</v>
      </c>
    </row>
    <row r="87" spans="1:2" x14ac:dyDescent="0.35">
      <c r="A87" t="s">
        <v>64</v>
      </c>
      <c r="B87" s="1">
        <v>65</v>
      </c>
    </row>
    <row r="88" spans="1:2" x14ac:dyDescent="0.35">
      <c r="A88" t="s">
        <v>63</v>
      </c>
      <c r="B88" s="1">
        <v>50</v>
      </c>
    </row>
    <row r="89" spans="1:2" x14ac:dyDescent="0.35">
      <c r="A89" t="s">
        <v>62</v>
      </c>
      <c r="B89" s="1">
        <v>53.333333333333336</v>
      </c>
    </row>
    <row r="90" spans="1:2" x14ac:dyDescent="0.35">
      <c r="A90" t="s">
        <v>61</v>
      </c>
      <c r="B90" s="1">
        <v>50</v>
      </c>
    </row>
    <row r="91" spans="1:2" x14ac:dyDescent="0.35">
      <c r="A91" t="s">
        <v>60</v>
      </c>
      <c r="B91" s="1">
        <v>43.333333333333336</v>
      </c>
    </row>
    <row r="92" spans="1:2" x14ac:dyDescent="0.35">
      <c r="A92" t="s">
        <v>59</v>
      </c>
      <c r="B92" s="1">
        <v>45</v>
      </c>
    </row>
    <row r="93" spans="1:2" x14ac:dyDescent="0.35">
      <c r="A93" t="s">
        <v>58</v>
      </c>
      <c r="B93" s="1">
        <v>48.333333333333336</v>
      </c>
    </row>
    <row r="94" spans="1:2" x14ac:dyDescent="0.35">
      <c r="A94" t="s">
        <v>57</v>
      </c>
      <c r="B94" s="1">
        <v>51.666666666666664</v>
      </c>
    </row>
    <row r="95" spans="1:2" x14ac:dyDescent="0.35">
      <c r="A95" t="s">
        <v>56</v>
      </c>
      <c r="B95" s="1">
        <v>45</v>
      </c>
    </row>
    <row r="96" spans="1:2" x14ac:dyDescent="0.35">
      <c r="A96" t="s">
        <v>55</v>
      </c>
      <c r="B96" s="1">
        <v>60</v>
      </c>
    </row>
    <row r="97" spans="1:2" x14ac:dyDescent="0.35">
      <c r="A97" t="s">
        <v>54</v>
      </c>
      <c r="B97" s="1">
        <v>56.666666666666664</v>
      </c>
    </row>
    <row r="98" spans="1:2" x14ac:dyDescent="0.35">
      <c r="A98" t="s">
        <v>53</v>
      </c>
      <c r="B98" s="1">
        <v>89.583333333333343</v>
      </c>
    </row>
    <row r="99" spans="1:2" x14ac:dyDescent="0.35">
      <c r="A99" t="s">
        <v>52</v>
      </c>
      <c r="B99" s="1">
        <v>81.25</v>
      </c>
    </row>
    <row r="100" spans="1:2" x14ac:dyDescent="0.35">
      <c r="A100" t="s">
        <v>51</v>
      </c>
      <c r="B100" s="1">
        <v>62.5</v>
      </c>
    </row>
    <row r="101" spans="1:2" x14ac:dyDescent="0.35">
      <c r="A101" t="s">
        <v>50</v>
      </c>
      <c r="B101" s="1">
        <v>66.666666666666671</v>
      </c>
    </row>
    <row r="102" spans="1:2" x14ac:dyDescent="0.35">
      <c r="A102" t="s">
        <v>49</v>
      </c>
      <c r="B102" s="1">
        <v>62.5</v>
      </c>
    </row>
    <row r="103" spans="1:2" x14ac:dyDescent="0.35">
      <c r="A103" t="s">
        <v>48</v>
      </c>
      <c r="B103" s="1">
        <v>54.166666666666671</v>
      </c>
    </row>
    <row r="104" spans="1:2" x14ac:dyDescent="0.35">
      <c r="A104" t="s">
        <v>47</v>
      </c>
      <c r="B104" s="1">
        <v>56.25</v>
      </c>
    </row>
    <row r="105" spans="1:2" x14ac:dyDescent="0.35">
      <c r="A105" t="s">
        <v>46</v>
      </c>
      <c r="B105" s="1">
        <v>60.416666666666664</v>
      </c>
    </row>
    <row r="106" spans="1:2" x14ac:dyDescent="0.35">
      <c r="A106" t="s">
        <v>45</v>
      </c>
      <c r="B106" s="1">
        <v>64.583333333333329</v>
      </c>
    </row>
    <row r="107" spans="1:2" x14ac:dyDescent="0.35">
      <c r="A107" t="s">
        <v>44</v>
      </c>
      <c r="B107" s="1">
        <v>56.25</v>
      </c>
    </row>
    <row r="108" spans="1:2" x14ac:dyDescent="0.35">
      <c r="A108" t="s">
        <v>43</v>
      </c>
      <c r="B108" s="1">
        <v>75</v>
      </c>
    </row>
    <row r="109" spans="1:2" x14ac:dyDescent="0.35">
      <c r="A109" t="s">
        <v>42</v>
      </c>
      <c r="B109" s="1">
        <v>70.833333333333329</v>
      </c>
    </row>
    <row r="110" spans="1:2" x14ac:dyDescent="0.35">
      <c r="A110" t="s">
        <v>41</v>
      </c>
      <c r="B110" s="1">
        <v>107.5</v>
      </c>
    </row>
    <row r="111" spans="1:2" x14ac:dyDescent="0.35">
      <c r="A111" t="s">
        <v>40</v>
      </c>
      <c r="B111" s="1">
        <v>97.5</v>
      </c>
    </row>
    <row r="112" spans="1:2" x14ac:dyDescent="0.35">
      <c r="A112" t="s">
        <v>39</v>
      </c>
      <c r="B112" s="1">
        <v>75</v>
      </c>
    </row>
    <row r="113" spans="1:2" x14ac:dyDescent="0.35">
      <c r="A113" t="s">
        <v>38</v>
      </c>
      <c r="B113" s="1">
        <v>80</v>
      </c>
    </row>
    <row r="114" spans="1:2" x14ac:dyDescent="0.35">
      <c r="A114" t="s">
        <v>37</v>
      </c>
      <c r="B114" s="1">
        <v>75</v>
      </c>
    </row>
    <row r="115" spans="1:2" x14ac:dyDescent="0.35">
      <c r="A115" t="s">
        <v>36</v>
      </c>
      <c r="B115" s="1">
        <v>65</v>
      </c>
    </row>
    <row r="116" spans="1:2" x14ac:dyDescent="0.35">
      <c r="A116" t="s">
        <v>35</v>
      </c>
      <c r="B116" s="1">
        <v>67.5</v>
      </c>
    </row>
    <row r="117" spans="1:2" x14ac:dyDescent="0.35">
      <c r="A117" t="s">
        <v>34</v>
      </c>
      <c r="B117" s="1">
        <v>72.5</v>
      </c>
    </row>
    <row r="118" spans="1:2" x14ac:dyDescent="0.35">
      <c r="A118" t="s">
        <v>33</v>
      </c>
      <c r="B118" s="1">
        <v>77.5</v>
      </c>
    </row>
    <row r="119" spans="1:2" x14ac:dyDescent="0.35">
      <c r="A119" t="s">
        <v>32</v>
      </c>
      <c r="B119" s="1">
        <v>67.5</v>
      </c>
    </row>
    <row r="120" spans="1:2" x14ac:dyDescent="0.35">
      <c r="A120" t="s">
        <v>31</v>
      </c>
      <c r="B120" s="1">
        <v>90</v>
      </c>
    </row>
    <row r="121" spans="1:2" x14ac:dyDescent="0.35">
      <c r="A121" t="s">
        <v>30</v>
      </c>
      <c r="B121" s="1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Hoja6</vt:lpstr>
      <vt:lpstr>Precios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Badillo Salas</dc:creator>
  <cp:lastModifiedBy>Alan Badillo Salas</cp:lastModifiedBy>
  <dcterms:created xsi:type="dcterms:W3CDTF">2024-06-13T19:09:41Z</dcterms:created>
  <dcterms:modified xsi:type="dcterms:W3CDTF">2024-06-13T19:10:27Z</dcterms:modified>
</cp:coreProperties>
</file>