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ragonnomada/Documents/Cursos 2025/IPN-PYCIEN-JUNIO/"/>
    </mc:Choice>
  </mc:AlternateContent>
  <xr:revisionPtr revIDLastSave="0" documentId="13_ncr:1_{34F03772-F8B4-E949-BAF8-B8456455E81B}" xr6:coauthVersionLast="47" xr6:coauthVersionMax="47" xr10:uidLastSave="{00000000-0000-0000-0000-000000000000}"/>
  <bookViews>
    <workbookView xWindow="380" yWindow="500" windowWidth="28040" windowHeight="16200" xr2:uid="{71DB45C9-71FF-664A-AA6E-1FBDC10D7CE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4" i="1" l="1"/>
  <c r="P6" i="1"/>
  <c r="O7" i="1"/>
  <c r="O8" i="1"/>
  <c r="O9" i="1"/>
  <c r="O10" i="1"/>
  <c r="P10" i="1" s="1"/>
  <c r="O6" i="1"/>
  <c r="P7" i="1"/>
  <c r="P8" i="1"/>
  <c r="P9" i="1"/>
  <c r="N7" i="1"/>
  <c r="N8" i="1"/>
  <c r="N9" i="1"/>
  <c r="N10" i="1"/>
  <c r="N6" i="1"/>
  <c r="M7" i="1"/>
  <c r="M8" i="1"/>
  <c r="M9" i="1"/>
  <c r="M10" i="1"/>
  <c r="M6" i="1"/>
  <c r="L7" i="1"/>
  <c r="L8" i="1"/>
  <c r="L9" i="1"/>
  <c r="L10" i="1"/>
  <c r="L6" i="1"/>
  <c r="K7" i="1"/>
  <c r="K8" i="1"/>
  <c r="K9" i="1"/>
  <c r="K10" i="1"/>
  <c r="K6" i="1"/>
  <c r="J8" i="1"/>
  <c r="J9" i="1"/>
  <c r="J10" i="1"/>
  <c r="J7" i="1"/>
  <c r="J6" i="1"/>
  <c r="I7" i="1"/>
  <c r="I8" i="1"/>
  <c r="I9" i="1"/>
  <c r="I10" i="1"/>
  <c r="I11" i="1"/>
  <c r="I6" i="1"/>
  <c r="H6" i="1"/>
  <c r="H7" i="1"/>
  <c r="H8" i="1"/>
  <c r="H9" i="1"/>
  <c r="H10" i="1"/>
  <c r="H11" i="1"/>
  <c r="G8" i="1"/>
  <c r="G9" i="1" s="1"/>
  <c r="G10" i="1" s="1"/>
  <c r="G11" i="1" s="1"/>
  <c r="G7" i="1"/>
  <c r="G6" i="1"/>
  <c r="E6" i="1" a="1"/>
  <c r="E6" i="1" s="1"/>
  <c r="P13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<sst xmlns="http://schemas.openxmlformats.org/spreadsheetml/2006/main" count="31" uniqueCount="30">
  <si>
    <t>Índice de Gini</t>
  </si>
  <si>
    <t>Medir la desigualdad de recursos</t>
  </si>
  <si>
    <t>Una aproximación al área sobre la curva de Lorenz</t>
  </si>
  <si>
    <t>Recursos</t>
  </si>
  <si>
    <t>Ordenados</t>
  </si>
  <si>
    <t>Zona</t>
  </si>
  <si>
    <t>Iztapalapa</t>
  </si>
  <si>
    <t>Jardín Balbuena</t>
  </si>
  <si>
    <t>Fuego Nuevo</t>
  </si>
  <si>
    <t>Alcadía</t>
  </si>
  <si>
    <t>Venustiano Carranza</t>
  </si>
  <si>
    <t>Álvaro Obregón</t>
  </si>
  <si>
    <t>Insurgentes Sur</t>
  </si>
  <si>
    <t>Cuahtemoc</t>
  </si>
  <si>
    <t>Centro</t>
  </si>
  <si>
    <t>Coyoacán</t>
  </si>
  <si>
    <t>Culhuacán</t>
  </si>
  <si>
    <t>Cuajimalpa</t>
  </si>
  <si>
    <t>Santa Fé</t>
  </si>
  <si>
    <t>Sp</t>
  </si>
  <si>
    <t>Posición</t>
  </si>
  <si>
    <t>Yp</t>
  </si>
  <si>
    <t>Xp</t>
  </si>
  <si>
    <t>Xs</t>
  </si>
  <si>
    <t>Xa</t>
  </si>
  <si>
    <t>Ys</t>
  </si>
  <si>
    <t>Ya</t>
  </si>
  <si>
    <t>Xd</t>
  </si>
  <si>
    <t>Yd</t>
  </si>
  <si>
    <t>Xd * 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</si>
</sst>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0.00000000000000"/>
    <numFmt numFmtId="179" formatCode="0.000000000000000"/>
  </numFmts>
  <fonts count="1" x14ac:knownFonts="1">
    <font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179" fontId="0" fillId="0" borderId="0" xfId="0" applyNumberFormat="1" applyAlignment="1">
      <alignment horizontal="center"/>
    </xf>
    <xf numFmtId="178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Curva de Lorenz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Hoja1!$H$5</c:f>
              <c:strCache>
                <c:ptCount val="1"/>
                <c:pt idx="0">
                  <c:v>Yp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Hoja1!$F$6:$F$11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Hoja1!$H$6:$H$11</c:f>
              <c:numCache>
                <c:formatCode>0.00</c:formatCode>
                <c:ptCount val="6"/>
                <c:pt idx="0">
                  <c:v>6.3829787234042548E-2</c:v>
                </c:pt>
                <c:pt idx="1">
                  <c:v>0.14893617021276595</c:v>
                </c:pt>
                <c:pt idx="2">
                  <c:v>0.24468085106382978</c:v>
                </c:pt>
                <c:pt idx="3">
                  <c:v>0.37234042553191488</c:v>
                </c:pt>
                <c:pt idx="4">
                  <c:v>0.63829787234042556</c:v>
                </c:pt>
                <c:pt idx="5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95F-7847-831D-ED2F1D3A2137}"/>
            </c:ext>
          </c:extLst>
        </c:ser>
        <c:ser>
          <c:idx val="1"/>
          <c:order val="1"/>
          <c:tx>
            <c:strRef>
              <c:f>Hoja1!$I$5</c:f>
              <c:strCache>
                <c:ptCount val="1"/>
                <c:pt idx="0">
                  <c:v>Xp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Hoja1!$F$6:$F$11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Hoja1!$I$6:$I$11</c:f>
              <c:numCache>
                <c:formatCode>0.00</c:formatCode>
                <c:ptCount val="6"/>
                <c:pt idx="0">
                  <c:v>0.16666666666666666</c:v>
                </c:pt>
                <c:pt idx="1">
                  <c:v>0.33333333333333331</c:v>
                </c:pt>
                <c:pt idx="2">
                  <c:v>0.5</c:v>
                </c:pt>
                <c:pt idx="3">
                  <c:v>0.66666666666666663</c:v>
                </c:pt>
                <c:pt idx="4">
                  <c:v>0.83333333333333337</c:v>
                </c:pt>
                <c:pt idx="5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95F-7847-831D-ED2F1D3A21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6285920"/>
        <c:axId val="1176287632"/>
      </c:scatterChart>
      <c:valAx>
        <c:axId val="1176285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76287632"/>
        <c:crosses val="autoZero"/>
        <c:crossBetween val="midCat"/>
      </c:valAx>
      <c:valAx>
        <c:axId val="117628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76285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383281</xdr:colOff>
      <xdr:row>11</xdr:row>
      <xdr:rowOff>118938</xdr:rowOff>
    </xdr:from>
    <xdr:to>
      <xdr:col>9</xdr:col>
      <xdr:colOff>810670</xdr:colOff>
      <xdr:row>24</xdr:row>
      <xdr:rowOff>192857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1B726CD7-82B2-B7ED-4B89-B2D61B2520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B079F-6A65-3749-8EC0-DE2D79E1158C}">
  <dimension ref="A1:P14"/>
  <sheetViews>
    <sheetView tabSelected="1" topLeftCell="L1" zoomScale="167" workbookViewId="0">
      <selection activeCell="Q14" sqref="Q14"/>
    </sheetView>
  </sheetViews>
  <sheetFormatPr baseColWidth="10" defaultRowHeight="16" x14ac:dyDescent="0.2"/>
  <cols>
    <col min="2" max="2" width="21.33203125" customWidth="1"/>
    <col min="3" max="3" width="16.5" customWidth="1"/>
    <col min="16" max="16" width="17.83203125" bestFit="1" customWidth="1"/>
  </cols>
  <sheetData>
    <row r="1" spans="1:16" x14ac:dyDescent="0.2">
      <c r="A1" t="s">
        <v>0</v>
      </c>
    </row>
    <row r="2" spans="1:16" x14ac:dyDescent="0.2">
      <c r="A2" t="s">
        <v>1</v>
      </c>
    </row>
    <row r="3" spans="1:16" x14ac:dyDescent="0.2">
      <c r="A3" t="s">
        <v>2</v>
      </c>
    </row>
    <row r="5" spans="1:16" x14ac:dyDescent="0.2">
      <c r="B5" t="s">
        <v>9</v>
      </c>
      <c r="C5" t="s">
        <v>5</v>
      </c>
      <c r="D5" s="1" t="s">
        <v>3</v>
      </c>
      <c r="E5" s="1" t="s">
        <v>4</v>
      </c>
      <c r="F5" s="1" t="s">
        <v>20</v>
      </c>
      <c r="G5" s="1" t="s">
        <v>19</v>
      </c>
      <c r="H5" s="1" t="s">
        <v>21</v>
      </c>
      <c r="I5" s="1" t="s">
        <v>22</v>
      </c>
      <c r="J5" s="1" t="s">
        <v>23</v>
      </c>
      <c r="K5" s="1" t="s">
        <v>24</v>
      </c>
      <c r="L5" s="1" t="s">
        <v>25</v>
      </c>
      <c r="M5" s="1" t="s">
        <v>26</v>
      </c>
      <c r="N5" s="1" t="s">
        <v>27</v>
      </c>
      <c r="O5" s="1" t="s">
        <v>28</v>
      </c>
      <c r="P5" s="1" t="s">
        <v>29</v>
      </c>
    </row>
    <row r="6" spans="1:16" x14ac:dyDescent="0.2">
      <c r="A6">
        <v>1</v>
      </c>
      <c r="B6" t="s">
        <v>6</v>
      </c>
      <c r="C6" t="s">
        <v>8</v>
      </c>
      <c r="D6" s="1">
        <v>6000</v>
      </c>
      <c r="E6" s="1" cm="1">
        <f t="array" ref="E6:E11">_xlfn._xlws.SORT(D6:D11)</f>
        <v>6000</v>
      </c>
      <c r="F6" s="1">
        <v>1</v>
      </c>
      <c r="G6" s="1">
        <f>E6</f>
        <v>6000</v>
      </c>
      <c r="H6" s="2">
        <f>G6/G$11</f>
        <v>6.3829787234042548E-2</v>
      </c>
      <c r="I6" s="2">
        <f>F6/F$11</f>
        <v>0.16666666666666666</v>
      </c>
      <c r="J6" s="2">
        <f>I7</f>
        <v>0.33333333333333331</v>
      </c>
      <c r="K6" s="2">
        <f>I6</f>
        <v>0.16666666666666666</v>
      </c>
      <c r="L6" s="2">
        <f>H7</f>
        <v>0.14893617021276595</v>
      </c>
      <c r="M6" s="2">
        <f>H6</f>
        <v>6.3829787234042548E-2</v>
      </c>
      <c r="N6" s="2">
        <f>J6-K6</f>
        <v>0.16666666666666666</v>
      </c>
      <c r="O6" s="2">
        <f>L6+M6</f>
        <v>0.21276595744680848</v>
      </c>
      <c r="P6" s="7">
        <f>N6*O6</f>
        <v>3.5460992907801414E-2</v>
      </c>
    </row>
    <row r="7" spans="1:16" x14ac:dyDescent="0.2">
      <c r="A7">
        <v>2</v>
      </c>
      <c r="B7" t="s">
        <v>10</v>
      </c>
      <c r="C7" t="s">
        <v>7</v>
      </c>
      <c r="D7" s="1">
        <v>9000</v>
      </c>
      <c r="E7" s="1">
        <v>8000</v>
      </c>
      <c r="F7" s="1">
        <v>2</v>
      </c>
      <c r="G7" s="1">
        <f>G6+E7</f>
        <v>14000</v>
      </c>
      <c r="H7" s="2">
        <f t="shared" ref="H7:H11" si="0">G7/G$11</f>
        <v>0.14893617021276595</v>
      </c>
      <c r="I7" s="2">
        <f t="shared" ref="I7:I11" si="1">F7/F$11</f>
        <v>0.33333333333333331</v>
      </c>
      <c r="J7" s="2">
        <f>I8</f>
        <v>0.5</v>
      </c>
      <c r="K7" s="2">
        <f t="shared" ref="K7:K10" si="2">I7</f>
        <v>0.33333333333333331</v>
      </c>
      <c r="L7" s="2">
        <f t="shared" ref="L7:L10" si="3">H8</f>
        <v>0.24468085106382978</v>
      </c>
      <c r="M7" s="2">
        <f t="shared" ref="M7:M10" si="4">H7</f>
        <v>0.14893617021276595</v>
      </c>
      <c r="N7" s="2">
        <f t="shared" ref="N7:N11" si="5">J7-K7</f>
        <v>0.16666666666666669</v>
      </c>
      <c r="O7" s="2">
        <f t="shared" ref="O7:O10" si="6">L7+M7</f>
        <v>0.3936170212765957</v>
      </c>
      <c r="P7" s="2">
        <f t="shared" ref="P7:P10" si="7">N7*O7</f>
        <v>6.5602836879432622E-2</v>
      </c>
    </row>
    <row r="8" spans="1:16" x14ac:dyDescent="0.2">
      <c r="A8">
        <v>3</v>
      </c>
      <c r="B8" t="s">
        <v>11</v>
      </c>
      <c r="C8" t="s">
        <v>12</v>
      </c>
      <c r="D8" s="1">
        <v>25000</v>
      </c>
      <c r="E8" s="1">
        <v>9000</v>
      </c>
      <c r="F8" s="1">
        <v>3</v>
      </c>
      <c r="G8" s="1">
        <f t="shared" ref="G8:G11" si="8">G7+E8</f>
        <v>23000</v>
      </c>
      <c r="H8" s="2">
        <f t="shared" si="0"/>
        <v>0.24468085106382978</v>
      </c>
      <c r="I8" s="2">
        <f t="shared" si="1"/>
        <v>0.5</v>
      </c>
      <c r="J8" s="2">
        <f t="shared" ref="J8:J10" si="9">I9</f>
        <v>0.66666666666666663</v>
      </c>
      <c r="K8" s="2">
        <f t="shared" si="2"/>
        <v>0.5</v>
      </c>
      <c r="L8" s="2">
        <f t="shared" si="3"/>
        <v>0.37234042553191488</v>
      </c>
      <c r="M8" s="2">
        <f t="shared" si="4"/>
        <v>0.24468085106382978</v>
      </c>
      <c r="N8" s="2">
        <f t="shared" si="5"/>
        <v>0.16666666666666663</v>
      </c>
      <c r="O8" s="2">
        <f t="shared" si="6"/>
        <v>0.61702127659574468</v>
      </c>
      <c r="P8" s="2">
        <f t="shared" si="7"/>
        <v>0.1028368794326241</v>
      </c>
    </row>
    <row r="9" spans="1:16" x14ac:dyDescent="0.2">
      <c r="A9">
        <v>4</v>
      </c>
      <c r="B9" t="s">
        <v>13</v>
      </c>
      <c r="C9" t="s">
        <v>14</v>
      </c>
      <c r="D9" s="1">
        <v>12000</v>
      </c>
      <c r="E9" s="1">
        <v>12000</v>
      </c>
      <c r="F9" s="1">
        <v>4</v>
      </c>
      <c r="G9" s="1">
        <f t="shared" si="8"/>
        <v>35000</v>
      </c>
      <c r="H9" s="2">
        <f t="shared" si="0"/>
        <v>0.37234042553191488</v>
      </c>
      <c r="I9" s="2">
        <f t="shared" si="1"/>
        <v>0.66666666666666663</v>
      </c>
      <c r="J9" s="2">
        <f t="shared" si="9"/>
        <v>0.83333333333333337</v>
      </c>
      <c r="K9" s="2">
        <f t="shared" si="2"/>
        <v>0.66666666666666663</v>
      </c>
      <c r="L9" s="2">
        <f t="shared" si="3"/>
        <v>0.63829787234042556</v>
      </c>
      <c r="M9" s="2">
        <f t="shared" si="4"/>
        <v>0.37234042553191488</v>
      </c>
      <c r="N9" s="2">
        <f t="shared" si="5"/>
        <v>0.16666666666666674</v>
      </c>
      <c r="O9" s="2">
        <f t="shared" si="6"/>
        <v>1.0106382978723405</v>
      </c>
      <c r="P9" s="2">
        <f t="shared" si="7"/>
        <v>0.16843971631205681</v>
      </c>
    </row>
    <row r="10" spans="1:16" x14ac:dyDescent="0.2">
      <c r="A10">
        <v>5</v>
      </c>
      <c r="B10" t="s">
        <v>15</v>
      </c>
      <c r="C10" t="s">
        <v>16</v>
      </c>
      <c r="D10" s="1">
        <v>8000</v>
      </c>
      <c r="E10" s="1">
        <v>25000</v>
      </c>
      <c r="F10" s="1">
        <v>5</v>
      </c>
      <c r="G10" s="1">
        <f t="shared" si="8"/>
        <v>60000</v>
      </c>
      <c r="H10" s="2">
        <f t="shared" si="0"/>
        <v>0.63829787234042556</v>
      </c>
      <c r="I10" s="2">
        <f t="shared" si="1"/>
        <v>0.83333333333333337</v>
      </c>
      <c r="J10" s="2">
        <f t="shared" si="9"/>
        <v>1</v>
      </c>
      <c r="K10" s="2">
        <f t="shared" si="2"/>
        <v>0.83333333333333337</v>
      </c>
      <c r="L10" s="2">
        <f t="shared" si="3"/>
        <v>1</v>
      </c>
      <c r="M10" s="2">
        <f t="shared" si="4"/>
        <v>0.63829787234042556</v>
      </c>
      <c r="N10" s="2">
        <f t="shared" si="5"/>
        <v>0.16666666666666663</v>
      </c>
      <c r="O10" s="2">
        <f t="shared" si="6"/>
        <v>1.6382978723404256</v>
      </c>
      <c r="P10" s="2">
        <f t="shared" si="7"/>
        <v>0.27304964539007087</v>
      </c>
    </row>
    <row r="11" spans="1:16" x14ac:dyDescent="0.2">
      <c r="A11">
        <v>6</v>
      </c>
      <c r="B11" t="s">
        <v>17</v>
      </c>
      <c r="C11" t="s">
        <v>18</v>
      </c>
      <c r="D11" s="1">
        <v>34000</v>
      </c>
      <c r="E11" s="1">
        <v>34000</v>
      </c>
      <c r="F11" s="1">
        <v>6</v>
      </c>
      <c r="G11" s="1">
        <f t="shared" si="8"/>
        <v>94000</v>
      </c>
      <c r="H11" s="2">
        <f t="shared" si="0"/>
        <v>1</v>
      </c>
      <c r="I11" s="2">
        <f t="shared" si="1"/>
        <v>1</v>
      </c>
      <c r="J11" s="5"/>
      <c r="K11" s="5"/>
      <c r="L11" s="5"/>
      <c r="M11" s="5"/>
      <c r="N11" s="6"/>
      <c r="O11" s="5"/>
      <c r="P11" s="5"/>
    </row>
    <row r="12" spans="1:16" x14ac:dyDescent="0.2">
      <c r="D12" s="1"/>
      <c r="E12" s="1"/>
      <c r="F12" s="1"/>
      <c r="G12" s="1"/>
      <c r="H12" s="1"/>
      <c r="I12" s="1"/>
    </row>
    <row r="13" spans="1:16" x14ac:dyDescent="0.2">
      <c r="P13" s="3">
        <f>SUM(P6:P10)</f>
        <v>0.64539007092198575</v>
      </c>
    </row>
    <row r="14" spans="1:16" x14ac:dyDescent="0.2">
      <c r="N14" s="4" t="s">
        <v>0</v>
      </c>
      <c r="O14" s="4"/>
      <c r="P14" s="8">
        <f>1-P13</f>
        <v>0.35460992907801425</v>
      </c>
    </row>
  </sheetData>
  <mergeCells count="1">
    <mergeCell ref="N14:O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Badillo Salas</dc:creator>
  <cp:lastModifiedBy>Alan Badillo Salas</cp:lastModifiedBy>
  <dcterms:created xsi:type="dcterms:W3CDTF">2025-07-19T16:43:41Z</dcterms:created>
  <dcterms:modified xsi:type="dcterms:W3CDTF">2025-07-19T19:36:50Z</dcterms:modified>
</cp:coreProperties>
</file>