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agos\Documents\GitHub\symnet-neutron\"/>
    </mc:Choice>
  </mc:AlternateContent>
  <bookViews>
    <workbookView xWindow="0" yWindow="0" windowWidth="28800" windowHeight="11835" activeTab="1"/>
  </bookViews>
  <sheets>
    <sheet name="fields-constrained" sheetId="1" r:id="rId1"/>
    <sheet name="Foaie2" sheetId="3" r:id="rId2"/>
    <sheet name="Foaie1" sheetId="2" r:id="rId3"/>
  </sheets>
  <calcPr calcId="0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1" i="1"/>
  <c r="I38" i="1"/>
  <c r="I69" i="1"/>
  <c r="I68" i="1"/>
  <c r="I60" i="1"/>
  <c r="I54" i="1"/>
  <c r="I49" i="1"/>
  <c r="I48" i="1"/>
  <c r="I3" i="1"/>
  <c r="I37" i="1"/>
  <c r="I36" i="1"/>
  <c r="I35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9" i="1"/>
  <c r="I40" i="1"/>
  <c r="I41" i="1"/>
  <c r="I42" i="1"/>
  <c r="I43" i="1"/>
  <c r="I44" i="1"/>
  <c r="I45" i="1"/>
  <c r="I46" i="1"/>
  <c r="I47" i="1"/>
  <c r="I50" i="1"/>
  <c r="I51" i="1"/>
  <c r="I52" i="1"/>
  <c r="I53" i="1"/>
  <c r="I55" i="1"/>
  <c r="I56" i="1"/>
  <c r="I57" i="1"/>
  <c r="I58" i="1"/>
  <c r="I59" i="1"/>
  <c r="I61" i="1"/>
  <c r="I62" i="1"/>
  <c r="I63" i="1"/>
  <c r="I64" i="1"/>
  <c r="I65" i="1"/>
  <c r="I66" i="1"/>
  <c r="I67" i="1"/>
  <c r="I70" i="1"/>
  <c r="I71" i="1"/>
  <c r="I72" i="1"/>
  <c r="I73" i="1"/>
  <c r="I74" i="1"/>
  <c r="I75" i="1"/>
  <c r="I76" i="1"/>
  <c r="I77" i="1"/>
  <c r="I78" i="1"/>
  <c r="I79" i="1"/>
  <c r="I80" i="1"/>
  <c r="I81" i="1"/>
  <c r="I1" i="1"/>
  <c r="C3" i="2"/>
  <c r="C4" i="2" s="1"/>
  <c r="C5" i="2" s="1"/>
  <c r="C6" i="2" s="1"/>
  <c r="C7" i="2" s="1"/>
  <c r="C8" i="2" s="1"/>
  <c r="C9" i="2" s="1"/>
  <c r="C10" i="2" s="1"/>
  <c r="C11" i="2" s="1"/>
  <c r="C2" i="2"/>
  <c r="C1" i="2"/>
</calcChain>
</file>

<file path=xl/sharedStrings.xml><?xml version="1.0" encoding="utf-8"?>
<sst xmlns="http://schemas.openxmlformats.org/spreadsheetml/2006/main" count="441" uniqueCount="215">
  <si>
    <t>conj_id</t>
  </si>
  <si>
    <t>decimal</t>
  </si>
  <si>
    <t>not maskable</t>
  </si>
  <si>
    <t>none</t>
  </si>
  <si>
    <t>NXM_NX_CONJ_ID</t>
  </si>
  <si>
    <t>hexadecimal</t>
  </si>
  <si>
    <t>arbitrary bitwise masks</t>
  </si>
  <si>
    <t>OXM_OF_TUNNEL_ID</t>
  </si>
  <si>
    <t>NXM_NX_TUN_ID</t>
  </si>
  <si>
    <t>tun_src</t>
  </si>
  <si>
    <t>IPv4</t>
  </si>
  <si>
    <t>NXM_NX_TUN_IPV4_SRC</t>
  </si>
  <si>
    <t>tun_dst</t>
  </si>
  <si>
    <t>NXM_NX_TUN_IPV4_DST</t>
  </si>
  <si>
    <t>tun_ipv6_src</t>
  </si>
  <si>
    <t>IPv6</t>
  </si>
  <si>
    <t>NXM_NX_TUN_IPV6_SRC</t>
  </si>
  <si>
    <t>tun_ipv6_dst</t>
  </si>
  <si>
    <t>NXM_NX_TUN_IPV6_DST</t>
  </si>
  <si>
    <t>tun_gbp_id</t>
  </si>
  <si>
    <t>NXM_NX_TUN_GBP_ID</t>
  </si>
  <si>
    <t>tun_gbp_flags</t>
  </si>
  <si>
    <t>NXM_NX_TUN_GBP_FLAGS</t>
  </si>
  <si>
    <t>tun_metadata0</t>
  </si>
  <si>
    <t>NXM_NX_TUN_METADATA0</t>
  </si>
  <si>
    <t>tun_flags</t>
  </si>
  <si>
    <t>NXM_NX_TUN_FLAGS</t>
  </si>
  <si>
    <t>in_port</t>
  </si>
  <si>
    <t>NXM_OF_IN_PORT</t>
  </si>
  <si>
    <t>in_port_oxm</t>
  </si>
  <si>
    <t>OXM_OF_IN_PORT</t>
  </si>
  <si>
    <t>skb_priority</t>
  </si>
  <si>
    <t>pkt_mark</t>
  </si>
  <si>
    <t>NXM_NX_PKT_MARK</t>
  </si>
  <si>
    <t>actset_output</t>
  </si>
  <si>
    <t>ONFOXM_ET_ACTSET_OUTPUT</t>
  </si>
  <si>
    <t>ct_state</t>
  </si>
  <si>
    <t>NXM_NX_CT_STATE</t>
  </si>
  <si>
    <t>ct_zone</t>
  </si>
  <si>
    <t>NXM_NX_CT_ZONE</t>
  </si>
  <si>
    <t>ct_mark</t>
  </si>
  <si>
    <t>NXM_NX_CT_MARK</t>
  </si>
  <si>
    <t>ct_label</t>
  </si>
  <si>
    <t>NXM_NX_CT_LABEL</t>
  </si>
  <si>
    <t>ct_nw_src</t>
  </si>
  <si>
    <t>NXM_NX_CT_NW_SRC</t>
  </si>
  <si>
    <t>ct_nw_dst</t>
  </si>
  <si>
    <t>NXM_NX_CT_NW_DST</t>
  </si>
  <si>
    <t>ct_ipv6_src</t>
  </si>
  <si>
    <t>NXM_NX_CT_IPV6_SRC</t>
  </si>
  <si>
    <t>ct_ipv6_dst</t>
  </si>
  <si>
    <t>NXM_NX_CT_IPV6_DST</t>
  </si>
  <si>
    <t>ct_nw_proto</t>
  </si>
  <si>
    <t>NXM_NX_CT_NW_PROTO</t>
  </si>
  <si>
    <t>ct_tp_src</t>
  </si>
  <si>
    <t>NXM_NX_CT_TP_SRC</t>
  </si>
  <si>
    <t>ct_tp_dst</t>
  </si>
  <si>
    <t>NXM_NX_CT_TP_DST</t>
  </si>
  <si>
    <t>metadata</t>
  </si>
  <si>
    <t>OXM_OF_METADATA</t>
  </si>
  <si>
    <t>reg0</t>
  </si>
  <si>
    <t>NXM_NX_REG0</t>
  </si>
  <si>
    <t>xreg0</t>
  </si>
  <si>
    <t>OXM_OF_PKT_REG0</t>
  </si>
  <si>
    <t>xxreg0</t>
  </si>
  <si>
    <t>NXM_NX_XXREG0</t>
  </si>
  <si>
    <t>Ethernet</t>
  </si>
  <si>
    <t>OXM_OF_ETH_SRC</t>
  </si>
  <si>
    <t>NXM_OF_ETH_SRC</t>
  </si>
  <si>
    <t>OXM_OF_ETH_DST</t>
  </si>
  <si>
    <t>NXM_OF_ETH_DST</t>
  </si>
  <si>
    <t>OXM_OF_ETH_TYPE</t>
  </si>
  <si>
    <t>NXM_OF_ETH_TYPE</t>
  </si>
  <si>
    <t>vlan_vid</t>
  </si>
  <si>
    <t>OXM_OF_VLAN_VID</t>
  </si>
  <si>
    <t>vlan_pcp</t>
  </si>
  <si>
    <t>OXM_OF_VLAN_PCP</t>
  </si>
  <si>
    <t>vlan_tci</t>
  </si>
  <si>
    <t>NXM_OF_VLAN_TCI</t>
  </si>
  <si>
    <t>mpls_label</t>
  </si>
  <si>
    <t>OXM_OF_MPLS_LABEL</t>
  </si>
  <si>
    <t>mpls_tc</t>
  </si>
  <si>
    <t>OXM_OF_MPLS_TC</t>
  </si>
  <si>
    <t>mpls_bos</t>
  </si>
  <si>
    <t>OXM_OF_MPLS_BOS</t>
  </si>
  <si>
    <t>mpls_ttl</t>
  </si>
  <si>
    <t>NXM_NX_MPLS_TTL</t>
  </si>
  <si>
    <t>OXM_OF_IPV4_SRC</t>
  </si>
  <si>
    <t>NXM_OF_IP_SRC</t>
  </si>
  <si>
    <t>OXM_OF_IPV4_DST</t>
  </si>
  <si>
    <t>NXM_OF_IP_DST</t>
  </si>
  <si>
    <t>ipv6_src</t>
  </si>
  <si>
    <t>OXM_OF_IPV6_SRC</t>
  </si>
  <si>
    <t>NXM_NX_IPV6_SRC</t>
  </si>
  <si>
    <t>ipv6_dst</t>
  </si>
  <si>
    <t>OXM_OF_IPV6_DST</t>
  </si>
  <si>
    <t>NXM_NX_IPV6_DST</t>
  </si>
  <si>
    <t>ipv6_label</t>
  </si>
  <si>
    <t>OXM_OF_IPV6_FLABEL</t>
  </si>
  <si>
    <t>NXM_NX_IPV6_LABEL</t>
  </si>
  <si>
    <t>OXM_OF_IP_PROTO</t>
  </si>
  <si>
    <t>NXM_OF_IP_PROTO</t>
  </si>
  <si>
    <t>nw_ttl</t>
  </si>
  <si>
    <t>NXM_NX_IP_TTL</t>
  </si>
  <si>
    <t>ip_frag</t>
  </si>
  <si>
    <t>frag</t>
  </si>
  <si>
    <t>NXM_NX_IP_FRAG</t>
  </si>
  <si>
    <t>nw_tos</t>
  </si>
  <si>
    <t>NXM_OF_IP_TOS</t>
  </si>
  <si>
    <t>ip_dscp</t>
  </si>
  <si>
    <t>OXM_OF_IP_DSCP</t>
  </si>
  <si>
    <t>OXM_OF_IP_ECN</t>
  </si>
  <si>
    <t>NXM_NX_IP_ECN</t>
  </si>
  <si>
    <t>arp_op</t>
  </si>
  <si>
    <t>OXM_OF_ARP_OP</t>
  </si>
  <si>
    <t>NXM_OF_ARP_OP</t>
  </si>
  <si>
    <t>arp_spa</t>
  </si>
  <si>
    <t>OXM_OF_ARP_SPA</t>
  </si>
  <si>
    <t>NXM_OF_ARP_SPA</t>
  </si>
  <si>
    <t>arp_tpa</t>
  </si>
  <si>
    <t>OXM_OF_ARP_TPA</t>
  </si>
  <si>
    <t>NXM_OF_ARP_TPA</t>
  </si>
  <si>
    <t>arp_sha</t>
  </si>
  <si>
    <t>OXM_OF_ARP_SHA</t>
  </si>
  <si>
    <t>NXM_NX_ARP_SHA</t>
  </si>
  <si>
    <t>arp_tha</t>
  </si>
  <si>
    <t>OXM_OF_ARP_THA</t>
  </si>
  <si>
    <t>NXM_NX_ARP_THA</t>
  </si>
  <si>
    <t>OXM_OF_TCP_SRC</t>
  </si>
  <si>
    <t>NXM_OF_TCP_SRC</t>
  </si>
  <si>
    <t>OXM_OF_TCP_DST</t>
  </si>
  <si>
    <t>NXM_OF_TCP_DST</t>
  </si>
  <si>
    <t>tcp_flags</t>
  </si>
  <si>
    <t>ONFOXM_ET_TCP_FLAGS</t>
  </si>
  <si>
    <t>NXM_NX_TCP_FLAGS</t>
  </si>
  <si>
    <t>udp_src</t>
  </si>
  <si>
    <t>OXM_OF_UDP_SRC</t>
  </si>
  <si>
    <t>NXM_OF_UDP_SRC</t>
  </si>
  <si>
    <t>udp_dst</t>
  </si>
  <si>
    <t>OXM_OF_UDP_DST</t>
  </si>
  <si>
    <t>NXM_OF_UDP_DST</t>
  </si>
  <si>
    <t>sctp_src</t>
  </si>
  <si>
    <t>OXM_OF_SCTP_SRC</t>
  </si>
  <si>
    <t>sctp_dst</t>
  </si>
  <si>
    <t>OXM_OF_SCTP_DST</t>
  </si>
  <si>
    <t>icmp_type</t>
  </si>
  <si>
    <t>OXM_OF_ICMPV4_TYPE</t>
  </si>
  <si>
    <t>NXM_OF_ICMP_TYPE</t>
  </si>
  <si>
    <t>icmp_code</t>
  </si>
  <si>
    <t>OXM_OF_ICMPV4_CODE</t>
  </si>
  <si>
    <t>NXM_OF_ICMP_CODE</t>
  </si>
  <si>
    <t>icmpv6_type</t>
  </si>
  <si>
    <t>OXM_OF_ICMPV6_TYPE</t>
  </si>
  <si>
    <t>NXM_NX_ICMPV6_TYPE</t>
  </si>
  <si>
    <t>icmpv6_code</t>
  </si>
  <si>
    <t>OXM_OF_ICMPV6_CODE</t>
  </si>
  <si>
    <t>NXM_NX_ICMPV6_CODE</t>
  </si>
  <si>
    <t>nd_target</t>
  </si>
  <si>
    <t>OXM_OF_IPV6_ND_TARGET</t>
  </si>
  <si>
    <t>NXM_NX_ND_TARGET</t>
  </si>
  <si>
    <t>nd_sll</t>
  </si>
  <si>
    <t>OXM_OF_IPV6_ND_SLL</t>
  </si>
  <si>
    <t>NXM_NX_ND_SLL</t>
  </si>
  <si>
    <t>nd_tll</t>
  </si>
  <si>
    <t>OXM_OF_IPV6_ND_TLL</t>
  </si>
  <si>
    <t>NXM_NX_ND_TLL</t>
  </si>
  <si>
    <t>Decimal</t>
  </si>
  <si>
    <t>Hexadecimal</t>
  </si>
  <si>
    <t>TunnelFlags</t>
  </si>
  <si>
    <t>OpenFlow10port</t>
  </si>
  <si>
    <t>OpenFlow11port</t>
  </si>
  <si>
    <t>CtState</t>
  </si>
  <si>
    <t>Frag</t>
  </si>
  <si>
    <t>TCPFlags</t>
  </si>
  <si>
    <t>tunnel_flags</t>
  </si>
  <si>
    <t>OpenFlow_1.0_port</t>
  </si>
  <si>
    <t>OpenFlow_1.1+_port</t>
  </si>
  <si>
    <t>TCP_flags</t>
  </si>
  <si>
    <t>dl_src</t>
  </si>
  <si>
    <t>dl_dst</t>
  </si>
  <si>
    <t>dl_type</t>
  </si>
  <si>
    <t>eth_src</t>
  </si>
  <si>
    <t>eth_dst</t>
  </si>
  <si>
    <t>eth_type</t>
  </si>
  <si>
    <t>tunnel_id</t>
  </si>
  <si>
    <t>tun_id</t>
  </si>
  <si>
    <t>nw_src</t>
  </si>
  <si>
    <t>nw_dst</t>
  </si>
  <si>
    <t>ip_src</t>
  </si>
  <si>
    <t>ip_dst</t>
  </si>
  <si>
    <t>ip_proto</t>
  </si>
  <si>
    <t>nw_proto</t>
  </si>
  <si>
    <t>ip_ecn</t>
  </si>
  <si>
    <t>nw_ecn</t>
  </si>
  <si>
    <t>tp_src</t>
  </si>
  <si>
    <t>tp_dst</t>
  </si>
  <si>
    <t>tcp_src</t>
  </si>
  <si>
    <t>tcp_dst</t>
  </si>
  <si>
    <t>dl_vlan</t>
  </si>
  <si>
    <t>ALL</t>
  </si>
  <si>
    <t>0xfffffffc</t>
  </si>
  <si>
    <t>0xfffffffd</t>
  </si>
  <si>
    <t>0xfffffffe</t>
  </si>
  <si>
    <t>0xfffffff9</t>
  </si>
  <si>
    <t>0xfffffff8</t>
  </si>
  <si>
    <t>0xfffffffa</t>
  </si>
  <si>
    <t>0xfffffffb</t>
  </si>
  <si>
    <t>ANY</t>
  </si>
  <si>
    <t>0xffffffff</t>
  </si>
  <si>
    <t>CONTROLLER</t>
  </si>
  <si>
    <t>TABLE</t>
  </si>
  <si>
    <t>IN_PORT</t>
  </si>
  <si>
    <t>LOCAL</t>
  </si>
  <si>
    <t>NORMAL</t>
  </si>
  <si>
    <t>FLOOD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</si>
</sst>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un" xfId="6" builtinId="26" customBuiltin="1"/>
    <cellStyle name="Calcul" xfId="11" builtinId="22" customBuiltin="1"/>
    <cellStyle name="Celulă legată" xfId="12" builtinId="24" customBuiltin="1"/>
    <cellStyle name="Eronat" xfId="7" builtinId="27" customBuiltin="1"/>
    <cellStyle name="Ieșire" xfId="10" builtinId="21" customBuiltin="1"/>
    <cellStyle name="Intrare" xfId="9" builtinId="20" customBuiltin="1"/>
    <cellStyle name="Neutru" xfId="8" builtinId="28" customBuiltin="1"/>
    <cellStyle name="Normal" xfId="0" builtinId="0"/>
    <cellStyle name="Notă" xfId="15" builtinId="10" customBuiltin="1"/>
    <cellStyle name="Text avertisment" xfId="14" builtinId="11" customBuiltin="1"/>
    <cellStyle name="Text explicativ" xfId="16" builtinId="53" customBuiltin="1"/>
    <cellStyle name="Titlu" xfId="1" builtinId="15" customBuiltin="1"/>
    <cellStyle name="Titlu 1" xfId="2" builtinId="16" customBuiltin="1"/>
    <cellStyle name="Titlu 2" xfId="3" builtinId="17" customBuiltin="1"/>
    <cellStyle name="Titlu 3" xfId="4" builtinId="18" customBuiltin="1"/>
    <cellStyle name="Titlu 4" xfId="5" builtinId="19" customBuiltin="1"/>
    <cellStyle name="Total" xfId="17" builtinId="25" customBuiltin="1"/>
    <cellStyle name="Verificare celulă" xfId="13" builtinId="23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B49" workbookViewId="0">
      <selection activeCell="J1" sqref="J1:J81"/>
    </sheetView>
  </sheetViews>
  <sheetFormatPr defaultRowHeight="15" x14ac:dyDescent="0.25"/>
  <cols>
    <col min="1" max="1" width="22.85546875" bestFit="1" customWidth="1"/>
    <col min="3" max="3" width="18.5703125" bestFit="1" customWidth="1"/>
    <col min="4" max="4" width="21.85546875" bestFit="1" customWidth="1"/>
    <col min="5" max="5" width="28.28515625" bestFit="1" customWidth="1"/>
    <col min="6" max="6" width="26" bestFit="1" customWidth="1"/>
    <col min="7" max="7" width="23" bestFit="1" customWidth="1"/>
    <col min="9" max="9" width="63.7109375" bestFit="1" customWidth="1"/>
    <col min="10" max="10" width="49.85546875" bestFit="1" customWidth="1"/>
  </cols>
  <sheetData>
    <row r="1" spans="1:10" x14ac:dyDescent="0.25">
      <c r="A1" t="s">
        <v>0</v>
      </c>
      <c r="B1">
        <v>32</v>
      </c>
      <c r="C1" t="s">
        <v>166</v>
      </c>
      <c r="D1" t="s">
        <v>2</v>
      </c>
      <c r="E1" t="s">
        <v>3</v>
      </c>
      <c r="G1" t="s">
        <v>4</v>
      </c>
      <c r="H1">
        <v>37</v>
      </c>
      <c r="I1" t="str">
        <f>CONCATENATE("TYPE_MAPPINGS.put(","""",A1, """,FormatType.", C1, ");")</f>
        <v>TYPE_MAPPINGS.put("conj_id",FormatType.Decimal);</v>
      </c>
      <c r="J1" t="str">
        <f>CONCATENATE("LEN_MAPPINGS.put(","""",A1, """", ",", B1, ");")</f>
        <v>LEN_MAPPINGS.put("conj_id",32);</v>
      </c>
    </row>
    <row r="2" spans="1:10" x14ac:dyDescent="0.25">
      <c r="A2" t="s">
        <v>185</v>
      </c>
      <c r="B2">
        <v>64</v>
      </c>
      <c r="C2" t="s">
        <v>167</v>
      </c>
      <c r="D2" t="s">
        <v>6</v>
      </c>
      <c r="E2" t="s">
        <v>7</v>
      </c>
      <c r="F2">
        <v>38</v>
      </c>
      <c r="G2" t="s">
        <v>8</v>
      </c>
      <c r="H2">
        <v>16</v>
      </c>
      <c r="I2" t="str">
        <f t="shared" ref="I2:I76" si="0">CONCATENATE("TYPE_MAPPINGS.put(","""",A2, """,FormatType.", C2, ");")</f>
        <v>TYPE_MAPPINGS.put("tun_id",FormatType.Hexadecimal);</v>
      </c>
      <c r="J2" t="str">
        <f t="shared" ref="J2:J65" si="1">CONCATENATE("LEN_MAPPINGS.put(","""",A2, """", ",", B2, ");")</f>
        <v>LEN_MAPPINGS.put("tun_id",64);</v>
      </c>
    </row>
    <row r="3" spans="1:10" x14ac:dyDescent="0.25">
      <c r="A3" t="s">
        <v>184</v>
      </c>
      <c r="B3">
        <v>64</v>
      </c>
      <c r="C3" t="s">
        <v>167</v>
      </c>
      <c r="D3" t="s">
        <v>6</v>
      </c>
      <c r="E3" t="s">
        <v>7</v>
      </c>
      <c r="F3">
        <v>38</v>
      </c>
      <c r="G3" t="s">
        <v>8</v>
      </c>
      <c r="H3">
        <v>16</v>
      </c>
      <c r="I3" t="str">
        <f t="shared" ref="I3" si="2">CONCATENATE("TYPE_MAPPINGS.put(","""",A3, """,FormatType.", C3, ");")</f>
        <v>TYPE_MAPPINGS.put("tunnel_id",FormatType.Hexadecimal);</v>
      </c>
      <c r="J3" t="str">
        <f t="shared" si="1"/>
        <v>LEN_MAPPINGS.put("tunnel_id",64);</v>
      </c>
    </row>
    <row r="4" spans="1:10" x14ac:dyDescent="0.25">
      <c r="A4" t="s">
        <v>9</v>
      </c>
      <c r="B4">
        <v>32</v>
      </c>
      <c r="C4" t="s">
        <v>10</v>
      </c>
      <c r="D4" t="s">
        <v>6</v>
      </c>
      <c r="E4" t="s">
        <v>3</v>
      </c>
      <c r="G4" t="s">
        <v>11</v>
      </c>
      <c r="H4">
        <v>31</v>
      </c>
      <c r="I4" t="str">
        <f t="shared" si="0"/>
        <v>TYPE_MAPPINGS.put("tun_src",FormatType.IPv4);</v>
      </c>
      <c r="J4" t="str">
        <f t="shared" si="1"/>
        <v>LEN_MAPPINGS.put("tun_src",32);</v>
      </c>
    </row>
    <row r="5" spans="1:10" x14ac:dyDescent="0.25">
      <c r="A5" t="s">
        <v>12</v>
      </c>
      <c r="B5">
        <v>32</v>
      </c>
      <c r="C5" t="s">
        <v>10</v>
      </c>
      <c r="D5" t="s">
        <v>6</v>
      </c>
      <c r="E5" t="s">
        <v>3</v>
      </c>
      <c r="G5" t="s">
        <v>13</v>
      </c>
      <c r="H5">
        <v>32</v>
      </c>
      <c r="I5" t="str">
        <f t="shared" si="0"/>
        <v>TYPE_MAPPINGS.put("tun_dst",FormatType.IPv4);</v>
      </c>
      <c r="J5" t="str">
        <f t="shared" si="1"/>
        <v>LEN_MAPPINGS.put("tun_dst",32);</v>
      </c>
    </row>
    <row r="6" spans="1:10" x14ac:dyDescent="0.25">
      <c r="A6" t="s">
        <v>14</v>
      </c>
      <c r="B6">
        <v>128</v>
      </c>
      <c r="C6" t="s">
        <v>15</v>
      </c>
      <c r="D6" t="s">
        <v>6</v>
      </c>
      <c r="E6" t="s">
        <v>3</v>
      </c>
      <c r="G6" t="s">
        <v>16</v>
      </c>
      <c r="H6">
        <v>109</v>
      </c>
      <c r="I6" t="str">
        <f t="shared" si="0"/>
        <v>TYPE_MAPPINGS.put("tun_ipv6_src",FormatType.IPv6);</v>
      </c>
      <c r="J6" t="str">
        <f t="shared" si="1"/>
        <v>LEN_MAPPINGS.put("tun_ipv6_src",128);</v>
      </c>
    </row>
    <row r="7" spans="1:10" x14ac:dyDescent="0.25">
      <c r="A7" t="s">
        <v>17</v>
      </c>
      <c r="B7">
        <v>128</v>
      </c>
      <c r="C7" t="s">
        <v>15</v>
      </c>
      <c r="D7" t="s">
        <v>6</v>
      </c>
      <c r="E7" t="s">
        <v>3</v>
      </c>
      <c r="G7" t="s">
        <v>18</v>
      </c>
      <c r="H7">
        <v>110</v>
      </c>
      <c r="I7" t="str">
        <f t="shared" si="0"/>
        <v>TYPE_MAPPINGS.put("tun_ipv6_dst",FormatType.IPv6);</v>
      </c>
      <c r="J7" t="str">
        <f t="shared" si="1"/>
        <v>LEN_MAPPINGS.put("tun_ipv6_dst",128);</v>
      </c>
    </row>
    <row r="8" spans="1:10" x14ac:dyDescent="0.25">
      <c r="A8" t="s">
        <v>19</v>
      </c>
      <c r="B8">
        <v>16</v>
      </c>
      <c r="C8" t="s">
        <v>166</v>
      </c>
      <c r="D8" t="s">
        <v>6</v>
      </c>
      <c r="E8" t="s">
        <v>3</v>
      </c>
      <c r="G8" t="s">
        <v>20</v>
      </c>
      <c r="H8">
        <v>38</v>
      </c>
      <c r="I8" t="str">
        <f t="shared" si="0"/>
        <v>TYPE_MAPPINGS.put("tun_gbp_id",FormatType.Decimal);</v>
      </c>
      <c r="J8" t="str">
        <f t="shared" si="1"/>
        <v>LEN_MAPPINGS.put("tun_gbp_id",16);</v>
      </c>
    </row>
    <row r="9" spans="1:10" x14ac:dyDescent="0.25">
      <c r="A9" t="s">
        <v>21</v>
      </c>
      <c r="B9">
        <v>8</v>
      </c>
      <c r="C9" t="s">
        <v>167</v>
      </c>
      <c r="D9" t="s">
        <v>6</v>
      </c>
      <c r="E9" t="s">
        <v>3</v>
      </c>
      <c r="G9" t="s">
        <v>22</v>
      </c>
      <c r="H9">
        <v>39</v>
      </c>
      <c r="I9" t="str">
        <f t="shared" si="0"/>
        <v>TYPE_MAPPINGS.put("tun_gbp_flags",FormatType.Hexadecimal);</v>
      </c>
      <c r="J9" t="str">
        <f t="shared" si="1"/>
        <v>LEN_MAPPINGS.put("tun_gbp_flags",8);</v>
      </c>
    </row>
    <row r="10" spans="1:10" x14ac:dyDescent="0.25">
      <c r="A10" t="s">
        <v>23</v>
      </c>
      <c r="B10">
        <v>992</v>
      </c>
      <c r="C10" t="s">
        <v>167</v>
      </c>
      <c r="D10" t="s">
        <v>6</v>
      </c>
      <c r="E10" t="s">
        <v>3</v>
      </c>
      <c r="G10" t="s">
        <v>24</v>
      </c>
      <c r="H10">
        <v>40</v>
      </c>
      <c r="I10" t="str">
        <f t="shared" si="0"/>
        <v>TYPE_MAPPINGS.put("tun_metadata0",FormatType.Hexadecimal);</v>
      </c>
      <c r="J10" t="str">
        <f t="shared" si="1"/>
        <v>LEN_MAPPINGS.put("tun_metadata0",992);</v>
      </c>
    </row>
    <row r="11" spans="1:10" x14ac:dyDescent="0.25">
      <c r="A11" t="s">
        <v>25</v>
      </c>
      <c r="B11">
        <v>16</v>
      </c>
      <c r="C11" t="s">
        <v>168</v>
      </c>
      <c r="D11" t="s">
        <v>6</v>
      </c>
      <c r="E11" t="s">
        <v>3</v>
      </c>
      <c r="G11" t="s">
        <v>26</v>
      </c>
      <c r="H11">
        <v>104</v>
      </c>
      <c r="I11" t="str">
        <f t="shared" si="0"/>
        <v>TYPE_MAPPINGS.put("tun_flags",FormatType.TunnelFlags);</v>
      </c>
      <c r="J11" t="str">
        <f t="shared" si="1"/>
        <v>LEN_MAPPINGS.put("tun_flags",16);</v>
      </c>
    </row>
    <row r="12" spans="1:10" x14ac:dyDescent="0.25">
      <c r="A12" t="s">
        <v>27</v>
      </c>
      <c r="B12">
        <v>16</v>
      </c>
      <c r="C12" t="s">
        <v>169</v>
      </c>
      <c r="D12" t="s">
        <v>2</v>
      </c>
      <c r="E12" t="s">
        <v>3</v>
      </c>
      <c r="G12" t="s">
        <v>28</v>
      </c>
      <c r="H12">
        <v>0</v>
      </c>
      <c r="I12" t="str">
        <f t="shared" si="0"/>
        <v>TYPE_MAPPINGS.put("in_port",FormatType.OpenFlow10port);</v>
      </c>
      <c r="J12" t="str">
        <f t="shared" si="1"/>
        <v>LEN_MAPPINGS.put("in_port",16);</v>
      </c>
    </row>
    <row r="13" spans="1:10" x14ac:dyDescent="0.25">
      <c r="A13" t="s">
        <v>29</v>
      </c>
      <c r="B13">
        <v>32</v>
      </c>
      <c r="C13" t="s">
        <v>170</v>
      </c>
      <c r="D13" t="s">
        <v>2</v>
      </c>
      <c r="E13" t="s">
        <v>30</v>
      </c>
      <c r="F13">
        <v>0</v>
      </c>
      <c r="G13" t="s">
        <v>3</v>
      </c>
      <c r="I13" t="str">
        <f t="shared" si="0"/>
        <v>TYPE_MAPPINGS.put("in_port_oxm",FormatType.OpenFlow11port);</v>
      </c>
      <c r="J13" t="str">
        <f t="shared" si="1"/>
        <v>LEN_MAPPINGS.put("in_port_oxm",32);</v>
      </c>
    </row>
    <row r="14" spans="1:10" x14ac:dyDescent="0.25">
      <c r="A14" t="s">
        <v>31</v>
      </c>
      <c r="B14">
        <v>32</v>
      </c>
      <c r="C14" t="s">
        <v>167</v>
      </c>
      <c r="D14" t="s">
        <v>2</v>
      </c>
      <c r="E14" t="s">
        <v>3</v>
      </c>
      <c r="G14" t="s">
        <v>3</v>
      </c>
      <c r="I14" t="str">
        <f t="shared" si="0"/>
        <v>TYPE_MAPPINGS.put("skb_priority",FormatType.Hexadecimal);</v>
      </c>
      <c r="J14" t="str">
        <f t="shared" si="1"/>
        <v>LEN_MAPPINGS.put("skb_priority",32);</v>
      </c>
    </row>
    <row r="15" spans="1:10" x14ac:dyDescent="0.25">
      <c r="A15" t="s">
        <v>32</v>
      </c>
      <c r="B15">
        <v>32</v>
      </c>
      <c r="C15" t="s">
        <v>167</v>
      </c>
      <c r="D15" t="s">
        <v>6</v>
      </c>
      <c r="E15" t="s">
        <v>3</v>
      </c>
      <c r="G15" t="s">
        <v>33</v>
      </c>
      <c r="H15">
        <v>33</v>
      </c>
      <c r="I15" t="str">
        <f t="shared" si="0"/>
        <v>TYPE_MAPPINGS.put("pkt_mark",FormatType.Hexadecimal);</v>
      </c>
      <c r="J15" t="str">
        <f t="shared" si="1"/>
        <v>LEN_MAPPINGS.put("pkt_mark",32);</v>
      </c>
    </row>
    <row r="16" spans="1:10" x14ac:dyDescent="0.25">
      <c r="A16" t="s">
        <v>34</v>
      </c>
      <c r="B16">
        <v>32</v>
      </c>
      <c r="C16" t="s">
        <v>170</v>
      </c>
      <c r="D16" t="s">
        <v>2</v>
      </c>
      <c r="E16" t="s">
        <v>35</v>
      </c>
      <c r="F16">
        <v>43</v>
      </c>
      <c r="G16" t="s">
        <v>3</v>
      </c>
      <c r="I16" t="str">
        <f t="shared" si="0"/>
        <v>TYPE_MAPPINGS.put("actset_output",FormatType.OpenFlow11port);</v>
      </c>
      <c r="J16" t="str">
        <f t="shared" si="1"/>
        <v>LEN_MAPPINGS.put("actset_output",32);</v>
      </c>
    </row>
    <row r="17" spans="1:10" x14ac:dyDescent="0.25">
      <c r="A17" t="s">
        <v>36</v>
      </c>
      <c r="B17">
        <v>32</v>
      </c>
      <c r="C17" t="s">
        <v>171</v>
      </c>
      <c r="D17" t="s">
        <v>6</v>
      </c>
      <c r="E17" t="s">
        <v>3</v>
      </c>
      <c r="G17" t="s">
        <v>37</v>
      </c>
      <c r="H17">
        <v>105</v>
      </c>
      <c r="I17" t="str">
        <f t="shared" si="0"/>
        <v>TYPE_MAPPINGS.put("ct_state",FormatType.CtState);</v>
      </c>
      <c r="J17" t="str">
        <f t="shared" si="1"/>
        <v>LEN_MAPPINGS.put("ct_state",32);</v>
      </c>
    </row>
    <row r="18" spans="1:10" x14ac:dyDescent="0.25">
      <c r="A18" t="s">
        <v>38</v>
      </c>
      <c r="B18">
        <v>16</v>
      </c>
      <c r="C18" t="s">
        <v>167</v>
      </c>
      <c r="D18" t="s">
        <v>2</v>
      </c>
      <c r="E18" t="s">
        <v>3</v>
      </c>
      <c r="G18" t="s">
        <v>39</v>
      </c>
      <c r="H18">
        <v>106</v>
      </c>
      <c r="I18" t="str">
        <f t="shared" si="0"/>
        <v>TYPE_MAPPINGS.put("ct_zone",FormatType.Hexadecimal);</v>
      </c>
      <c r="J18" t="str">
        <f t="shared" si="1"/>
        <v>LEN_MAPPINGS.put("ct_zone",16);</v>
      </c>
    </row>
    <row r="19" spans="1:10" x14ac:dyDescent="0.25">
      <c r="A19" t="s">
        <v>40</v>
      </c>
      <c r="B19">
        <v>32</v>
      </c>
      <c r="C19" t="s">
        <v>167</v>
      </c>
      <c r="D19" t="s">
        <v>6</v>
      </c>
      <c r="E19" t="s">
        <v>3</v>
      </c>
      <c r="G19" t="s">
        <v>41</v>
      </c>
      <c r="H19">
        <v>107</v>
      </c>
      <c r="I19" t="str">
        <f t="shared" si="0"/>
        <v>TYPE_MAPPINGS.put("ct_mark",FormatType.Hexadecimal);</v>
      </c>
      <c r="J19" t="str">
        <f t="shared" si="1"/>
        <v>LEN_MAPPINGS.put("ct_mark",32);</v>
      </c>
    </row>
    <row r="20" spans="1:10" x14ac:dyDescent="0.25">
      <c r="A20" t="s">
        <v>42</v>
      </c>
      <c r="B20">
        <v>128</v>
      </c>
      <c r="C20" t="s">
        <v>167</v>
      </c>
      <c r="D20" t="s">
        <v>6</v>
      </c>
      <c r="E20" t="s">
        <v>3</v>
      </c>
      <c r="G20" t="s">
        <v>43</v>
      </c>
      <c r="H20">
        <v>108</v>
      </c>
      <c r="I20" t="str">
        <f t="shared" si="0"/>
        <v>TYPE_MAPPINGS.put("ct_label",FormatType.Hexadecimal);</v>
      </c>
      <c r="J20" t="str">
        <f t="shared" si="1"/>
        <v>LEN_MAPPINGS.put("ct_label",128);</v>
      </c>
    </row>
    <row r="21" spans="1:10" x14ac:dyDescent="0.25">
      <c r="A21" t="s">
        <v>44</v>
      </c>
      <c r="B21">
        <v>32</v>
      </c>
      <c r="C21" t="s">
        <v>10</v>
      </c>
      <c r="D21" t="s">
        <v>6</v>
      </c>
      <c r="E21" t="s">
        <v>3</v>
      </c>
      <c r="G21" t="s">
        <v>45</v>
      </c>
      <c r="H21">
        <v>120</v>
      </c>
      <c r="I21" t="str">
        <f t="shared" si="0"/>
        <v>TYPE_MAPPINGS.put("ct_nw_src",FormatType.IPv4);</v>
      </c>
      <c r="J21" t="str">
        <f t="shared" si="1"/>
        <v>LEN_MAPPINGS.put("ct_nw_src",32);</v>
      </c>
    </row>
    <row r="22" spans="1:10" x14ac:dyDescent="0.25">
      <c r="A22" t="s">
        <v>46</v>
      </c>
      <c r="B22">
        <v>32</v>
      </c>
      <c r="C22" t="s">
        <v>10</v>
      </c>
      <c r="D22" t="s">
        <v>6</v>
      </c>
      <c r="E22" t="s">
        <v>3</v>
      </c>
      <c r="G22" t="s">
        <v>47</v>
      </c>
      <c r="H22">
        <v>121</v>
      </c>
      <c r="I22" t="str">
        <f t="shared" si="0"/>
        <v>TYPE_MAPPINGS.put("ct_nw_dst",FormatType.IPv4);</v>
      </c>
      <c r="J22" t="str">
        <f t="shared" si="1"/>
        <v>LEN_MAPPINGS.put("ct_nw_dst",32);</v>
      </c>
    </row>
    <row r="23" spans="1:10" x14ac:dyDescent="0.25">
      <c r="A23" t="s">
        <v>48</v>
      </c>
      <c r="B23">
        <v>128</v>
      </c>
      <c r="C23" t="s">
        <v>15</v>
      </c>
      <c r="D23" t="s">
        <v>6</v>
      </c>
      <c r="E23" t="s">
        <v>3</v>
      </c>
      <c r="G23" t="s">
        <v>49</v>
      </c>
      <c r="H23">
        <v>122</v>
      </c>
      <c r="I23" t="str">
        <f t="shared" si="0"/>
        <v>TYPE_MAPPINGS.put("ct_ipv6_src",FormatType.IPv6);</v>
      </c>
      <c r="J23" t="str">
        <f t="shared" si="1"/>
        <v>LEN_MAPPINGS.put("ct_ipv6_src",128);</v>
      </c>
    </row>
    <row r="24" spans="1:10" x14ac:dyDescent="0.25">
      <c r="A24" t="s">
        <v>50</v>
      </c>
      <c r="B24">
        <v>128</v>
      </c>
      <c r="C24" t="s">
        <v>15</v>
      </c>
      <c r="D24" t="s">
        <v>6</v>
      </c>
      <c r="E24" t="s">
        <v>3</v>
      </c>
      <c r="G24" t="s">
        <v>51</v>
      </c>
      <c r="H24">
        <v>123</v>
      </c>
      <c r="I24" t="str">
        <f t="shared" si="0"/>
        <v>TYPE_MAPPINGS.put("ct_ipv6_dst",FormatType.IPv6);</v>
      </c>
      <c r="J24" t="str">
        <f t="shared" si="1"/>
        <v>LEN_MAPPINGS.put("ct_ipv6_dst",128);</v>
      </c>
    </row>
    <row r="25" spans="1:10" x14ac:dyDescent="0.25">
      <c r="A25" t="s">
        <v>52</v>
      </c>
      <c r="B25">
        <v>8</v>
      </c>
      <c r="C25" t="s">
        <v>166</v>
      </c>
      <c r="D25" t="s">
        <v>2</v>
      </c>
      <c r="E25" t="s">
        <v>3</v>
      </c>
      <c r="G25" t="s">
        <v>53</v>
      </c>
      <c r="H25">
        <v>119</v>
      </c>
      <c r="I25" t="str">
        <f t="shared" si="0"/>
        <v>TYPE_MAPPINGS.put("ct_nw_proto",FormatType.Decimal);</v>
      </c>
      <c r="J25" t="str">
        <f t="shared" si="1"/>
        <v>LEN_MAPPINGS.put("ct_nw_proto",8);</v>
      </c>
    </row>
    <row r="26" spans="1:10" x14ac:dyDescent="0.25">
      <c r="A26" t="s">
        <v>54</v>
      </c>
      <c r="B26">
        <v>16</v>
      </c>
      <c r="C26" t="s">
        <v>166</v>
      </c>
      <c r="D26" t="s">
        <v>6</v>
      </c>
      <c r="E26" t="s">
        <v>3</v>
      </c>
      <c r="G26" t="s">
        <v>55</v>
      </c>
      <c r="H26">
        <v>124</v>
      </c>
      <c r="I26" t="str">
        <f t="shared" si="0"/>
        <v>TYPE_MAPPINGS.put("ct_tp_src",FormatType.Decimal);</v>
      </c>
      <c r="J26" t="str">
        <f t="shared" si="1"/>
        <v>LEN_MAPPINGS.put("ct_tp_src",16);</v>
      </c>
    </row>
    <row r="27" spans="1:10" x14ac:dyDescent="0.25">
      <c r="A27" t="s">
        <v>56</v>
      </c>
      <c r="B27">
        <v>16</v>
      </c>
      <c r="C27" t="s">
        <v>166</v>
      </c>
      <c r="D27" t="s">
        <v>6</v>
      </c>
      <c r="E27" t="s">
        <v>3</v>
      </c>
      <c r="G27" t="s">
        <v>57</v>
      </c>
      <c r="H27">
        <v>125</v>
      </c>
      <c r="I27" t="str">
        <f t="shared" si="0"/>
        <v>TYPE_MAPPINGS.put("ct_tp_dst",FormatType.Decimal);</v>
      </c>
      <c r="J27" t="str">
        <f t="shared" si="1"/>
        <v>LEN_MAPPINGS.put("ct_tp_dst",16);</v>
      </c>
    </row>
    <row r="28" spans="1:10" x14ac:dyDescent="0.25">
      <c r="A28" t="s">
        <v>58</v>
      </c>
      <c r="B28">
        <v>64</v>
      </c>
      <c r="C28" t="s">
        <v>167</v>
      </c>
      <c r="D28" t="s">
        <v>6</v>
      </c>
      <c r="E28" t="s">
        <v>59</v>
      </c>
      <c r="F28">
        <v>2</v>
      </c>
      <c r="G28" t="s">
        <v>3</v>
      </c>
      <c r="I28" t="str">
        <f t="shared" si="0"/>
        <v>TYPE_MAPPINGS.put("metadata",FormatType.Hexadecimal);</v>
      </c>
      <c r="J28" t="str">
        <f t="shared" si="1"/>
        <v>LEN_MAPPINGS.put("metadata",64);</v>
      </c>
    </row>
    <row r="29" spans="1:10" x14ac:dyDescent="0.25">
      <c r="A29" t="s">
        <v>60</v>
      </c>
      <c r="B29">
        <v>32</v>
      </c>
      <c r="C29" t="s">
        <v>167</v>
      </c>
      <c r="D29" t="s">
        <v>6</v>
      </c>
      <c r="E29" t="s">
        <v>3</v>
      </c>
      <c r="G29" t="s">
        <v>61</v>
      </c>
      <c r="H29">
        <v>0</v>
      </c>
      <c r="I29" t="str">
        <f t="shared" si="0"/>
        <v>TYPE_MAPPINGS.put("reg0",FormatType.Hexadecimal);</v>
      </c>
      <c r="J29" t="str">
        <f t="shared" si="1"/>
        <v>LEN_MAPPINGS.put("reg0",32);</v>
      </c>
    </row>
    <row r="30" spans="1:10" x14ac:dyDescent="0.25">
      <c r="A30" t="s">
        <v>62</v>
      </c>
      <c r="B30">
        <v>64</v>
      </c>
      <c r="C30" t="s">
        <v>167</v>
      </c>
      <c r="D30" t="s">
        <v>6</v>
      </c>
      <c r="E30" t="s">
        <v>63</v>
      </c>
      <c r="F30">
        <v>0</v>
      </c>
      <c r="G30" t="s">
        <v>3</v>
      </c>
      <c r="I30" t="str">
        <f t="shared" si="0"/>
        <v>TYPE_MAPPINGS.put("xreg0",FormatType.Hexadecimal);</v>
      </c>
      <c r="J30" t="str">
        <f t="shared" si="1"/>
        <v>LEN_MAPPINGS.put("xreg0",64);</v>
      </c>
    </row>
    <row r="31" spans="1:10" x14ac:dyDescent="0.25">
      <c r="A31" t="s">
        <v>64</v>
      </c>
      <c r="B31">
        <v>128</v>
      </c>
      <c r="C31" t="s">
        <v>167</v>
      </c>
      <c r="D31" t="s">
        <v>6</v>
      </c>
      <c r="E31" t="s">
        <v>3</v>
      </c>
      <c r="G31" t="s">
        <v>65</v>
      </c>
      <c r="H31">
        <v>111</v>
      </c>
      <c r="I31" t="str">
        <f t="shared" si="0"/>
        <v>TYPE_MAPPINGS.put("xxreg0",FormatType.Hexadecimal);</v>
      </c>
      <c r="J31" t="str">
        <f t="shared" si="1"/>
        <v>LEN_MAPPINGS.put("xxreg0",128);</v>
      </c>
    </row>
    <row r="32" spans="1:10" x14ac:dyDescent="0.25">
      <c r="A32" t="s">
        <v>181</v>
      </c>
      <c r="B32">
        <v>48</v>
      </c>
      <c r="C32" t="s">
        <v>66</v>
      </c>
      <c r="D32" t="s">
        <v>6</v>
      </c>
      <c r="E32" t="s">
        <v>67</v>
      </c>
      <c r="F32">
        <v>4</v>
      </c>
      <c r="G32" t="s">
        <v>68</v>
      </c>
      <c r="H32">
        <v>2</v>
      </c>
      <c r="I32" t="str">
        <f t="shared" si="0"/>
        <v>TYPE_MAPPINGS.put("eth_src",FormatType.Ethernet);</v>
      </c>
      <c r="J32" t="str">
        <f t="shared" si="1"/>
        <v>LEN_MAPPINGS.put("eth_src",48);</v>
      </c>
    </row>
    <row r="33" spans="1:10" x14ac:dyDescent="0.25">
      <c r="A33" t="s">
        <v>182</v>
      </c>
      <c r="B33">
        <v>48</v>
      </c>
      <c r="C33" t="s">
        <v>66</v>
      </c>
      <c r="D33" t="s">
        <v>6</v>
      </c>
      <c r="E33" t="s">
        <v>69</v>
      </c>
      <c r="F33">
        <v>3</v>
      </c>
      <c r="G33" t="s">
        <v>70</v>
      </c>
      <c r="H33">
        <v>1</v>
      </c>
      <c r="I33" t="str">
        <f t="shared" si="0"/>
        <v>TYPE_MAPPINGS.put("eth_dst",FormatType.Ethernet);</v>
      </c>
      <c r="J33" t="str">
        <f t="shared" si="1"/>
        <v>LEN_MAPPINGS.put("eth_dst",48);</v>
      </c>
    </row>
    <row r="34" spans="1:10" x14ac:dyDescent="0.25">
      <c r="A34" t="s">
        <v>183</v>
      </c>
      <c r="B34">
        <v>16</v>
      </c>
      <c r="C34" t="s">
        <v>167</v>
      </c>
      <c r="D34" t="s">
        <v>2</v>
      </c>
      <c r="E34" t="s">
        <v>71</v>
      </c>
      <c r="F34">
        <v>5</v>
      </c>
      <c r="G34" t="s">
        <v>72</v>
      </c>
      <c r="H34">
        <v>3</v>
      </c>
      <c r="I34" t="str">
        <f t="shared" si="0"/>
        <v>TYPE_MAPPINGS.put("eth_type",FormatType.Hexadecimal);</v>
      </c>
      <c r="J34" t="str">
        <f t="shared" si="1"/>
        <v>LEN_MAPPINGS.put("eth_type",16);</v>
      </c>
    </row>
    <row r="35" spans="1:10" x14ac:dyDescent="0.25">
      <c r="A35" t="s">
        <v>178</v>
      </c>
      <c r="B35">
        <v>48</v>
      </c>
      <c r="C35" t="s">
        <v>66</v>
      </c>
      <c r="D35" t="s">
        <v>6</v>
      </c>
      <c r="E35" t="s">
        <v>67</v>
      </c>
      <c r="F35">
        <v>4</v>
      </c>
      <c r="G35" t="s">
        <v>68</v>
      </c>
      <c r="H35">
        <v>2</v>
      </c>
      <c r="I35" t="str">
        <f t="shared" ref="I35:I38" si="3">CONCATENATE("TYPE_MAPPINGS.put(","""",A35, """,FormatType.", C35, ");")</f>
        <v>TYPE_MAPPINGS.put("dl_src",FormatType.Ethernet);</v>
      </c>
      <c r="J35" t="str">
        <f t="shared" si="1"/>
        <v>LEN_MAPPINGS.put("dl_src",48);</v>
      </c>
    </row>
    <row r="36" spans="1:10" x14ac:dyDescent="0.25">
      <c r="A36" t="s">
        <v>179</v>
      </c>
      <c r="B36">
        <v>48</v>
      </c>
      <c r="C36" t="s">
        <v>66</v>
      </c>
      <c r="D36" t="s">
        <v>6</v>
      </c>
      <c r="E36" t="s">
        <v>69</v>
      </c>
      <c r="F36">
        <v>3</v>
      </c>
      <c r="G36" t="s">
        <v>70</v>
      </c>
      <c r="H36">
        <v>1</v>
      </c>
      <c r="I36" t="str">
        <f t="shared" si="3"/>
        <v>TYPE_MAPPINGS.put("dl_dst",FormatType.Ethernet);</v>
      </c>
      <c r="J36" t="str">
        <f t="shared" si="1"/>
        <v>LEN_MAPPINGS.put("dl_dst",48);</v>
      </c>
    </row>
    <row r="37" spans="1:10" x14ac:dyDescent="0.25">
      <c r="A37" t="s">
        <v>180</v>
      </c>
      <c r="B37">
        <v>16</v>
      </c>
      <c r="C37" t="s">
        <v>167</v>
      </c>
      <c r="D37" t="s">
        <v>2</v>
      </c>
      <c r="E37" t="s">
        <v>71</v>
      </c>
      <c r="F37">
        <v>5</v>
      </c>
      <c r="G37" t="s">
        <v>72</v>
      </c>
      <c r="H37">
        <v>3</v>
      </c>
      <c r="I37" t="str">
        <f t="shared" si="3"/>
        <v>TYPE_MAPPINGS.put("dl_type",FormatType.Hexadecimal);</v>
      </c>
      <c r="J37" t="str">
        <f t="shared" si="1"/>
        <v>LEN_MAPPINGS.put("dl_type",16);</v>
      </c>
    </row>
    <row r="38" spans="1:10" x14ac:dyDescent="0.25">
      <c r="A38" t="s">
        <v>198</v>
      </c>
      <c r="B38">
        <v>16</v>
      </c>
      <c r="C38" t="s">
        <v>166</v>
      </c>
      <c r="D38" t="s">
        <v>6</v>
      </c>
      <c r="I38" t="str">
        <f t="shared" si="3"/>
        <v>TYPE_MAPPINGS.put("dl_vlan",FormatType.Decimal);</v>
      </c>
      <c r="J38" t="str">
        <f t="shared" si="1"/>
        <v>LEN_MAPPINGS.put("dl_vlan",16);</v>
      </c>
    </row>
    <row r="39" spans="1:10" x14ac:dyDescent="0.25">
      <c r="A39" t="s">
        <v>73</v>
      </c>
      <c r="B39">
        <v>16</v>
      </c>
      <c r="C39" t="s">
        <v>166</v>
      </c>
      <c r="D39" t="s">
        <v>6</v>
      </c>
      <c r="E39" t="s">
        <v>74</v>
      </c>
      <c r="F39">
        <v>6</v>
      </c>
      <c r="G39" t="s">
        <v>3</v>
      </c>
      <c r="I39" t="str">
        <f t="shared" si="0"/>
        <v>TYPE_MAPPINGS.put("vlan_vid",FormatType.Decimal);</v>
      </c>
      <c r="J39" t="str">
        <f t="shared" si="1"/>
        <v>LEN_MAPPINGS.put("vlan_vid",16);</v>
      </c>
    </row>
    <row r="40" spans="1:10" x14ac:dyDescent="0.25">
      <c r="A40" t="s">
        <v>75</v>
      </c>
      <c r="B40">
        <v>8</v>
      </c>
      <c r="C40" t="s">
        <v>166</v>
      </c>
      <c r="D40" t="s">
        <v>2</v>
      </c>
      <c r="E40" t="s">
        <v>76</v>
      </c>
      <c r="F40">
        <v>7</v>
      </c>
      <c r="G40" t="s">
        <v>3</v>
      </c>
      <c r="I40" t="str">
        <f t="shared" si="0"/>
        <v>TYPE_MAPPINGS.put("vlan_pcp",FormatType.Decimal);</v>
      </c>
      <c r="J40" t="str">
        <f t="shared" si="1"/>
        <v>LEN_MAPPINGS.put("vlan_pcp",8);</v>
      </c>
    </row>
    <row r="41" spans="1:10" x14ac:dyDescent="0.25">
      <c r="A41" t="s">
        <v>77</v>
      </c>
      <c r="B41">
        <v>16</v>
      </c>
      <c r="C41" t="s">
        <v>167</v>
      </c>
      <c r="D41" t="s">
        <v>6</v>
      </c>
      <c r="E41" t="s">
        <v>3</v>
      </c>
      <c r="G41" t="s">
        <v>78</v>
      </c>
      <c r="H41">
        <v>4</v>
      </c>
      <c r="I41" t="str">
        <f t="shared" si="0"/>
        <v>TYPE_MAPPINGS.put("vlan_tci",FormatType.Hexadecimal);</v>
      </c>
      <c r="J41" t="str">
        <f t="shared" si="1"/>
        <v>LEN_MAPPINGS.put("vlan_tci",16);</v>
      </c>
    </row>
    <row r="42" spans="1:10" x14ac:dyDescent="0.25">
      <c r="A42" t="s">
        <v>79</v>
      </c>
      <c r="B42">
        <v>32</v>
      </c>
      <c r="C42" t="s">
        <v>166</v>
      </c>
      <c r="D42" t="s">
        <v>2</v>
      </c>
      <c r="E42" t="s">
        <v>80</v>
      </c>
      <c r="F42">
        <v>34</v>
      </c>
      <c r="G42" t="s">
        <v>3</v>
      </c>
      <c r="I42" t="str">
        <f t="shared" si="0"/>
        <v>TYPE_MAPPINGS.put("mpls_label",FormatType.Decimal);</v>
      </c>
      <c r="J42" t="str">
        <f t="shared" si="1"/>
        <v>LEN_MAPPINGS.put("mpls_label",32);</v>
      </c>
    </row>
    <row r="43" spans="1:10" x14ac:dyDescent="0.25">
      <c r="A43" t="s">
        <v>81</v>
      </c>
      <c r="B43">
        <v>8</v>
      </c>
      <c r="C43" t="s">
        <v>166</v>
      </c>
      <c r="D43" t="s">
        <v>2</v>
      </c>
      <c r="E43" t="s">
        <v>82</v>
      </c>
      <c r="F43">
        <v>35</v>
      </c>
      <c r="G43" t="s">
        <v>3</v>
      </c>
      <c r="I43" t="str">
        <f t="shared" si="0"/>
        <v>TYPE_MAPPINGS.put("mpls_tc",FormatType.Decimal);</v>
      </c>
      <c r="J43" t="str">
        <f t="shared" si="1"/>
        <v>LEN_MAPPINGS.put("mpls_tc",8);</v>
      </c>
    </row>
    <row r="44" spans="1:10" x14ac:dyDescent="0.25">
      <c r="A44" t="s">
        <v>83</v>
      </c>
      <c r="B44">
        <v>8</v>
      </c>
      <c r="C44" t="s">
        <v>166</v>
      </c>
      <c r="D44" t="s">
        <v>2</v>
      </c>
      <c r="E44" t="s">
        <v>84</v>
      </c>
      <c r="F44">
        <v>36</v>
      </c>
      <c r="G44" t="s">
        <v>3</v>
      </c>
      <c r="I44" t="str">
        <f t="shared" si="0"/>
        <v>TYPE_MAPPINGS.put("mpls_bos",FormatType.Decimal);</v>
      </c>
      <c r="J44" t="str">
        <f t="shared" si="1"/>
        <v>LEN_MAPPINGS.put("mpls_bos",8);</v>
      </c>
    </row>
    <row r="45" spans="1:10" x14ac:dyDescent="0.25">
      <c r="A45" t="s">
        <v>85</v>
      </c>
      <c r="B45">
        <v>8</v>
      </c>
      <c r="C45" t="s">
        <v>166</v>
      </c>
      <c r="D45" t="s">
        <v>2</v>
      </c>
      <c r="E45" t="s">
        <v>3</v>
      </c>
      <c r="G45" t="s">
        <v>86</v>
      </c>
      <c r="H45">
        <v>30</v>
      </c>
      <c r="I45" t="str">
        <f t="shared" si="0"/>
        <v>TYPE_MAPPINGS.put("mpls_ttl",FormatType.Decimal);</v>
      </c>
      <c r="J45" t="str">
        <f t="shared" si="1"/>
        <v>LEN_MAPPINGS.put("mpls_ttl",8);</v>
      </c>
    </row>
    <row r="46" spans="1:10" x14ac:dyDescent="0.25">
      <c r="A46" t="s">
        <v>188</v>
      </c>
      <c r="B46">
        <v>32</v>
      </c>
      <c r="C46" t="s">
        <v>10</v>
      </c>
      <c r="D46" t="s">
        <v>6</v>
      </c>
      <c r="E46" t="s">
        <v>87</v>
      </c>
      <c r="F46">
        <v>11</v>
      </c>
      <c r="G46" t="s">
        <v>88</v>
      </c>
      <c r="H46">
        <v>7</v>
      </c>
      <c r="I46" t="str">
        <f t="shared" si="0"/>
        <v>TYPE_MAPPINGS.put("ip_src",FormatType.IPv4);</v>
      </c>
      <c r="J46" t="str">
        <f t="shared" si="1"/>
        <v>LEN_MAPPINGS.put("ip_src",32);</v>
      </c>
    </row>
    <row r="47" spans="1:10" x14ac:dyDescent="0.25">
      <c r="A47" t="s">
        <v>189</v>
      </c>
      <c r="B47">
        <v>32</v>
      </c>
      <c r="C47" t="s">
        <v>10</v>
      </c>
      <c r="D47" t="s">
        <v>6</v>
      </c>
      <c r="E47" t="s">
        <v>89</v>
      </c>
      <c r="F47">
        <v>12</v>
      </c>
      <c r="G47" t="s">
        <v>90</v>
      </c>
      <c r="H47">
        <v>8</v>
      </c>
      <c r="I47" t="str">
        <f t="shared" si="0"/>
        <v>TYPE_MAPPINGS.put("ip_dst",FormatType.IPv4);</v>
      </c>
      <c r="J47" t="str">
        <f t="shared" si="1"/>
        <v>LEN_MAPPINGS.put("ip_dst",32);</v>
      </c>
    </row>
    <row r="48" spans="1:10" x14ac:dyDescent="0.25">
      <c r="A48" t="s">
        <v>186</v>
      </c>
      <c r="B48">
        <v>32</v>
      </c>
      <c r="C48" t="s">
        <v>10</v>
      </c>
      <c r="D48" t="s">
        <v>6</v>
      </c>
      <c r="E48" t="s">
        <v>87</v>
      </c>
      <c r="F48">
        <v>11</v>
      </c>
      <c r="G48" t="s">
        <v>88</v>
      </c>
      <c r="H48">
        <v>7</v>
      </c>
      <c r="I48" t="str">
        <f t="shared" ref="I48:I49" si="4">CONCATENATE("TYPE_MAPPINGS.put(","""",A48, """,FormatType.", C48, ");")</f>
        <v>TYPE_MAPPINGS.put("nw_src",FormatType.IPv4);</v>
      </c>
      <c r="J48" t="str">
        <f t="shared" si="1"/>
        <v>LEN_MAPPINGS.put("nw_src",32);</v>
      </c>
    </row>
    <row r="49" spans="1:10" x14ac:dyDescent="0.25">
      <c r="A49" t="s">
        <v>187</v>
      </c>
      <c r="B49">
        <v>32</v>
      </c>
      <c r="C49" t="s">
        <v>10</v>
      </c>
      <c r="D49" t="s">
        <v>6</v>
      </c>
      <c r="E49" t="s">
        <v>89</v>
      </c>
      <c r="F49">
        <v>12</v>
      </c>
      <c r="G49" t="s">
        <v>90</v>
      </c>
      <c r="H49">
        <v>8</v>
      </c>
      <c r="I49" t="str">
        <f t="shared" si="4"/>
        <v>TYPE_MAPPINGS.put("nw_dst",FormatType.IPv4);</v>
      </c>
      <c r="J49" t="str">
        <f t="shared" si="1"/>
        <v>LEN_MAPPINGS.put("nw_dst",32);</v>
      </c>
    </row>
    <row r="50" spans="1:10" x14ac:dyDescent="0.25">
      <c r="A50" t="s">
        <v>91</v>
      </c>
      <c r="B50">
        <v>128</v>
      </c>
      <c r="C50" t="s">
        <v>15</v>
      </c>
      <c r="D50" t="s">
        <v>6</v>
      </c>
      <c r="E50" t="s">
        <v>92</v>
      </c>
      <c r="F50">
        <v>26</v>
      </c>
      <c r="G50" t="s">
        <v>93</v>
      </c>
      <c r="H50">
        <v>19</v>
      </c>
      <c r="I50" t="str">
        <f t="shared" si="0"/>
        <v>TYPE_MAPPINGS.put("ipv6_src",FormatType.IPv6);</v>
      </c>
      <c r="J50" t="str">
        <f t="shared" si="1"/>
        <v>LEN_MAPPINGS.put("ipv6_src",128);</v>
      </c>
    </row>
    <row r="51" spans="1:10" x14ac:dyDescent="0.25">
      <c r="A51" t="s">
        <v>94</v>
      </c>
      <c r="B51">
        <v>128</v>
      </c>
      <c r="C51" t="s">
        <v>15</v>
      </c>
      <c r="D51" t="s">
        <v>6</v>
      </c>
      <c r="E51" t="s">
        <v>95</v>
      </c>
      <c r="F51">
        <v>27</v>
      </c>
      <c r="G51" t="s">
        <v>96</v>
      </c>
      <c r="H51">
        <v>20</v>
      </c>
      <c r="I51" t="str">
        <f t="shared" si="0"/>
        <v>TYPE_MAPPINGS.put("ipv6_dst",FormatType.IPv6);</v>
      </c>
      <c r="J51" t="str">
        <f t="shared" si="1"/>
        <v>LEN_MAPPINGS.put("ipv6_dst",128);</v>
      </c>
    </row>
    <row r="52" spans="1:10" x14ac:dyDescent="0.25">
      <c r="A52" t="s">
        <v>97</v>
      </c>
      <c r="B52">
        <v>32</v>
      </c>
      <c r="C52" t="s">
        <v>167</v>
      </c>
      <c r="D52" t="s">
        <v>6</v>
      </c>
      <c r="E52" t="s">
        <v>98</v>
      </c>
      <c r="F52">
        <v>28</v>
      </c>
      <c r="G52" t="s">
        <v>99</v>
      </c>
      <c r="H52">
        <v>27</v>
      </c>
      <c r="I52" t="str">
        <f t="shared" si="0"/>
        <v>TYPE_MAPPINGS.put("ipv6_label",FormatType.Hexadecimal);</v>
      </c>
      <c r="J52" t="str">
        <f t="shared" si="1"/>
        <v>LEN_MAPPINGS.put("ipv6_label",32);</v>
      </c>
    </row>
    <row r="53" spans="1:10" x14ac:dyDescent="0.25">
      <c r="A53" t="s">
        <v>191</v>
      </c>
      <c r="B53">
        <v>8</v>
      </c>
      <c r="C53" t="s">
        <v>166</v>
      </c>
      <c r="D53" t="s">
        <v>2</v>
      </c>
      <c r="E53" t="s">
        <v>100</v>
      </c>
      <c r="F53">
        <v>10</v>
      </c>
      <c r="G53" t="s">
        <v>101</v>
      </c>
      <c r="H53">
        <v>6</v>
      </c>
      <c r="I53" t="str">
        <f t="shared" si="0"/>
        <v>TYPE_MAPPINGS.put("nw_proto",FormatType.Decimal);</v>
      </c>
      <c r="J53" t="str">
        <f t="shared" si="1"/>
        <v>LEN_MAPPINGS.put("nw_proto",8);</v>
      </c>
    </row>
    <row r="54" spans="1:10" x14ac:dyDescent="0.25">
      <c r="A54" t="s">
        <v>190</v>
      </c>
      <c r="B54">
        <v>8</v>
      </c>
      <c r="C54" t="s">
        <v>166</v>
      </c>
      <c r="D54" t="s">
        <v>2</v>
      </c>
      <c r="E54" t="s">
        <v>100</v>
      </c>
      <c r="F54">
        <v>10</v>
      </c>
      <c r="G54" t="s">
        <v>101</v>
      </c>
      <c r="H54">
        <v>6</v>
      </c>
      <c r="I54" t="str">
        <f t="shared" ref="I54" si="5">CONCATENATE("TYPE_MAPPINGS.put(","""",A54, """,FormatType.", C54, ");")</f>
        <v>TYPE_MAPPINGS.put("ip_proto",FormatType.Decimal);</v>
      </c>
      <c r="J54" t="str">
        <f t="shared" si="1"/>
        <v>LEN_MAPPINGS.put("ip_proto",8);</v>
      </c>
    </row>
    <row r="55" spans="1:10" x14ac:dyDescent="0.25">
      <c r="A55" t="s">
        <v>102</v>
      </c>
      <c r="B55">
        <v>8</v>
      </c>
      <c r="C55" t="s">
        <v>166</v>
      </c>
      <c r="D55" t="s">
        <v>2</v>
      </c>
      <c r="E55" t="s">
        <v>3</v>
      </c>
      <c r="G55" t="s">
        <v>103</v>
      </c>
      <c r="H55">
        <v>29</v>
      </c>
      <c r="I55" t="str">
        <f t="shared" si="0"/>
        <v>TYPE_MAPPINGS.put("nw_ttl",FormatType.Decimal);</v>
      </c>
      <c r="J55" t="str">
        <f t="shared" si="1"/>
        <v>LEN_MAPPINGS.put("nw_ttl",8);</v>
      </c>
    </row>
    <row r="56" spans="1:10" x14ac:dyDescent="0.25">
      <c r="A56" t="s">
        <v>104</v>
      </c>
      <c r="B56">
        <v>8</v>
      </c>
      <c r="C56" t="s">
        <v>172</v>
      </c>
      <c r="D56" t="s">
        <v>6</v>
      </c>
      <c r="E56" t="s">
        <v>3</v>
      </c>
      <c r="G56" t="s">
        <v>106</v>
      </c>
      <c r="H56">
        <v>26</v>
      </c>
      <c r="I56" t="str">
        <f t="shared" si="0"/>
        <v>TYPE_MAPPINGS.put("ip_frag",FormatType.Frag);</v>
      </c>
      <c r="J56" t="str">
        <f t="shared" si="1"/>
        <v>LEN_MAPPINGS.put("ip_frag",8);</v>
      </c>
    </row>
    <row r="57" spans="1:10" x14ac:dyDescent="0.25">
      <c r="A57" t="s">
        <v>107</v>
      </c>
      <c r="B57">
        <v>8</v>
      </c>
      <c r="C57" t="s">
        <v>166</v>
      </c>
      <c r="D57" t="s">
        <v>2</v>
      </c>
      <c r="E57" t="s">
        <v>3</v>
      </c>
      <c r="G57" t="s">
        <v>108</v>
      </c>
      <c r="H57">
        <v>5</v>
      </c>
      <c r="I57" t="str">
        <f t="shared" si="0"/>
        <v>TYPE_MAPPINGS.put("nw_tos",FormatType.Decimal);</v>
      </c>
      <c r="J57" t="str">
        <f t="shared" si="1"/>
        <v>LEN_MAPPINGS.put("nw_tos",8);</v>
      </c>
    </row>
    <row r="58" spans="1:10" x14ac:dyDescent="0.25">
      <c r="A58" t="s">
        <v>109</v>
      </c>
      <c r="B58">
        <v>8</v>
      </c>
      <c r="C58" t="s">
        <v>166</v>
      </c>
      <c r="D58" t="s">
        <v>2</v>
      </c>
      <c r="E58" t="s">
        <v>110</v>
      </c>
      <c r="F58">
        <v>8</v>
      </c>
      <c r="G58" t="s">
        <v>3</v>
      </c>
      <c r="I58" t="str">
        <f t="shared" si="0"/>
        <v>TYPE_MAPPINGS.put("ip_dscp",FormatType.Decimal);</v>
      </c>
      <c r="J58" t="str">
        <f t="shared" si="1"/>
        <v>LEN_MAPPINGS.put("ip_dscp",8);</v>
      </c>
    </row>
    <row r="59" spans="1:10" x14ac:dyDescent="0.25">
      <c r="A59" t="s">
        <v>193</v>
      </c>
      <c r="B59">
        <v>8</v>
      </c>
      <c r="C59" t="s">
        <v>166</v>
      </c>
      <c r="D59" t="s">
        <v>2</v>
      </c>
      <c r="E59" t="s">
        <v>111</v>
      </c>
      <c r="F59">
        <v>9</v>
      </c>
      <c r="G59" t="s">
        <v>112</v>
      </c>
      <c r="H59">
        <v>28</v>
      </c>
      <c r="I59" t="str">
        <f t="shared" si="0"/>
        <v>TYPE_MAPPINGS.put("nw_ecn",FormatType.Decimal);</v>
      </c>
      <c r="J59" t="str">
        <f t="shared" si="1"/>
        <v>LEN_MAPPINGS.put("nw_ecn",8);</v>
      </c>
    </row>
    <row r="60" spans="1:10" x14ac:dyDescent="0.25">
      <c r="A60" t="s">
        <v>192</v>
      </c>
      <c r="B60">
        <v>8</v>
      </c>
      <c r="C60" t="s">
        <v>166</v>
      </c>
      <c r="D60" t="s">
        <v>2</v>
      </c>
      <c r="E60" t="s">
        <v>111</v>
      </c>
      <c r="F60">
        <v>9</v>
      </c>
      <c r="G60" t="s">
        <v>112</v>
      </c>
      <c r="H60">
        <v>28</v>
      </c>
      <c r="I60" t="str">
        <f t="shared" ref="I60" si="6">CONCATENATE("TYPE_MAPPINGS.put(","""",A60, """,FormatType.", C60, ");")</f>
        <v>TYPE_MAPPINGS.put("ip_ecn",FormatType.Decimal);</v>
      </c>
      <c r="J60" t="str">
        <f t="shared" si="1"/>
        <v>LEN_MAPPINGS.put("ip_ecn",8);</v>
      </c>
    </row>
    <row r="61" spans="1:10" x14ac:dyDescent="0.25">
      <c r="A61" t="s">
        <v>113</v>
      </c>
      <c r="B61">
        <v>16</v>
      </c>
      <c r="C61" t="s">
        <v>166</v>
      </c>
      <c r="D61" t="s">
        <v>2</v>
      </c>
      <c r="E61" t="s">
        <v>114</v>
      </c>
      <c r="F61">
        <v>21</v>
      </c>
      <c r="G61" t="s">
        <v>115</v>
      </c>
      <c r="H61">
        <v>15</v>
      </c>
      <c r="I61" t="str">
        <f t="shared" si="0"/>
        <v>TYPE_MAPPINGS.put("arp_op",FormatType.Decimal);</v>
      </c>
      <c r="J61" t="str">
        <f t="shared" si="1"/>
        <v>LEN_MAPPINGS.put("arp_op",16);</v>
      </c>
    </row>
    <row r="62" spans="1:10" x14ac:dyDescent="0.25">
      <c r="A62" t="s">
        <v>116</v>
      </c>
      <c r="B62">
        <v>32</v>
      </c>
      <c r="C62" t="s">
        <v>10</v>
      </c>
      <c r="D62" t="s">
        <v>6</v>
      </c>
      <c r="E62" t="s">
        <v>117</v>
      </c>
      <c r="F62">
        <v>22</v>
      </c>
      <c r="G62" t="s">
        <v>118</v>
      </c>
      <c r="H62">
        <v>16</v>
      </c>
      <c r="I62" t="str">
        <f t="shared" si="0"/>
        <v>TYPE_MAPPINGS.put("arp_spa",FormatType.IPv4);</v>
      </c>
      <c r="J62" t="str">
        <f t="shared" si="1"/>
        <v>LEN_MAPPINGS.put("arp_spa",32);</v>
      </c>
    </row>
    <row r="63" spans="1:10" x14ac:dyDescent="0.25">
      <c r="A63" t="s">
        <v>119</v>
      </c>
      <c r="B63">
        <v>32</v>
      </c>
      <c r="C63" t="s">
        <v>10</v>
      </c>
      <c r="D63" t="s">
        <v>6</v>
      </c>
      <c r="E63" t="s">
        <v>120</v>
      </c>
      <c r="F63">
        <v>23</v>
      </c>
      <c r="G63" t="s">
        <v>121</v>
      </c>
      <c r="H63">
        <v>17</v>
      </c>
      <c r="I63" t="str">
        <f t="shared" si="0"/>
        <v>TYPE_MAPPINGS.put("arp_tpa",FormatType.IPv4);</v>
      </c>
      <c r="J63" t="str">
        <f t="shared" si="1"/>
        <v>LEN_MAPPINGS.put("arp_tpa",32);</v>
      </c>
    </row>
    <row r="64" spans="1:10" x14ac:dyDescent="0.25">
      <c r="A64" t="s">
        <v>122</v>
      </c>
      <c r="B64">
        <v>48</v>
      </c>
      <c r="C64" t="s">
        <v>66</v>
      </c>
      <c r="D64" t="s">
        <v>6</v>
      </c>
      <c r="E64" t="s">
        <v>123</v>
      </c>
      <c r="F64">
        <v>24</v>
      </c>
      <c r="G64" t="s">
        <v>124</v>
      </c>
      <c r="H64">
        <v>17</v>
      </c>
      <c r="I64" t="str">
        <f t="shared" si="0"/>
        <v>TYPE_MAPPINGS.put("arp_sha",FormatType.Ethernet);</v>
      </c>
      <c r="J64" t="str">
        <f t="shared" si="1"/>
        <v>LEN_MAPPINGS.put("arp_sha",48);</v>
      </c>
    </row>
    <row r="65" spans="1:10" x14ac:dyDescent="0.25">
      <c r="A65" t="s">
        <v>125</v>
      </c>
      <c r="B65">
        <v>48</v>
      </c>
      <c r="C65" t="s">
        <v>66</v>
      </c>
      <c r="D65" t="s">
        <v>6</v>
      </c>
      <c r="E65" t="s">
        <v>126</v>
      </c>
      <c r="F65">
        <v>25</v>
      </c>
      <c r="G65" t="s">
        <v>127</v>
      </c>
      <c r="H65">
        <v>18</v>
      </c>
      <c r="I65" t="str">
        <f t="shared" si="0"/>
        <v>TYPE_MAPPINGS.put("arp_tha",FormatType.Ethernet);</v>
      </c>
      <c r="J65" t="str">
        <f t="shared" si="1"/>
        <v>LEN_MAPPINGS.put("arp_tha",48);</v>
      </c>
    </row>
    <row r="66" spans="1:10" x14ac:dyDescent="0.25">
      <c r="A66" t="s">
        <v>196</v>
      </c>
      <c r="B66">
        <v>16</v>
      </c>
      <c r="C66" t="s">
        <v>166</v>
      </c>
      <c r="D66" t="s">
        <v>6</v>
      </c>
      <c r="E66" t="s">
        <v>128</v>
      </c>
      <c r="F66">
        <v>13</v>
      </c>
      <c r="G66" t="s">
        <v>129</v>
      </c>
      <c r="H66">
        <v>9</v>
      </c>
      <c r="I66" t="str">
        <f t="shared" si="0"/>
        <v>TYPE_MAPPINGS.put("tcp_src",FormatType.Decimal);</v>
      </c>
      <c r="J66" t="str">
        <f t="shared" ref="J66:J81" si="7">CONCATENATE("LEN_MAPPINGS.put(","""",A66, """", ",", B66, ");")</f>
        <v>LEN_MAPPINGS.put("tcp_src",16);</v>
      </c>
    </row>
    <row r="67" spans="1:10" x14ac:dyDescent="0.25">
      <c r="A67" t="s">
        <v>197</v>
      </c>
      <c r="B67">
        <v>16</v>
      </c>
      <c r="C67" t="s">
        <v>166</v>
      </c>
      <c r="D67" t="s">
        <v>6</v>
      </c>
      <c r="E67" t="s">
        <v>130</v>
      </c>
      <c r="F67">
        <v>14</v>
      </c>
      <c r="G67" t="s">
        <v>131</v>
      </c>
      <c r="H67">
        <v>10</v>
      </c>
      <c r="I67" t="str">
        <f t="shared" si="0"/>
        <v>TYPE_MAPPINGS.put("tcp_dst",FormatType.Decimal);</v>
      </c>
      <c r="J67" t="str">
        <f t="shared" si="7"/>
        <v>LEN_MAPPINGS.put("tcp_dst",16);</v>
      </c>
    </row>
    <row r="68" spans="1:10" x14ac:dyDescent="0.25">
      <c r="A68" t="s">
        <v>194</v>
      </c>
      <c r="B68">
        <v>16</v>
      </c>
      <c r="C68" t="s">
        <v>166</v>
      </c>
      <c r="D68" t="s">
        <v>6</v>
      </c>
      <c r="E68" t="s">
        <v>128</v>
      </c>
      <c r="F68">
        <v>13</v>
      </c>
      <c r="G68" t="s">
        <v>129</v>
      </c>
      <c r="H68">
        <v>9</v>
      </c>
      <c r="I68" t="str">
        <f t="shared" ref="I68:I69" si="8">CONCATENATE("TYPE_MAPPINGS.put(","""",A68, """,FormatType.", C68, ");")</f>
        <v>TYPE_MAPPINGS.put("tp_src",FormatType.Decimal);</v>
      </c>
      <c r="J68" t="str">
        <f t="shared" si="7"/>
        <v>LEN_MAPPINGS.put("tp_src",16);</v>
      </c>
    </row>
    <row r="69" spans="1:10" x14ac:dyDescent="0.25">
      <c r="A69" t="s">
        <v>195</v>
      </c>
      <c r="B69">
        <v>16</v>
      </c>
      <c r="C69" t="s">
        <v>166</v>
      </c>
      <c r="D69" t="s">
        <v>6</v>
      </c>
      <c r="E69" t="s">
        <v>130</v>
      </c>
      <c r="F69">
        <v>14</v>
      </c>
      <c r="G69" t="s">
        <v>131</v>
      </c>
      <c r="H69">
        <v>10</v>
      </c>
      <c r="I69" t="str">
        <f t="shared" si="8"/>
        <v>TYPE_MAPPINGS.put("tp_dst",FormatType.Decimal);</v>
      </c>
      <c r="J69" t="str">
        <f t="shared" si="7"/>
        <v>LEN_MAPPINGS.put("tp_dst",16);</v>
      </c>
    </row>
    <row r="70" spans="1:10" x14ac:dyDescent="0.25">
      <c r="A70" t="s">
        <v>132</v>
      </c>
      <c r="B70">
        <v>16</v>
      </c>
      <c r="C70" t="s">
        <v>173</v>
      </c>
      <c r="D70" t="s">
        <v>6</v>
      </c>
      <c r="E70" t="s">
        <v>133</v>
      </c>
      <c r="F70">
        <v>42</v>
      </c>
      <c r="G70" t="s">
        <v>134</v>
      </c>
      <c r="H70">
        <v>34</v>
      </c>
      <c r="I70" t="str">
        <f t="shared" si="0"/>
        <v>TYPE_MAPPINGS.put("tcp_flags",FormatType.TCPFlags);</v>
      </c>
      <c r="J70" t="str">
        <f t="shared" si="7"/>
        <v>LEN_MAPPINGS.put("tcp_flags",16);</v>
      </c>
    </row>
    <row r="71" spans="1:10" x14ac:dyDescent="0.25">
      <c r="A71" t="s">
        <v>135</v>
      </c>
      <c r="B71">
        <v>16</v>
      </c>
      <c r="C71" t="s">
        <v>166</v>
      </c>
      <c r="D71" t="s">
        <v>6</v>
      </c>
      <c r="E71" t="s">
        <v>136</v>
      </c>
      <c r="F71">
        <v>15</v>
      </c>
      <c r="G71" t="s">
        <v>137</v>
      </c>
      <c r="H71">
        <v>11</v>
      </c>
      <c r="I71" t="str">
        <f t="shared" si="0"/>
        <v>TYPE_MAPPINGS.put("udp_src",FormatType.Decimal);</v>
      </c>
      <c r="J71" t="str">
        <f t="shared" si="7"/>
        <v>LEN_MAPPINGS.put("udp_src",16);</v>
      </c>
    </row>
    <row r="72" spans="1:10" x14ac:dyDescent="0.25">
      <c r="A72" t="s">
        <v>138</v>
      </c>
      <c r="B72">
        <v>16</v>
      </c>
      <c r="C72" t="s">
        <v>166</v>
      </c>
      <c r="D72" t="s">
        <v>6</v>
      </c>
      <c r="E72" t="s">
        <v>139</v>
      </c>
      <c r="F72">
        <v>16</v>
      </c>
      <c r="G72" t="s">
        <v>140</v>
      </c>
      <c r="H72">
        <v>12</v>
      </c>
      <c r="I72" t="str">
        <f t="shared" si="0"/>
        <v>TYPE_MAPPINGS.put("udp_dst",FormatType.Decimal);</v>
      </c>
      <c r="J72" t="str">
        <f t="shared" si="7"/>
        <v>LEN_MAPPINGS.put("udp_dst",16);</v>
      </c>
    </row>
    <row r="73" spans="1:10" x14ac:dyDescent="0.25">
      <c r="A73" t="s">
        <v>141</v>
      </c>
      <c r="B73">
        <v>16</v>
      </c>
      <c r="C73" t="s">
        <v>166</v>
      </c>
      <c r="D73" t="s">
        <v>6</v>
      </c>
      <c r="E73" t="s">
        <v>142</v>
      </c>
      <c r="F73">
        <v>17</v>
      </c>
      <c r="G73" t="s">
        <v>3</v>
      </c>
      <c r="I73" t="str">
        <f t="shared" si="0"/>
        <v>TYPE_MAPPINGS.put("sctp_src",FormatType.Decimal);</v>
      </c>
      <c r="J73" t="str">
        <f t="shared" si="7"/>
        <v>LEN_MAPPINGS.put("sctp_src",16);</v>
      </c>
    </row>
    <row r="74" spans="1:10" x14ac:dyDescent="0.25">
      <c r="A74" t="s">
        <v>143</v>
      </c>
      <c r="B74">
        <v>16</v>
      </c>
      <c r="C74" t="s">
        <v>166</v>
      </c>
      <c r="D74" t="s">
        <v>6</v>
      </c>
      <c r="E74" t="s">
        <v>144</v>
      </c>
      <c r="F74">
        <v>18</v>
      </c>
      <c r="G74" t="s">
        <v>3</v>
      </c>
      <c r="I74" t="str">
        <f t="shared" si="0"/>
        <v>TYPE_MAPPINGS.put("sctp_dst",FormatType.Decimal);</v>
      </c>
      <c r="J74" t="str">
        <f t="shared" si="7"/>
        <v>LEN_MAPPINGS.put("sctp_dst",16);</v>
      </c>
    </row>
    <row r="75" spans="1:10" x14ac:dyDescent="0.25">
      <c r="A75" t="s">
        <v>145</v>
      </c>
      <c r="B75">
        <v>8</v>
      </c>
      <c r="C75" t="s">
        <v>166</v>
      </c>
      <c r="D75" t="s">
        <v>2</v>
      </c>
      <c r="E75" t="s">
        <v>146</v>
      </c>
      <c r="F75">
        <v>19</v>
      </c>
      <c r="G75" t="s">
        <v>147</v>
      </c>
      <c r="H75">
        <v>13</v>
      </c>
      <c r="I75" t="str">
        <f t="shared" si="0"/>
        <v>TYPE_MAPPINGS.put("icmp_type",FormatType.Decimal);</v>
      </c>
      <c r="J75" t="str">
        <f t="shared" si="7"/>
        <v>LEN_MAPPINGS.put("icmp_type",8);</v>
      </c>
    </row>
    <row r="76" spans="1:10" x14ac:dyDescent="0.25">
      <c r="A76" t="s">
        <v>148</v>
      </c>
      <c r="B76">
        <v>8</v>
      </c>
      <c r="C76" t="s">
        <v>166</v>
      </c>
      <c r="D76" t="s">
        <v>2</v>
      </c>
      <c r="E76" t="s">
        <v>149</v>
      </c>
      <c r="F76">
        <v>20</v>
      </c>
      <c r="G76" t="s">
        <v>150</v>
      </c>
      <c r="H76">
        <v>14</v>
      </c>
      <c r="I76" t="str">
        <f t="shared" si="0"/>
        <v>TYPE_MAPPINGS.put("icmp_code",FormatType.Decimal);</v>
      </c>
      <c r="J76" t="str">
        <f t="shared" si="7"/>
        <v>LEN_MAPPINGS.put("icmp_code",8);</v>
      </c>
    </row>
    <row r="77" spans="1:10" x14ac:dyDescent="0.25">
      <c r="A77" t="s">
        <v>151</v>
      </c>
      <c r="B77">
        <v>8</v>
      </c>
      <c r="C77" t="s">
        <v>166</v>
      </c>
      <c r="D77" t="s">
        <v>2</v>
      </c>
      <c r="E77" t="s">
        <v>152</v>
      </c>
      <c r="F77">
        <v>29</v>
      </c>
      <c r="G77" t="s">
        <v>153</v>
      </c>
      <c r="H77">
        <v>21</v>
      </c>
      <c r="I77" t="str">
        <f t="shared" ref="I77:I81" si="9">CONCATENATE("TYPE_MAPPINGS.put(","""",A77, """,FormatType.", C77, ");")</f>
        <v>TYPE_MAPPINGS.put("icmpv6_type",FormatType.Decimal);</v>
      </c>
      <c r="J77" t="str">
        <f t="shared" si="7"/>
        <v>LEN_MAPPINGS.put("icmpv6_type",8);</v>
      </c>
    </row>
    <row r="78" spans="1:10" x14ac:dyDescent="0.25">
      <c r="A78" t="s">
        <v>154</v>
      </c>
      <c r="B78">
        <v>8</v>
      </c>
      <c r="C78" t="s">
        <v>166</v>
      </c>
      <c r="D78" t="s">
        <v>2</v>
      </c>
      <c r="E78" t="s">
        <v>155</v>
      </c>
      <c r="F78">
        <v>30</v>
      </c>
      <c r="G78" t="s">
        <v>156</v>
      </c>
      <c r="H78">
        <v>22</v>
      </c>
      <c r="I78" t="str">
        <f t="shared" si="9"/>
        <v>TYPE_MAPPINGS.put("icmpv6_code",FormatType.Decimal);</v>
      </c>
      <c r="J78" t="str">
        <f t="shared" si="7"/>
        <v>LEN_MAPPINGS.put("icmpv6_code",8);</v>
      </c>
    </row>
    <row r="79" spans="1:10" x14ac:dyDescent="0.25">
      <c r="A79" t="s">
        <v>157</v>
      </c>
      <c r="B79">
        <v>128</v>
      </c>
      <c r="C79" t="s">
        <v>15</v>
      </c>
      <c r="D79" t="s">
        <v>6</v>
      </c>
      <c r="E79" t="s">
        <v>158</v>
      </c>
      <c r="F79">
        <v>31</v>
      </c>
      <c r="G79" t="s">
        <v>159</v>
      </c>
      <c r="H79">
        <v>23</v>
      </c>
      <c r="I79" t="str">
        <f t="shared" si="9"/>
        <v>TYPE_MAPPINGS.put("nd_target",FormatType.IPv6);</v>
      </c>
      <c r="J79" t="str">
        <f t="shared" si="7"/>
        <v>LEN_MAPPINGS.put("nd_target",128);</v>
      </c>
    </row>
    <row r="80" spans="1:10" x14ac:dyDescent="0.25">
      <c r="A80" t="s">
        <v>160</v>
      </c>
      <c r="B80">
        <v>48</v>
      </c>
      <c r="C80" t="s">
        <v>66</v>
      </c>
      <c r="D80" t="s">
        <v>6</v>
      </c>
      <c r="E80" t="s">
        <v>161</v>
      </c>
      <c r="F80">
        <v>32</v>
      </c>
      <c r="G80" t="s">
        <v>162</v>
      </c>
      <c r="H80">
        <v>24</v>
      </c>
      <c r="I80" t="str">
        <f t="shared" si="9"/>
        <v>TYPE_MAPPINGS.put("nd_sll",FormatType.Ethernet);</v>
      </c>
      <c r="J80" t="str">
        <f t="shared" si="7"/>
        <v>LEN_MAPPINGS.put("nd_sll",48);</v>
      </c>
    </row>
    <row r="81" spans="1:10" x14ac:dyDescent="0.25">
      <c r="A81" t="s">
        <v>163</v>
      </c>
      <c r="B81">
        <v>48</v>
      </c>
      <c r="C81" t="s">
        <v>66</v>
      </c>
      <c r="D81" t="s">
        <v>6</v>
      </c>
      <c r="E81" t="s">
        <v>164</v>
      </c>
      <c r="F81">
        <v>33</v>
      </c>
      <c r="G81" t="s">
        <v>165</v>
      </c>
      <c r="H81">
        <v>25</v>
      </c>
      <c r="I81" t="str">
        <f t="shared" si="9"/>
        <v>TYPE_MAPPINGS.put("nd_tll",FormatType.Ethernet);</v>
      </c>
      <c r="J81" t="str">
        <f t="shared" si="7"/>
        <v>LEN_MAPPINGS.put("nd_tll",48);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8" sqref="A8"/>
    </sheetView>
  </sheetViews>
  <sheetFormatPr defaultRowHeight="15" x14ac:dyDescent="0.25"/>
  <cols>
    <col min="1" max="1" width="11.42578125" bestFit="1" customWidth="1"/>
  </cols>
  <sheetData>
    <row r="1" spans="1:2" x14ac:dyDescent="0.25">
      <c r="A1" t="s">
        <v>199</v>
      </c>
      <c r="B1" t="s">
        <v>200</v>
      </c>
    </row>
    <row r="2" spans="1:2" x14ac:dyDescent="0.25">
      <c r="A2" t="s">
        <v>209</v>
      </c>
      <c r="B2" t="s">
        <v>201</v>
      </c>
    </row>
    <row r="3" spans="1:2" x14ac:dyDescent="0.25">
      <c r="A3" t="s">
        <v>210</v>
      </c>
      <c r="B3" t="s">
        <v>202</v>
      </c>
    </row>
    <row r="4" spans="1:2" x14ac:dyDescent="0.25">
      <c r="A4" t="s">
        <v>211</v>
      </c>
      <c r="B4" t="s">
        <v>203</v>
      </c>
    </row>
    <row r="5" spans="1:2" x14ac:dyDescent="0.25">
      <c r="A5" t="s">
        <v>212</v>
      </c>
      <c r="B5" t="s">
        <v>204</v>
      </c>
    </row>
    <row r="6" spans="1:2" x14ac:dyDescent="0.25">
      <c r="A6" t="s">
        <v>213</v>
      </c>
      <c r="B6" t="s">
        <v>205</v>
      </c>
    </row>
    <row r="7" spans="1:2" x14ac:dyDescent="0.25">
      <c r="A7" t="s">
        <v>214</v>
      </c>
      <c r="B7" t="s">
        <v>206</v>
      </c>
    </row>
    <row r="8" spans="1:2" x14ac:dyDescent="0.25">
      <c r="A8" t="s">
        <v>207</v>
      </c>
      <c r="B8" t="s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4" sqref="C14"/>
    </sheetView>
  </sheetViews>
  <sheetFormatPr defaultRowHeight="15" x14ac:dyDescent="0.25"/>
  <cols>
    <col min="1" max="1" width="18.5703125" bestFit="1" customWidth="1"/>
    <col min="2" max="2" width="16" bestFit="1" customWidth="1"/>
    <col min="3" max="3" width="64.42578125" customWidth="1"/>
  </cols>
  <sheetData>
    <row r="1" spans="1:3" x14ac:dyDescent="0.25">
      <c r="A1" t="s">
        <v>36</v>
      </c>
      <c r="B1" t="s">
        <v>171</v>
      </c>
      <c r="C1" t="str">
        <f>B1</f>
        <v>CtState</v>
      </c>
    </row>
    <row r="2" spans="1:3" x14ac:dyDescent="0.25">
      <c r="A2" t="s">
        <v>1</v>
      </c>
      <c r="B2" t="s">
        <v>166</v>
      </c>
      <c r="C2" t="str">
        <f>CONCATENATE(C1, ",", B2)</f>
        <v>CtState,Decimal</v>
      </c>
    </row>
    <row r="3" spans="1:3" x14ac:dyDescent="0.25">
      <c r="A3" t="s">
        <v>66</v>
      </c>
      <c r="B3" t="s">
        <v>66</v>
      </c>
      <c r="C3" t="str">
        <f t="shared" ref="C3:C11" si="0">CONCATENATE(C2, ",", B3)</f>
        <v>CtState,Decimal,Ethernet</v>
      </c>
    </row>
    <row r="4" spans="1:3" x14ac:dyDescent="0.25">
      <c r="A4" t="s">
        <v>105</v>
      </c>
      <c r="B4" t="s">
        <v>172</v>
      </c>
      <c r="C4" t="str">
        <f t="shared" si="0"/>
        <v>CtState,Decimal,Ethernet,Frag</v>
      </c>
    </row>
    <row r="5" spans="1:3" x14ac:dyDescent="0.25">
      <c r="A5" t="s">
        <v>5</v>
      </c>
      <c r="B5" t="s">
        <v>167</v>
      </c>
      <c r="C5" t="str">
        <f t="shared" si="0"/>
        <v>CtState,Decimal,Ethernet,Frag,Hexadecimal</v>
      </c>
    </row>
    <row r="6" spans="1:3" x14ac:dyDescent="0.25">
      <c r="A6" t="s">
        <v>10</v>
      </c>
      <c r="B6" t="s">
        <v>10</v>
      </c>
      <c r="C6" t="str">
        <f t="shared" si="0"/>
        <v>CtState,Decimal,Ethernet,Frag,Hexadecimal,IPv4</v>
      </c>
    </row>
    <row r="7" spans="1:3" x14ac:dyDescent="0.25">
      <c r="A7" t="s">
        <v>15</v>
      </c>
      <c r="B7" t="s">
        <v>15</v>
      </c>
      <c r="C7" t="str">
        <f t="shared" si="0"/>
        <v>CtState,Decimal,Ethernet,Frag,Hexadecimal,IPv4,IPv6</v>
      </c>
    </row>
    <row r="8" spans="1:3" x14ac:dyDescent="0.25">
      <c r="A8" t="s">
        <v>175</v>
      </c>
      <c r="B8" t="s">
        <v>169</v>
      </c>
      <c r="C8" t="str">
        <f t="shared" si="0"/>
        <v>CtState,Decimal,Ethernet,Frag,Hexadecimal,IPv4,IPv6,OpenFlow10port</v>
      </c>
    </row>
    <row r="9" spans="1:3" x14ac:dyDescent="0.25">
      <c r="A9" t="s">
        <v>176</v>
      </c>
      <c r="B9" t="s">
        <v>170</v>
      </c>
      <c r="C9" t="str">
        <f t="shared" si="0"/>
        <v>CtState,Decimal,Ethernet,Frag,Hexadecimal,IPv4,IPv6,OpenFlow10port,OpenFlow11port</v>
      </c>
    </row>
    <row r="10" spans="1:3" x14ac:dyDescent="0.25">
      <c r="A10" t="s">
        <v>177</v>
      </c>
      <c r="B10" t="s">
        <v>173</v>
      </c>
      <c r="C10" t="str">
        <f t="shared" si="0"/>
        <v>CtState,Decimal,Ethernet,Frag,Hexadecimal,IPv4,IPv6,OpenFlow10port,OpenFlow11port,TCPFlags</v>
      </c>
    </row>
    <row r="11" spans="1:3" x14ac:dyDescent="0.25">
      <c r="A11" t="s">
        <v>174</v>
      </c>
      <c r="B11" t="s">
        <v>168</v>
      </c>
      <c r="C11" t="str">
        <f t="shared" si="0"/>
        <v>CtState,Decimal,Ethernet,Frag,Hexadecimal,IPv4,IPv6,OpenFlow10port,OpenFlow11port,TCPFlags,TunnelFlags</v>
      </c>
    </row>
  </sheetData>
  <sortState ref="A1:B11">
    <sortCondition ref="A1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fields-constrained</vt:lpstr>
      <vt:lpstr>Foaie2</vt:lpstr>
      <vt:lpstr>Foaie1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Dragos Dumitrescu</dc:creator>
  <cp:lastModifiedBy>Dragos Dumitrescu</cp:lastModifiedBy>
  <dcterms:created xsi:type="dcterms:W3CDTF">2017-04-06T12:27:33Z</dcterms:created>
  <dcterms:modified xsi:type="dcterms:W3CDTF">2017-04-06T14:04:43Z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fcadd112-360f-4391-855f-61294bf9efc9</vt:lpwstr>
  </property>
</Properties>
</file>