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600" yWindow="60" windowWidth="15315" windowHeight="7755" activeTab="1"/>
  </bookViews>
  <sheets>
    <sheet name="Hoja1" sheetId="1" r:id="rId1"/>
    <sheet name="Hoja2" sheetId="2" r:id="rId2"/>
    <sheet name="Hoja3" sheetId="3" r:id="rId3"/>
  </sheets>
  <calcPr calcId="124519"/>
</workbook>
</file>

<file path=xl/calcChain.xml><?xml version="1.0" encoding="utf-8"?>
<calcChain xmlns="http://schemas.openxmlformats.org/spreadsheetml/2006/main">
  <c r="C2" i="2"/>
  <c r="D2" s="1"/>
  <c r="E2" s="1"/>
  <c r="J27" i="1"/>
  <c r="J28"/>
  <c r="J29"/>
  <c r="J30"/>
  <c r="J31"/>
  <c r="H27"/>
  <c r="H31"/>
  <c r="H30"/>
  <c r="H29"/>
  <c r="H28"/>
  <c r="H26"/>
  <c r="C5" i="2"/>
  <c r="D5" s="1"/>
  <c r="E5" s="1"/>
  <c r="C4"/>
  <c r="D4" s="1"/>
  <c r="E4" s="1"/>
  <c r="C3"/>
  <c r="D3" s="1"/>
  <c r="E3" s="1"/>
  <c r="H15" i="1"/>
  <c r="H14"/>
  <c r="H13"/>
  <c r="H12"/>
  <c r="H11"/>
  <c r="H10"/>
  <c r="D31"/>
  <c r="D30"/>
  <c r="D29"/>
  <c r="D28"/>
  <c r="D27"/>
  <c r="D26"/>
  <c r="D23"/>
  <c r="D22"/>
  <c r="D20"/>
  <c r="D21"/>
  <c r="D19"/>
  <c r="D18"/>
  <c r="J23"/>
  <c r="J20"/>
  <c r="J22"/>
  <c r="J19"/>
  <c r="J21"/>
  <c r="J18"/>
  <c r="E7"/>
  <c r="E6"/>
  <c r="E4"/>
  <c r="E3"/>
  <c r="E5"/>
  <c r="E2"/>
</calcChain>
</file>

<file path=xl/sharedStrings.xml><?xml version="1.0" encoding="utf-8"?>
<sst xmlns="http://schemas.openxmlformats.org/spreadsheetml/2006/main" count="112" uniqueCount="25">
  <si>
    <t>DRAG</t>
  </si>
  <si>
    <t>Dragvesti</t>
  </si>
  <si>
    <t>Fanpage</t>
  </si>
  <si>
    <t>Reproducciones</t>
  </si>
  <si>
    <t xml:space="preserve">Rhonda </t>
  </si>
  <si>
    <t xml:space="preserve">Camila </t>
  </si>
  <si>
    <t xml:space="preserve">Macarena </t>
  </si>
  <si>
    <t xml:space="preserve">Niiha </t>
  </si>
  <si>
    <t xml:space="preserve">Ingrid </t>
  </si>
  <si>
    <t xml:space="preserve">Sky </t>
  </si>
  <si>
    <t xml:space="preserve">TOTALES </t>
  </si>
  <si>
    <t xml:space="preserve">Puntos </t>
  </si>
  <si>
    <t>3m</t>
  </si>
  <si>
    <t>6m</t>
  </si>
  <si>
    <t>9m</t>
  </si>
  <si>
    <t>12m</t>
  </si>
  <si>
    <t>Meses</t>
  </si>
  <si>
    <t xml:space="preserve">Comision </t>
  </si>
  <si>
    <t xml:space="preserve">Total </t>
  </si>
  <si>
    <t>Puntos</t>
  </si>
  <si>
    <t xml:space="preserve">Promedio </t>
  </si>
  <si>
    <t xml:space="preserve">FINAL </t>
  </si>
  <si>
    <t>Diferencia</t>
  </si>
  <si>
    <t>Resta</t>
  </si>
  <si>
    <t>Mensualidad</t>
  </si>
</sst>
</file>

<file path=xl/styles.xml><?xml version="1.0" encoding="utf-8"?>
<styleSheet xmlns="http://schemas.openxmlformats.org/spreadsheetml/2006/main">
  <numFmts count="1">
    <numFmt numFmtId="44" formatCode="_-&quot;$&quot;* #,##0.00_-;\-&quot;$&quot;* #,##0.00_-;_-&quot;$&quot;* &quot;-&quot;??_-;_-@_-"/>
  </numFmts>
  <fonts count="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1">
    <xf numFmtId="0" fontId="0" fillId="0" borderId="0" xfId="0"/>
    <xf numFmtId="0" fontId="2" fillId="2" borderId="0" xfId="0" applyFont="1" applyFill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3" borderId="1" xfId="0" applyFill="1" applyBorder="1"/>
    <xf numFmtId="0" fontId="0" fillId="3" borderId="1" xfId="0" applyFill="1" applyBorder="1" applyAlignment="1">
      <alignment horizontal="center" vertical="center"/>
    </xf>
    <xf numFmtId="0" fontId="0" fillId="4" borderId="1" xfId="0" applyFill="1" applyBorder="1"/>
    <xf numFmtId="0" fontId="0" fillId="4" borderId="1" xfId="0" applyFill="1" applyBorder="1" applyAlignment="1">
      <alignment horizontal="center" vertical="center"/>
    </xf>
    <xf numFmtId="44" fontId="0" fillId="0" borderId="0" xfId="1" applyFont="1"/>
    <xf numFmtId="9" fontId="0" fillId="0" borderId="1" xfId="0" applyNumberFormat="1" applyBorder="1"/>
    <xf numFmtId="44" fontId="0" fillId="0" borderId="1" xfId="0" applyNumberFormat="1" applyBorder="1"/>
    <xf numFmtId="44" fontId="0" fillId="0" borderId="1" xfId="1" applyFont="1" applyBorder="1"/>
    <xf numFmtId="0" fontId="2" fillId="2" borderId="2" xfId="0" applyFont="1" applyFill="1" applyBorder="1" applyAlignment="1">
      <alignment horizontal="center"/>
    </xf>
    <xf numFmtId="0" fontId="0" fillId="5" borderId="1" xfId="0" applyFill="1" applyBorder="1"/>
    <xf numFmtId="0" fontId="0" fillId="5" borderId="1" xfId="0" applyFill="1" applyBorder="1" applyAlignment="1">
      <alignment horizontal="center" vertical="center"/>
    </xf>
    <xf numFmtId="0" fontId="0" fillId="6" borderId="1" xfId="0" applyFill="1" applyBorder="1"/>
    <xf numFmtId="0" fontId="0" fillId="6" borderId="1" xfId="0" applyFill="1" applyBorder="1" applyAlignment="1">
      <alignment horizontal="center" vertical="center"/>
    </xf>
    <xf numFmtId="0" fontId="2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3" fillId="0" borderId="1" xfId="0" applyFont="1" applyBorder="1" applyAlignment="1">
      <alignment horizontal="center"/>
    </xf>
    <xf numFmtId="0" fontId="2" fillId="2" borderId="0" xfId="0" applyFont="1" applyFill="1" applyAlignment="1">
      <alignment horizontal="center"/>
    </xf>
  </cellXfs>
  <cellStyles count="2">
    <cellStyle name="Moneda" xfId="1" builtinId="4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31"/>
  <sheetViews>
    <sheetView zoomScale="70" zoomScaleNormal="70" workbookViewId="0">
      <selection activeCell="K28" sqref="K28"/>
    </sheetView>
  </sheetViews>
  <sheetFormatPr baseColWidth="10" defaultRowHeight="15"/>
  <cols>
    <col min="1" max="1" width="10" bestFit="1" customWidth="1"/>
    <col min="2" max="2" width="9.28515625" bestFit="1" customWidth="1"/>
    <col min="3" max="4" width="15.140625" bestFit="1" customWidth="1"/>
    <col min="5" max="5" width="10" bestFit="1" customWidth="1"/>
    <col min="6" max="6" width="9.28515625" bestFit="1" customWidth="1"/>
    <col min="7" max="7" width="15.140625" bestFit="1" customWidth="1"/>
    <col min="8" max="8" width="13.140625" bestFit="1" customWidth="1"/>
    <col min="10" max="10" width="16.28515625" bestFit="1" customWidth="1"/>
    <col min="13" max="13" width="20.5703125" bestFit="1" customWidth="1"/>
    <col min="18" max="18" width="15.140625" bestFit="1" customWidth="1"/>
    <col min="24" max="24" width="15.140625" bestFit="1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10</v>
      </c>
      <c r="F1" s="1" t="s">
        <v>11</v>
      </c>
      <c r="H1" s="1" t="s">
        <v>0</v>
      </c>
      <c r="I1" s="1" t="s">
        <v>2</v>
      </c>
      <c r="J1" s="1" t="s">
        <v>11</v>
      </c>
      <c r="L1" s="1" t="s">
        <v>0</v>
      </c>
      <c r="M1" s="1" t="s">
        <v>3</v>
      </c>
      <c r="N1" s="1" t="s">
        <v>11</v>
      </c>
    </row>
    <row r="2" spans="1:14">
      <c r="A2" s="13" t="s">
        <v>4</v>
      </c>
      <c r="B2" s="14">
        <v>103</v>
      </c>
      <c r="C2" s="14">
        <v>30</v>
      </c>
      <c r="D2" s="14">
        <v>648</v>
      </c>
      <c r="E2" s="14">
        <f t="shared" ref="E2:E7" si="0">SUM(B2:D2)</f>
        <v>781</v>
      </c>
      <c r="F2" s="14">
        <v>6</v>
      </c>
      <c r="H2" s="13" t="s">
        <v>7</v>
      </c>
      <c r="I2" s="14">
        <v>41</v>
      </c>
      <c r="J2" s="14">
        <v>6</v>
      </c>
      <c r="L2" s="13" t="s">
        <v>4</v>
      </c>
      <c r="M2" s="14">
        <v>648</v>
      </c>
      <c r="N2" s="14">
        <v>6</v>
      </c>
    </row>
    <row r="3" spans="1:14">
      <c r="A3" s="2" t="s">
        <v>6</v>
      </c>
      <c r="B3" s="3">
        <v>38</v>
      </c>
      <c r="C3" s="3">
        <v>23</v>
      </c>
      <c r="D3" s="3">
        <v>437</v>
      </c>
      <c r="E3" s="3">
        <f t="shared" si="0"/>
        <v>498</v>
      </c>
      <c r="F3" s="3">
        <v>5</v>
      </c>
      <c r="H3" s="2" t="s">
        <v>4</v>
      </c>
      <c r="I3" s="3">
        <v>30</v>
      </c>
      <c r="J3" s="3">
        <v>5</v>
      </c>
      <c r="L3" s="2" t="s">
        <v>6</v>
      </c>
      <c r="M3" s="3">
        <v>437</v>
      </c>
      <c r="N3" s="3">
        <v>5</v>
      </c>
    </row>
    <row r="4" spans="1:14">
      <c r="A4" s="2" t="s">
        <v>7</v>
      </c>
      <c r="B4" s="3">
        <v>59</v>
      </c>
      <c r="C4" s="3">
        <v>41</v>
      </c>
      <c r="D4" s="3">
        <v>392</v>
      </c>
      <c r="E4" s="3">
        <f t="shared" si="0"/>
        <v>492</v>
      </c>
      <c r="F4" s="3">
        <v>4</v>
      </c>
      <c r="H4" s="2" t="s">
        <v>8</v>
      </c>
      <c r="I4" s="3">
        <v>27</v>
      </c>
      <c r="J4" s="3">
        <v>4</v>
      </c>
      <c r="L4" s="2" t="s">
        <v>5</v>
      </c>
      <c r="M4" s="3">
        <v>418</v>
      </c>
      <c r="N4" s="3">
        <v>4</v>
      </c>
    </row>
    <row r="5" spans="1:14">
      <c r="A5" s="2" t="s">
        <v>5</v>
      </c>
      <c r="B5" s="3">
        <v>50</v>
      </c>
      <c r="C5" s="3">
        <v>3</v>
      </c>
      <c r="D5" s="3">
        <v>418</v>
      </c>
      <c r="E5" s="3">
        <f t="shared" si="0"/>
        <v>471</v>
      </c>
      <c r="F5" s="3">
        <v>3</v>
      </c>
      <c r="H5" s="2" t="s">
        <v>6</v>
      </c>
      <c r="I5" s="3">
        <v>23</v>
      </c>
      <c r="J5" s="3">
        <v>3</v>
      </c>
      <c r="L5" s="2" t="s">
        <v>7</v>
      </c>
      <c r="M5" s="3">
        <v>392</v>
      </c>
      <c r="N5" s="3">
        <v>3</v>
      </c>
    </row>
    <row r="6" spans="1:14">
      <c r="A6" s="2" t="s">
        <v>8</v>
      </c>
      <c r="B6" s="3">
        <v>46</v>
      </c>
      <c r="C6" s="3">
        <v>27</v>
      </c>
      <c r="D6" s="3">
        <v>293</v>
      </c>
      <c r="E6" s="3">
        <f t="shared" si="0"/>
        <v>366</v>
      </c>
      <c r="F6" s="3">
        <v>2</v>
      </c>
      <c r="H6" s="2" t="s">
        <v>9</v>
      </c>
      <c r="I6" s="3">
        <v>6</v>
      </c>
      <c r="J6" s="3">
        <v>2</v>
      </c>
      <c r="L6" s="2" t="s">
        <v>9</v>
      </c>
      <c r="M6" s="3">
        <v>310</v>
      </c>
      <c r="N6" s="3">
        <v>2</v>
      </c>
    </row>
    <row r="7" spans="1:14">
      <c r="A7" s="2" t="s">
        <v>9</v>
      </c>
      <c r="B7" s="3">
        <v>22</v>
      </c>
      <c r="C7" s="3">
        <v>6</v>
      </c>
      <c r="D7" s="3">
        <v>310</v>
      </c>
      <c r="E7" s="3">
        <f t="shared" si="0"/>
        <v>338</v>
      </c>
      <c r="F7" s="3">
        <v>1</v>
      </c>
      <c r="H7" s="2" t="s">
        <v>5</v>
      </c>
      <c r="I7" s="3">
        <v>3</v>
      </c>
      <c r="J7" s="3">
        <v>1</v>
      </c>
      <c r="L7" s="2" t="s">
        <v>8</v>
      </c>
      <c r="M7" s="3">
        <v>293</v>
      </c>
      <c r="N7" s="3">
        <v>1</v>
      </c>
    </row>
    <row r="9" spans="1:14">
      <c r="A9" s="1" t="s">
        <v>0</v>
      </c>
      <c r="B9" s="1" t="s">
        <v>1</v>
      </c>
      <c r="C9" s="1" t="s">
        <v>11</v>
      </c>
      <c r="E9" s="1" t="s">
        <v>0</v>
      </c>
      <c r="F9" s="1" t="s">
        <v>1</v>
      </c>
      <c r="G9" s="1" t="s">
        <v>3</v>
      </c>
      <c r="H9" s="1" t="s">
        <v>10</v>
      </c>
      <c r="I9" s="1" t="s">
        <v>11</v>
      </c>
    </row>
    <row r="10" spans="1:14">
      <c r="A10" s="13" t="s">
        <v>4</v>
      </c>
      <c r="B10" s="14">
        <v>103</v>
      </c>
      <c r="C10" s="14">
        <v>6</v>
      </c>
      <c r="E10" s="13" t="s">
        <v>4</v>
      </c>
      <c r="F10" s="14">
        <v>103</v>
      </c>
      <c r="G10" s="14">
        <v>648</v>
      </c>
      <c r="H10" s="14">
        <f t="shared" ref="H10:H15" si="1">SUM(F10:G10)</f>
        <v>751</v>
      </c>
      <c r="I10" s="14">
        <v>6</v>
      </c>
    </row>
    <row r="11" spans="1:14">
      <c r="A11" s="2" t="s">
        <v>7</v>
      </c>
      <c r="B11" s="3">
        <v>59</v>
      </c>
      <c r="C11" s="3">
        <v>5</v>
      </c>
      <c r="E11" s="2" t="s">
        <v>6</v>
      </c>
      <c r="F11" s="3">
        <v>38</v>
      </c>
      <c r="G11" s="3">
        <v>437</v>
      </c>
      <c r="H11" s="3">
        <f t="shared" si="1"/>
        <v>475</v>
      </c>
      <c r="I11" s="3">
        <v>5</v>
      </c>
    </row>
    <row r="12" spans="1:14">
      <c r="A12" s="2" t="s">
        <v>5</v>
      </c>
      <c r="B12" s="3">
        <v>50</v>
      </c>
      <c r="C12" s="3">
        <v>4</v>
      </c>
      <c r="E12" s="2" t="s">
        <v>5</v>
      </c>
      <c r="F12" s="3">
        <v>50</v>
      </c>
      <c r="G12" s="3">
        <v>418</v>
      </c>
      <c r="H12" s="3">
        <f t="shared" si="1"/>
        <v>468</v>
      </c>
      <c r="I12" s="3">
        <v>3</v>
      </c>
    </row>
    <row r="13" spans="1:14">
      <c r="A13" s="2" t="s">
        <v>8</v>
      </c>
      <c r="B13" s="3">
        <v>46</v>
      </c>
      <c r="C13" s="3">
        <v>3</v>
      </c>
      <c r="E13" s="2" t="s">
        <v>7</v>
      </c>
      <c r="F13" s="3">
        <v>59</v>
      </c>
      <c r="G13" s="3">
        <v>392</v>
      </c>
      <c r="H13" s="3">
        <f t="shared" si="1"/>
        <v>451</v>
      </c>
      <c r="I13" s="3">
        <v>4</v>
      </c>
    </row>
    <row r="14" spans="1:14">
      <c r="A14" s="2" t="s">
        <v>6</v>
      </c>
      <c r="B14" s="3">
        <v>38</v>
      </c>
      <c r="C14" s="3">
        <v>2</v>
      </c>
      <c r="E14" s="2" t="s">
        <v>8</v>
      </c>
      <c r="F14" s="3">
        <v>46</v>
      </c>
      <c r="G14" s="3">
        <v>293</v>
      </c>
      <c r="H14" s="3">
        <f t="shared" si="1"/>
        <v>339</v>
      </c>
      <c r="I14" s="3">
        <v>2</v>
      </c>
    </row>
    <row r="15" spans="1:14">
      <c r="A15" s="2" t="s">
        <v>9</v>
      </c>
      <c r="B15" s="3">
        <v>22</v>
      </c>
      <c r="C15" s="3">
        <v>1</v>
      </c>
      <c r="E15" s="2" t="s">
        <v>9</v>
      </c>
      <c r="F15" s="3">
        <v>22</v>
      </c>
      <c r="G15" s="3">
        <v>310</v>
      </c>
      <c r="H15" s="3">
        <f t="shared" si="1"/>
        <v>332</v>
      </c>
      <c r="I15" s="3">
        <v>1</v>
      </c>
    </row>
    <row r="17" spans="1:15">
      <c r="A17" s="1" t="s">
        <v>0</v>
      </c>
      <c r="B17" s="1" t="s">
        <v>1</v>
      </c>
      <c r="C17" s="1" t="s">
        <v>3</v>
      </c>
      <c r="D17" s="1" t="s">
        <v>10</v>
      </c>
      <c r="E17" s="1" t="s">
        <v>11</v>
      </c>
      <c r="G17" s="1" t="s">
        <v>0</v>
      </c>
      <c r="H17" s="1" t="s">
        <v>1</v>
      </c>
      <c r="I17" s="1" t="s">
        <v>2</v>
      </c>
      <c r="J17" s="1" t="s">
        <v>10</v>
      </c>
      <c r="K17" s="1" t="s">
        <v>11</v>
      </c>
    </row>
    <row r="18" spans="1:15">
      <c r="A18" s="13" t="s">
        <v>4</v>
      </c>
      <c r="B18" s="14">
        <v>103</v>
      </c>
      <c r="C18" s="14">
        <v>648</v>
      </c>
      <c r="D18" s="14">
        <f t="shared" ref="D18:D23" si="2">SUM(B18:C18)</f>
        <v>751</v>
      </c>
      <c r="E18" s="14">
        <v>6</v>
      </c>
      <c r="G18" s="13" t="s">
        <v>4</v>
      </c>
      <c r="H18" s="14">
        <v>103</v>
      </c>
      <c r="I18" s="14">
        <v>30</v>
      </c>
      <c r="J18" s="14">
        <f t="shared" ref="J18:J23" si="3">SUM(H18:I18)</f>
        <v>133</v>
      </c>
      <c r="K18" s="14">
        <v>6</v>
      </c>
    </row>
    <row r="19" spans="1:15">
      <c r="A19" s="2" t="s">
        <v>6</v>
      </c>
      <c r="B19" s="3">
        <v>38</v>
      </c>
      <c r="C19" s="3">
        <v>437</v>
      </c>
      <c r="D19" s="3">
        <f t="shared" si="2"/>
        <v>475</v>
      </c>
      <c r="E19" s="3">
        <v>5</v>
      </c>
      <c r="G19" s="2" t="s">
        <v>7</v>
      </c>
      <c r="H19" s="3">
        <v>59</v>
      </c>
      <c r="I19" s="3">
        <v>41</v>
      </c>
      <c r="J19" s="3">
        <f t="shared" si="3"/>
        <v>100</v>
      </c>
      <c r="K19" s="3">
        <v>5</v>
      </c>
    </row>
    <row r="20" spans="1:15">
      <c r="A20" s="2" t="s">
        <v>5</v>
      </c>
      <c r="B20" s="3">
        <v>50</v>
      </c>
      <c r="C20" s="3">
        <v>418</v>
      </c>
      <c r="D20" s="3">
        <f t="shared" si="2"/>
        <v>468</v>
      </c>
      <c r="E20" s="3">
        <v>3</v>
      </c>
      <c r="G20" s="2" t="s">
        <v>8</v>
      </c>
      <c r="H20" s="3">
        <v>46</v>
      </c>
      <c r="I20" s="3">
        <v>27</v>
      </c>
      <c r="J20" s="3">
        <f t="shared" si="3"/>
        <v>73</v>
      </c>
      <c r="K20" s="3">
        <v>4</v>
      </c>
    </row>
    <row r="21" spans="1:15">
      <c r="A21" s="2" t="s">
        <v>7</v>
      </c>
      <c r="B21" s="3">
        <v>59</v>
      </c>
      <c r="C21" s="3">
        <v>392</v>
      </c>
      <c r="D21" s="3">
        <f t="shared" si="2"/>
        <v>451</v>
      </c>
      <c r="E21" s="3">
        <v>4</v>
      </c>
      <c r="G21" s="2" t="s">
        <v>6</v>
      </c>
      <c r="H21" s="3">
        <v>38</v>
      </c>
      <c r="I21" s="3">
        <v>23</v>
      </c>
      <c r="J21" s="3">
        <f t="shared" si="3"/>
        <v>61</v>
      </c>
      <c r="K21" s="3">
        <v>3</v>
      </c>
    </row>
    <row r="22" spans="1:15">
      <c r="A22" s="2" t="s">
        <v>8</v>
      </c>
      <c r="B22" s="3">
        <v>46</v>
      </c>
      <c r="C22" s="3">
        <v>293</v>
      </c>
      <c r="D22" s="3">
        <f t="shared" si="2"/>
        <v>339</v>
      </c>
      <c r="E22" s="3">
        <v>2</v>
      </c>
      <c r="G22" s="2" t="s">
        <v>5</v>
      </c>
      <c r="H22" s="3">
        <v>50</v>
      </c>
      <c r="I22" s="3">
        <v>3</v>
      </c>
      <c r="J22" s="3">
        <f t="shared" si="3"/>
        <v>53</v>
      </c>
      <c r="K22" s="3">
        <v>2</v>
      </c>
    </row>
    <row r="23" spans="1:15">
      <c r="A23" s="2" t="s">
        <v>9</v>
      </c>
      <c r="B23" s="3">
        <v>22</v>
      </c>
      <c r="C23" s="3">
        <v>310</v>
      </c>
      <c r="D23" s="3">
        <f t="shared" si="2"/>
        <v>332</v>
      </c>
      <c r="E23" s="3">
        <v>1</v>
      </c>
      <c r="G23" s="2" t="s">
        <v>9</v>
      </c>
      <c r="H23" s="3">
        <v>22</v>
      </c>
      <c r="I23" s="3">
        <v>6</v>
      </c>
      <c r="J23" s="3">
        <f t="shared" si="3"/>
        <v>28</v>
      </c>
      <c r="K23" s="3">
        <v>1</v>
      </c>
    </row>
    <row r="25" spans="1:15">
      <c r="A25" s="1" t="s">
        <v>0</v>
      </c>
      <c r="B25" s="1" t="s">
        <v>2</v>
      </c>
      <c r="C25" s="1" t="s">
        <v>3</v>
      </c>
      <c r="D25" s="1" t="s">
        <v>10</v>
      </c>
      <c r="E25" s="1" t="s">
        <v>11</v>
      </c>
      <c r="G25" s="1" t="s">
        <v>0</v>
      </c>
      <c r="H25" s="12" t="s">
        <v>20</v>
      </c>
      <c r="I25" s="12" t="s">
        <v>19</v>
      </c>
      <c r="J25" s="12" t="s">
        <v>22</v>
      </c>
      <c r="K25" s="12" t="s">
        <v>21</v>
      </c>
      <c r="M25" s="1" t="s">
        <v>0</v>
      </c>
      <c r="N25" s="1" t="s">
        <v>1</v>
      </c>
      <c r="O25" s="1" t="s">
        <v>11</v>
      </c>
    </row>
    <row r="26" spans="1:15">
      <c r="A26" s="13" t="s">
        <v>4</v>
      </c>
      <c r="B26" s="14">
        <v>30</v>
      </c>
      <c r="C26" s="14">
        <v>648</v>
      </c>
      <c r="D26" s="14">
        <f t="shared" ref="D26:D31" si="4">SUM(B26:C26)</f>
        <v>678</v>
      </c>
      <c r="E26" s="14">
        <v>6</v>
      </c>
      <c r="G26" s="13" t="s">
        <v>4</v>
      </c>
      <c r="H26" s="14">
        <f>(F2+J3+N2+C10+I10+E18+K18+E26)/8</f>
        <v>5.875</v>
      </c>
      <c r="I26" s="14">
        <v>6</v>
      </c>
      <c r="J26" s="14"/>
      <c r="K26" s="14">
        <v>6</v>
      </c>
      <c r="M26" s="13" t="s">
        <v>4</v>
      </c>
      <c r="N26" s="14">
        <v>103</v>
      </c>
      <c r="O26" s="14">
        <v>6</v>
      </c>
    </row>
    <row r="27" spans="1:15">
      <c r="A27" s="2" t="s">
        <v>6</v>
      </c>
      <c r="B27" s="3">
        <v>23</v>
      </c>
      <c r="C27" s="3">
        <v>437</v>
      </c>
      <c r="D27" s="3">
        <f t="shared" si="4"/>
        <v>460</v>
      </c>
      <c r="E27" s="3">
        <v>5</v>
      </c>
      <c r="G27" s="15" t="s">
        <v>7</v>
      </c>
      <c r="H27" s="16">
        <f>(F4+J2+N5+C11+I13+E21+K19+E28)/8</f>
        <v>4.375</v>
      </c>
      <c r="I27" s="16">
        <v>6</v>
      </c>
      <c r="J27" s="16">
        <f>H26-H27</f>
        <v>1.5</v>
      </c>
      <c r="K27" s="16">
        <v>5</v>
      </c>
      <c r="M27" s="2" t="s">
        <v>7</v>
      </c>
      <c r="N27" s="3">
        <v>59</v>
      </c>
      <c r="O27" s="3">
        <v>5</v>
      </c>
    </row>
    <row r="28" spans="1:15">
      <c r="A28" s="2" t="s">
        <v>7</v>
      </c>
      <c r="B28" s="3">
        <v>41</v>
      </c>
      <c r="C28" s="3">
        <v>392</v>
      </c>
      <c r="D28" s="3">
        <f t="shared" si="4"/>
        <v>433</v>
      </c>
      <c r="E28" s="3">
        <v>4</v>
      </c>
      <c r="G28" s="15" t="s">
        <v>6</v>
      </c>
      <c r="H28" s="16">
        <f>(F4+J6+N4+C15+I13+E21+K22+E28)/8</f>
        <v>3.125</v>
      </c>
      <c r="I28" s="16">
        <v>5</v>
      </c>
      <c r="J28" s="16">
        <f>H27-H28</f>
        <v>1.25</v>
      </c>
      <c r="K28" s="16">
        <v>5</v>
      </c>
      <c r="M28" s="2" t="s">
        <v>5</v>
      </c>
      <c r="N28" s="3">
        <v>50</v>
      </c>
      <c r="O28" s="3">
        <v>4</v>
      </c>
    </row>
    <row r="29" spans="1:15">
      <c r="A29" s="2" t="s">
        <v>5</v>
      </c>
      <c r="B29" s="3">
        <v>3</v>
      </c>
      <c r="C29" s="3">
        <v>418</v>
      </c>
      <c r="D29" s="3">
        <f t="shared" si="4"/>
        <v>421</v>
      </c>
      <c r="E29" s="3">
        <v>3</v>
      </c>
      <c r="G29" s="6" t="s">
        <v>5</v>
      </c>
      <c r="H29" s="7">
        <f>(F5+J7+N4+C12+I12+E20+K22+E29)/8</f>
        <v>2.875</v>
      </c>
      <c r="I29" s="7">
        <v>5</v>
      </c>
      <c r="J29" s="7">
        <f>H28-H29</f>
        <v>0.25</v>
      </c>
      <c r="K29" s="7">
        <v>4</v>
      </c>
      <c r="M29" s="2" t="s">
        <v>8</v>
      </c>
      <c r="N29" s="3">
        <v>46</v>
      </c>
      <c r="O29" s="3">
        <v>3</v>
      </c>
    </row>
    <row r="30" spans="1:15">
      <c r="A30" s="2" t="s">
        <v>8</v>
      </c>
      <c r="B30" s="3">
        <v>27</v>
      </c>
      <c r="C30" s="3">
        <v>293</v>
      </c>
      <c r="D30" s="3">
        <f t="shared" si="4"/>
        <v>320</v>
      </c>
      <c r="E30" s="3">
        <v>2</v>
      </c>
      <c r="G30" s="6" t="s">
        <v>8</v>
      </c>
      <c r="H30" s="7">
        <f>(F6+J4+N7+C13+I14+E22+K20+E30)/8</f>
        <v>2.5</v>
      </c>
      <c r="I30" s="7">
        <v>4</v>
      </c>
      <c r="J30" s="7">
        <f>H29-H30</f>
        <v>0.375</v>
      </c>
      <c r="K30" s="7">
        <v>4</v>
      </c>
      <c r="M30" s="2" t="s">
        <v>6</v>
      </c>
      <c r="N30" s="3">
        <v>38</v>
      </c>
      <c r="O30" s="3">
        <v>2</v>
      </c>
    </row>
    <row r="31" spans="1:15">
      <c r="A31" s="2" t="s">
        <v>9</v>
      </c>
      <c r="B31" s="3">
        <v>6</v>
      </c>
      <c r="C31" s="3">
        <v>310</v>
      </c>
      <c r="D31" s="3">
        <f t="shared" si="4"/>
        <v>316</v>
      </c>
      <c r="E31" s="3">
        <v>1</v>
      </c>
      <c r="G31" s="4" t="s">
        <v>9</v>
      </c>
      <c r="H31" s="5">
        <f>(F7+J7+N6+C15+I15+E23+K23+E31)/8</f>
        <v>1.125</v>
      </c>
      <c r="I31" s="5">
        <v>4</v>
      </c>
      <c r="J31" s="5">
        <f>H30-H31</f>
        <v>1.375</v>
      </c>
      <c r="K31" s="5">
        <v>3</v>
      </c>
      <c r="M31" s="2" t="s">
        <v>9</v>
      </c>
      <c r="N31" s="3">
        <v>22</v>
      </c>
      <c r="O31" s="3">
        <v>1</v>
      </c>
    </row>
  </sheetData>
  <sortState ref="G26:I31">
    <sortCondition descending="1" ref="H26"/>
  </sortState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>
      <selection activeCell="B3" sqref="B3"/>
    </sheetView>
  </sheetViews>
  <sheetFormatPr baseColWidth="10" defaultRowHeight="15"/>
  <cols>
    <col min="4" max="5" width="12.5703125" bestFit="1" customWidth="1"/>
  </cols>
  <sheetData>
    <row r="1" spans="1:5" s="18" customFormat="1">
      <c r="A1" s="17" t="s">
        <v>16</v>
      </c>
      <c r="B1" s="20" t="s">
        <v>17</v>
      </c>
      <c r="C1" s="20"/>
      <c r="D1" s="17" t="s">
        <v>18</v>
      </c>
      <c r="E1" s="17" t="s">
        <v>24</v>
      </c>
    </row>
    <row r="2" spans="1:5">
      <c r="A2" s="19" t="s">
        <v>12</v>
      </c>
      <c r="B2" s="9">
        <v>0.05</v>
      </c>
      <c r="C2" s="10">
        <f>B7*B2</f>
        <v>135</v>
      </c>
      <c r="D2" s="10">
        <f>B7+C2</f>
        <v>2835</v>
      </c>
      <c r="E2" s="10">
        <f>D2/3</f>
        <v>945</v>
      </c>
    </row>
    <row r="3" spans="1:5">
      <c r="A3" s="19" t="s">
        <v>13</v>
      </c>
      <c r="B3" s="9">
        <v>0.08</v>
      </c>
      <c r="C3" s="10">
        <f>B7*B3</f>
        <v>216</v>
      </c>
      <c r="D3" s="11">
        <f>B7+C3</f>
        <v>2916</v>
      </c>
      <c r="E3" s="10">
        <f>D3/6</f>
        <v>486</v>
      </c>
    </row>
    <row r="4" spans="1:5">
      <c r="A4" s="19" t="s">
        <v>14</v>
      </c>
      <c r="B4" s="9">
        <v>0.09</v>
      </c>
      <c r="C4" s="10">
        <f>B7*B4</f>
        <v>243</v>
      </c>
      <c r="D4" s="11">
        <f>C4+B7</f>
        <v>2943</v>
      </c>
      <c r="E4" s="10">
        <f>D4/9</f>
        <v>327</v>
      </c>
    </row>
    <row r="5" spans="1:5">
      <c r="A5" s="19" t="s">
        <v>15</v>
      </c>
      <c r="B5" s="9">
        <v>0.13</v>
      </c>
      <c r="C5" s="10">
        <f>B7*B5</f>
        <v>351</v>
      </c>
      <c r="D5" s="11">
        <f>C5+B7</f>
        <v>3051</v>
      </c>
      <c r="E5" s="10">
        <f>D5/12</f>
        <v>254.25</v>
      </c>
    </row>
    <row r="7" spans="1:5">
      <c r="A7" t="s">
        <v>23</v>
      </c>
      <c r="B7" s="8">
        <v>2700</v>
      </c>
    </row>
  </sheetData>
  <mergeCells count="1">
    <mergeCell ref="B1:C1"/>
  </mergeCells>
  <pageMargins left="0.7" right="0.7" top="0.75" bottom="0.75" header="0.3" footer="0.3"/>
  <pageSetup orientation="portrait" horizontalDpi="360" verticalDpi="36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Luis Angel Maciel</cp:lastModifiedBy>
  <dcterms:created xsi:type="dcterms:W3CDTF">2018-04-12T16:23:39Z</dcterms:created>
  <dcterms:modified xsi:type="dcterms:W3CDTF">2018-06-21T19:57:39Z</dcterms:modified>
</cp:coreProperties>
</file>