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1840" windowHeight="13740" activeTab="1"/>
  </bookViews>
  <sheets>
    <sheet name="Vector" sheetId="2" r:id="rId1"/>
    <sheet name="Hoja3" sheetId="3" r:id="rId2"/>
  </sheets>
  <calcPr calcId="145621" concurrentCalc="0"/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3" i="3"/>
  <c r="Q3" i="3"/>
  <c r="AA3" i="3"/>
  <c r="AB3" i="3"/>
  <c r="AA4" i="3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L62" i="3"/>
  <c r="G62" i="3"/>
  <c r="L61" i="3"/>
  <c r="G61" i="3"/>
  <c r="L60" i="3"/>
  <c r="G60" i="3"/>
  <c r="L59" i="3"/>
  <c r="G59" i="3"/>
  <c r="L58" i="3"/>
  <c r="G58" i="3"/>
  <c r="L57" i="3"/>
  <c r="G57" i="3"/>
  <c r="L56" i="3"/>
  <c r="G56" i="3"/>
  <c r="L55" i="3"/>
  <c r="G55" i="3"/>
  <c r="L54" i="3"/>
  <c r="G54" i="3"/>
  <c r="L53" i="3"/>
  <c r="G53" i="3"/>
  <c r="L52" i="3"/>
  <c r="G52" i="3"/>
  <c r="L51" i="3"/>
  <c r="G51" i="3"/>
  <c r="L50" i="3"/>
  <c r="G50" i="3"/>
  <c r="L49" i="3"/>
  <c r="G49" i="3"/>
  <c r="L48" i="3"/>
  <c r="G48" i="3"/>
  <c r="L47" i="3"/>
  <c r="G47" i="3"/>
  <c r="L46" i="3"/>
  <c r="G46" i="3"/>
  <c r="L45" i="3"/>
  <c r="G45" i="3"/>
  <c r="L44" i="3"/>
  <c r="G44" i="3"/>
  <c r="L43" i="3"/>
  <c r="G43" i="3"/>
  <c r="L42" i="3"/>
  <c r="G42" i="3"/>
  <c r="L41" i="3"/>
  <c r="G41" i="3"/>
  <c r="L40" i="3"/>
  <c r="G40" i="3"/>
  <c r="L39" i="3"/>
  <c r="G39" i="3"/>
  <c r="L38" i="3"/>
  <c r="G38" i="3"/>
  <c r="L37" i="3"/>
  <c r="G37" i="3"/>
  <c r="L36" i="3"/>
  <c r="G36" i="3"/>
  <c r="L35" i="3"/>
  <c r="G35" i="3"/>
  <c r="L34" i="3"/>
  <c r="G34" i="3"/>
  <c r="L33" i="3"/>
  <c r="G33" i="3"/>
  <c r="L32" i="3"/>
  <c r="G32" i="3"/>
  <c r="L31" i="3"/>
  <c r="G31" i="3"/>
  <c r="L30" i="3"/>
  <c r="G30" i="3"/>
  <c r="L29" i="3"/>
  <c r="G29" i="3"/>
  <c r="L28" i="3"/>
  <c r="G28" i="3"/>
  <c r="L27" i="3"/>
  <c r="G27" i="3"/>
  <c r="L26" i="3"/>
  <c r="G26" i="3"/>
  <c r="L25" i="3"/>
  <c r="G25" i="3"/>
  <c r="L24" i="3"/>
  <c r="G24" i="3"/>
  <c r="L23" i="3"/>
  <c r="G23" i="3"/>
  <c r="L22" i="3"/>
  <c r="G22" i="3"/>
  <c r="L21" i="3"/>
  <c r="G21" i="3"/>
  <c r="L20" i="3"/>
  <c r="G20" i="3"/>
  <c r="L19" i="3"/>
  <c r="G19" i="3"/>
  <c r="L18" i="3"/>
  <c r="G18" i="3"/>
  <c r="L17" i="3"/>
  <c r="G17" i="3"/>
  <c r="L16" i="3"/>
  <c r="G16" i="3"/>
  <c r="L15" i="3"/>
  <c r="G15" i="3"/>
  <c r="L14" i="3"/>
  <c r="G14" i="3"/>
  <c r="L13" i="3"/>
  <c r="G13" i="3"/>
  <c r="L12" i="3"/>
  <c r="G12" i="3"/>
  <c r="L11" i="3"/>
  <c r="G11" i="3"/>
  <c r="L10" i="3"/>
  <c r="G10" i="3"/>
  <c r="L9" i="3"/>
  <c r="G9" i="3"/>
  <c r="L8" i="3"/>
  <c r="G8" i="3"/>
  <c r="L7" i="3"/>
  <c r="G7" i="3"/>
  <c r="L6" i="3"/>
  <c r="G6" i="3"/>
  <c r="L5" i="3"/>
  <c r="G5" i="3"/>
  <c r="L4" i="3"/>
  <c r="G4" i="3"/>
  <c r="L3" i="3"/>
  <c r="G3" i="3"/>
  <c r="V4" i="2"/>
  <c r="W4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L6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Q3" i="2"/>
  <c r="L3" i="2"/>
  <c r="G3" i="2"/>
  <c r="V3" i="2"/>
  <c r="W3" i="2"/>
</calcChain>
</file>

<file path=xl/sharedStrings.xml><?xml version="1.0" encoding="utf-8"?>
<sst xmlns="http://schemas.openxmlformats.org/spreadsheetml/2006/main" count="1134" uniqueCount="152">
  <si>
    <t>Instancia</t>
  </si>
  <si>
    <t>04x04</t>
  </si>
  <si>
    <t>05x05</t>
  </si>
  <si>
    <t>07x07</t>
  </si>
  <si>
    <t>10x10</t>
  </si>
  <si>
    <t>15x15</t>
  </si>
  <si>
    <t>20x20</t>
  </si>
  <si>
    <t>Initial</t>
  </si>
  <si>
    <t>Best</t>
  </si>
  <si>
    <t>GRASP_Exhaustive</t>
  </si>
  <si>
    <t>SA_Random</t>
  </si>
  <si>
    <t>TS_Random</t>
  </si>
  <si>
    <t>110.0</t>
  </si>
  <si>
    <t>72.0</t>
  </si>
  <si>
    <t>93.0</t>
  </si>
  <si>
    <t>74.0</t>
  </si>
  <si>
    <t>108.0</t>
  </si>
  <si>
    <t>76.0</t>
  </si>
  <si>
    <t>92.0</t>
  </si>
  <si>
    <t>79.0</t>
  </si>
  <si>
    <t>85.0</t>
  </si>
  <si>
    <t>107.0</t>
  </si>
  <si>
    <t>78.0</t>
  </si>
  <si>
    <t>81.0</t>
  </si>
  <si>
    <t>71.0</t>
  </si>
  <si>
    <t>88.0</t>
  </si>
  <si>
    <t>68.0</t>
  </si>
  <si>
    <t>136.0</t>
  </si>
  <si>
    <t>83.0</t>
  </si>
  <si>
    <t>91.0</t>
  </si>
  <si>
    <t>73.0</t>
  </si>
  <si>
    <t>84.0</t>
  </si>
  <si>
    <t>80.0</t>
  </si>
  <si>
    <t>69.0</t>
  </si>
  <si>
    <t>86.0</t>
  </si>
  <si>
    <t>77.0</t>
  </si>
  <si>
    <t>106.0</t>
  </si>
  <si>
    <t>95.0</t>
  </si>
  <si>
    <t>137.0</t>
  </si>
  <si>
    <t>89.0</t>
  </si>
  <si>
    <t>103.0</t>
  </si>
  <si>
    <t>138.0</t>
  </si>
  <si>
    <t>97.0</t>
  </si>
  <si>
    <t>147.0</t>
  </si>
  <si>
    <t>94.0</t>
  </si>
  <si>
    <t>121.0</t>
  </si>
  <si>
    <t>124.0</t>
  </si>
  <si>
    <t>135.0</t>
  </si>
  <si>
    <t>96.0</t>
  </si>
  <si>
    <t>127.0</t>
  </si>
  <si>
    <t>90.0</t>
  </si>
  <si>
    <t>119.0</t>
  </si>
  <si>
    <t>101.0</t>
  </si>
  <si>
    <t>100.0</t>
  </si>
  <si>
    <t>99.0</t>
  </si>
  <si>
    <t>98.0</t>
  </si>
  <si>
    <t>118.0</t>
  </si>
  <si>
    <t>105.0</t>
  </si>
  <si>
    <t>123.0</t>
  </si>
  <si>
    <t>120.0</t>
  </si>
  <si>
    <t>113.0</t>
  </si>
  <si>
    <t>114.0</t>
  </si>
  <si>
    <t>116.0</t>
  </si>
  <si>
    <t>152.0</t>
  </si>
  <si>
    <t>129.0</t>
  </si>
  <si>
    <t>149.0</t>
  </si>
  <si>
    <t>169.0</t>
  </si>
  <si>
    <t>144.0</t>
  </si>
  <si>
    <t>150.0</t>
  </si>
  <si>
    <t>139.0</t>
  </si>
  <si>
    <t>173.0</t>
  </si>
  <si>
    <t>181.0</t>
  </si>
  <si>
    <t>132.0</t>
  </si>
  <si>
    <t>148.0</t>
  </si>
  <si>
    <t>153.0</t>
  </si>
  <si>
    <t>146.0</t>
  </si>
  <si>
    <t>134.0</t>
  </si>
  <si>
    <t>128.0</t>
  </si>
  <si>
    <t>145.0</t>
  </si>
  <si>
    <t>130.0</t>
  </si>
  <si>
    <t>133.0</t>
  </si>
  <si>
    <t>230.0</t>
  </si>
  <si>
    <t>201.0</t>
  </si>
  <si>
    <t>239.0</t>
  </si>
  <si>
    <t>215.0</t>
  </si>
  <si>
    <t>292.0</t>
  </si>
  <si>
    <t>229.0</t>
  </si>
  <si>
    <t>220.0</t>
  </si>
  <si>
    <t>197.0</t>
  </si>
  <si>
    <t>208.0</t>
  </si>
  <si>
    <t>191.0</t>
  </si>
  <si>
    <t>216.0</t>
  </si>
  <si>
    <t>233.0</t>
  </si>
  <si>
    <t>214.0</t>
  </si>
  <si>
    <t>217.0</t>
  </si>
  <si>
    <t>188.0</t>
  </si>
  <si>
    <t>305.0</t>
  </si>
  <si>
    <t>246.0</t>
  </si>
  <si>
    <t>243.0</t>
  </si>
  <si>
    <t>227.0</t>
  </si>
  <si>
    <t>457.0</t>
  </si>
  <si>
    <t>335.0</t>
  </si>
  <si>
    <t>258.0</t>
  </si>
  <si>
    <t>253.0</t>
  </si>
  <si>
    <t>257.0</t>
  </si>
  <si>
    <t>256.0</t>
  </si>
  <si>
    <t>Avg</t>
  </si>
  <si>
    <t>Yu</t>
  </si>
  <si>
    <t>91.1</t>
  </si>
  <si>
    <t>97.9</t>
  </si>
  <si>
    <t>0.40</t>
  </si>
  <si>
    <t>92.5</t>
  </si>
  <si>
    <t>93.2</t>
  </si>
  <si>
    <t>96.5</t>
  </si>
  <si>
    <t>93.7</t>
  </si>
  <si>
    <t>Dif</t>
  </si>
  <si>
    <t>332.0</t>
  </si>
  <si>
    <t>327.0</t>
  </si>
  <si>
    <t>329.0</t>
  </si>
  <si>
    <t>336.0</t>
  </si>
  <si>
    <t>337.0</t>
  </si>
  <si>
    <t>358.0</t>
  </si>
  <si>
    <t>325.0</t>
  </si>
  <si>
    <t>331.0</t>
  </si>
  <si>
    <t>326.0</t>
  </si>
  <si>
    <t>333.0</t>
  </si>
  <si>
    <t>330.0</t>
  </si>
  <si>
    <t>328.0</t>
  </si>
  <si>
    <t>351.0</t>
  </si>
  <si>
    <t>321.0</t>
  </si>
  <si>
    <t>319.0</t>
  </si>
  <si>
    <t>316.0</t>
  </si>
  <si>
    <t>361.0</t>
  </si>
  <si>
    <t>268.0</t>
  </si>
  <si>
    <t>266.0</t>
  </si>
  <si>
    <t>254.0</t>
  </si>
  <si>
    <t>252.0</t>
  </si>
  <si>
    <t>263.0</t>
  </si>
  <si>
    <t>261.0</t>
  </si>
  <si>
    <t>259.0</t>
  </si>
  <si>
    <t>262.0</t>
  </si>
  <si>
    <t>260.0</t>
  </si>
  <si>
    <t>DIF</t>
  </si>
  <si>
    <t>126.0</t>
  </si>
  <si>
    <t>Total</t>
  </si>
  <si>
    <t>SR</t>
  </si>
  <si>
    <t>Neigh</t>
  </si>
  <si>
    <t>75.0</t>
  </si>
  <si>
    <t>82.0</t>
  </si>
  <si>
    <t xml:space="preserve">TS_Adj </t>
  </si>
  <si>
    <t>TS_Bloq Ends Any</t>
  </si>
  <si>
    <t>102.0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</si>
</sst>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3" fontId="0" fillId="2" borderId="21" xfId="0" applyNumberFormat="1" applyFill="1" applyBorder="1" applyAlignment="1">
      <alignment horizontal="right"/>
    </xf>
    <xf numFmtId="0" fontId="0" fillId="2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3" fontId="0" fillId="2" borderId="19" xfId="0" applyNumberFormat="1" applyFill="1" applyBorder="1" applyAlignment="1">
      <alignment horizontal="right"/>
    </xf>
    <xf numFmtId="0" fontId="0" fillId="2" borderId="18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3" fontId="0" fillId="2" borderId="27" xfId="0" applyNumberFormat="1" applyFill="1" applyBorder="1" applyAlignment="1">
      <alignment horizontal="right"/>
    </xf>
    <xf numFmtId="0" fontId="0" fillId="3" borderId="1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3" fontId="0" fillId="0" borderId="19" xfId="0" applyNumberFormat="1" applyBorder="1" applyAlignment="1">
      <alignment horizontal="right"/>
    </xf>
    <xf numFmtId="3" fontId="0" fillId="0" borderId="21" xfId="0" applyNumberFormat="1" applyBorder="1" applyAlignment="1">
      <alignment horizontal="right"/>
    </xf>
    <xf numFmtId="0" fontId="0" fillId="0" borderId="3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" fillId="0" borderId="0" xfId="0" applyFont="1" applyBorder="1"/>
    <xf numFmtId="3" fontId="0" fillId="0" borderId="19" xfId="0" applyNumberFormat="1" applyBorder="1"/>
    <xf numFmtId="3" fontId="0" fillId="0" borderId="21" xfId="0" applyNumberFormat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3" fontId="0" fillId="2" borderId="38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3" fontId="0" fillId="0" borderId="38" xfId="0" applyNumberFormat="1" applyBorder="1" applyAlignment="1">
      <alignment horizontal="right"/>
    </xf>
    <xf numFmtId="0" fontId="0" fillId="0" borderId="29" xfId="0" applyBorder="1" applyAlignment="1">
      <alignment horizontal="center"/>
    </xf>
    <xf numFmtId="3" fontId="0" fillId="0" borderId="38" xfId="0" applyNumberFormat="1" applyBorder="1"/>
    <xf numFmtId="0" fontId="0" fillId="4" borderId="16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0" borderId="18" xfId="0" applyBorder="1" applyAlignment="1"/>
    <xf numFmtId="3" fontId="0" fillId="0" borderId="27" xfId="0" applyNumberFormat="1" applyBorder="1" applyAlignment="1">
      <alignment horizontal="right"/>
    </xf>
    <xf numFmtId="0" fontId="0" fillId="0" borderId="6" xfId="0" applyBorder="1" applyAlignment="1">
      <alignment horizontal="center"/>
    </xf>
    <xf numFmtId="3" fontId="0" fillId="0" borderId="27" xfId="0" applyNumberFormat="1" applyBorder="1"/>
    <xf numFmtId="0" fontId="1" fillId="2" borderId="23" xfId="0" applyFont="1" applyFill="1" applyBorder="1" applyAlignment="1">
      <alignment horizontal="center"/>
    </xf>
    <xf numFmtId="0" fontId="0" fillId="2" borderId="0" xfId="0" applyFill="1"/>
    <xf numFmtId="0" fontId="0" fillId="2" borderId="3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3" fontId="0" fillId="2" borderId="32" xfId="0" applyNumberFormat="1" applyFill="1" applyBorder="1" applyAlignment="1">
      <alignment horizontal="right"/>
    </xf>
    <xf numFmtId="0" fontId="0" fillId="2" borderId="31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2" xfId="0" applyBorder="1" applyAlignment="1">
      <alignment horizontal="center"/>
    </xf>
    <xf numFmtId="3" fontId="0" fillId="0" borderId="32" xfId="0" applyNumberFormat="1" applyBorder="1" applyAlignment="1">
      <alignment horizontal="right"/>
    </xf>
    <xf numFmtId="0" fontId="0" fillId="0" borderId="5" xfId="0" applyBorder="1" applyAlignment="1">
      <alignment horizontal="center"/>
    </xf>
    <xf numFmtId="3" fontId="0" fillId="0" borderId="32" xfId="0" applyNumberFormat="1" applyBorder="1"/>
    <xf numFmtId="0" fontId="0" fillId="4" borderId="39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3" fontId="0" fillId="0" borderId="16" xfId="0" applyNumberFormat="1" applyBorder="1"/>
    <xf numFmtId="3" fontId="0" fillId="0" borderId="17" xfId="0" applyNumberFormat="1" applyBorder="1"/>
    <xf numFmtId="3" fontId="0" fillId="0" borderId="18" xfId="0" applyNumberFormat="1" applyBorder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72"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  <fill>
        <patternFill patternType="gray0625">
          <fgColor rgb="FF008000"/>
          <bgColor rgb="FFCCFFCC"/>
        </patternFill>
      </fill>
    </dxf>
    <dxf>
      <font>
        <b/>
        <i val="0"/>
        <color rgb="FF008000"/>
      </font>
      <fill>
        <patternFill patternType="solid">
          <fgColor indexed="64"/>
          <bgColor rgb="FFCCFFCC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  <fill>
        <patternFill patternType="gray0625">
          <fgColor rgb="FF008000"/>
          <bgColor rgb="FFCCFFCC"/>
        </patternFill>
      </fill>
    </dxf>
    <dxf>
      <font>
        <b/>
        <i val="0"/>
        <color rgb="FF008000"/>
      </font>
      <fill>
        <patternFill patternType="solid">
          <fgColor indexed="64"/>
          <bgColor rgb="FFCCFFCC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  <fill>
        <patternFill patternType="gray0625">
          <fgColor rgb="FF008000"/>
          <bgColor rgb="FFCCFFC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  <fill>
        <patternFill patternType="gray0625">
          <fgColor rgb="FF008000"/>
          <bgColor rgb="FFCCFFCC"/>
        </patternFill>
      </fill>
    </dxf>
    <dxf>
      <font>
        <b/>
        <i val="0"/>
        <color rgb="FF008000"/>
      </font>
      <fill>
        <patternFill patternType="solid">
          <fgColor indexed="64"/>
          <bgColor rgb="FFCCFFCC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rgb="FF008000"/>
      </font>
      <fill>
        <patternFill patternType="solid">
          <fgColor indexed="64"/>
          <bgColor rgb="FFCCFFCC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  <fill>
        <patternFill patternType="gray0625">
          <fgColor rgb="FF008000"/>
          <bgColor rgb="FFCCFFCC"/>
        </patternFill>
      </fill>
    </dxf>
    <dxf>
      <font>
        <b/>
        <i val="0"/>
        <color rgb="FF008000"/>
      </font>
      <fill>
        <patternFill patternType="solid">
          <fgColor indexed="64"/>
          <bgColor rgb="FFCCFFCC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rgb="FF008000"/>
      </font>
      <fill>
        <patternFill patternType="solid">
          <fgColor indexed="64"/>
          <bgColor rgb="FFCCFFCC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  <fill>
        <patternFill patternType="gray0625">
          <fgColor rgb="FF008000"/>
          <bgColor rgb="FFCCFFC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  <fill>
        <patternFill patternType="gray0625">
          <fgColor rgb="FF008000"/>
          <bgColor rgb="FFCCFFCC"/>
        </patternFill>
      </fill>
    </dxf>
    <dxf>
      <font>
        <b/>
        <i val="0"/>
        <color rgb="FF008000"/>
      </font>
      <fill>
        <patternFill patternType="solid">
          <fgColor indexed="64"/>
          <bgColor rgb="FFCCFFCC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  <fill>
        <patternFill patternType="solid">
          <fgColor indexed="64"/>
          <bgColor rgb="FFCCFFCC"/>
        </patternFill>
      </fill>
    </dxf>
    <dxf>
      <font>
        <b/>
        <i val="0"/>
        <color rgb="FF008000"/>
      </font>
      <fill>
        <patternFill patternType="gray0625">
          <fgColor rgb="FF008000"/>
          <bgColor rgb="FFCCFFCC"/>
        </patternFill>
      </fill>
    </dxf>
    <dxf>
      <font>
        <b/>
        <i val="0"/>
        <color rgb="FF008000"/>
      </font>
      <fill>
        <patternFill patternType="solid">
          <fgColor indexed="64"/>
          <bgColor rgb="FFCCFFCC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  <fill>
        <patternFill patternType="gray0625">
          <fgColor rgb="FF008000"/>
          <bgColor rgb="FFCCFFC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  <fill>
        <patternFill patternType="gray0625">
          <fgColor rgb="FF008000"/>
          <bgColor rgb="FFCCFFCC"/>
        </patternFill>
      </fill>
    </dxf>
    <dxf>
      <font>
        <b/>
        <i val="0"/>
        <color rgb="FF008000"/>
      </font>
      <fill>
        <patternFill patternType="solid">
          <fgColor indexed="64"/>
          <bgColor rgb="FFCCFFCC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  <fill>
        <patternFill patternType="solid">
          <fgColor indexed="64"/>
          <bgColor rgb="FFCCFFCC"/>
        </patternFill>
      </fill>
    </dxf>
    <dxf>
      <font>
        <b/>
        <i val="0"/>
        <color rgb="FF008000"/>
      </font>
      <fill>
        <patternFill patternType="gray0625">
          <fgColor rgb="FF008000"/>
          <bgColor rgb="FFCCFFCC"/>
        </patternFill>
      </fill>
    </dxf>
    <dxf>
      <font>
        <b/>
        <i val="0"/>
        <color rgb="FF008000"/>
      </font>
      <fill>
        <patternFill patternType="gray0625">
          <fgColor rgb="FF008000"/>
          <bgColor rgb="FFCCFFC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rgb="FF008000"/>
      </font>
      <fill>
        <patternFill patternType="solid">
          <fgColor indexed="64"/>
          <bgColor rgb="FFCCFFC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  <fill>
        <patternFill patternType="gray0625">
          <fgColor rgb="FF008000"/>
          <bgColor rgb="FFCCFFCC"/>
        </patternFill>
      </fill>
    </dxf>
    <dxf>
      <font>
        <b/>
        <i val="0"/>
        <color rgb="FF008000"/>
      </font>
      <fill>
        <patternFill patternType="solid">
          <fgColor indexed="64"/>
          <bgColor rgb="FFCCFFCC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  <fill>
        <patternFill patternType="gray0625">
          <fgColor rgb="FF008000"/>
          <bgColor rgb="FFCCFFCC"/>
        </patternFill>
      </fill>
    </dxf>
    <dxf>
      <font>
        <b/>
        <i val="0"/>
        <color rgb="FF008000"/>
      </font>
      <fill>
        <patternFill patternType="solid">
          <fgColor indexed="64"/>
          <bgColor rgb="FFCCFFCC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rgb="FF008000"/>
      </font>
      <fill>
        <patternFill patternType="solid">
          <fgColor indexed="64"/>
          <bgColor rgb="FFCCFFCC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  <fill>
        <patternFill patternType="gray0625">
          <fgColor rgb="FF008000"/>
          <bgColor rgb="FFCCFFC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  <fill>
        <patternFill patternType="gray0625">
          <fgColor rgb="FF008000"/>
          <bgColor rgb="FFCCFFCC"/>
        </patternFill>
      </fill>
    </dxf>
    <dxf>
      <font>
        <b/>
        <i val="0"/>
        <color rgb="FF008000"/>
      </font>
      <fill>
        <patternFill patternType="solid">
          <fgColor indexed="64"/>
          <bgColor rgb="FFCCFFCC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  <fill>
        <patternFill patternType="solid">
          <fgColor indexed="64"/>
          <bgColor rgb="FFCCFFCC"/>
        </patternFill>
      </fill>
    </dxf>
    <dxf>
      <font>
        <b/>
        <i val="0"/>
        <color rgb="FF008000"/>
      </font>
      <fill>
        <patternFill patternType="gray0625">
          <fgColor rgb="FF008000"/>
          <bgColor rgb="FFCCFFCC"/>
        </patternFill>
      </fill>
    </dxf>
    <dxf>
      <font>
        <b/>
        <i val="0"/>
        <color rgb="FF008000"/>
      </font>
      <fill>
        <patternFill patternType="gray0625">
          <fgColor rgb="FF008000"/>
          <bgColor rgb="FFCCFFC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FFFF00"/>
        </patternFill>
      </fill>
    </dxf>
    <dxf>
      <font>
        <b/>
        <i val="0"/>
        <color rgb="FF008000"/>
      </font>
      <fill>
        <patternFill patternType="solid">
          <fgColor indexed="64"/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576"/>
  <sheetViews>
    <sheetView zoomScale="80" zoomScaleNormal="80" workbookViewId="0">
      <selection activeCell="T15" sqref="T15"/>
    </sheetView>
  </sheetViews>
  <sheetFormatPr baseColWidth="10" defaultRowHeight="15" x14ac:dyDescent="0.25"/>
  <cols>
    <col min="2" max="2" width="3.140625" bestFit="1" customWidth="1"/>
    <col min="3" max="3" width="5.42578125" bestFit="1" customWidth="1"/>
    <col min="4" max="4" width="4.42578125" bestFit="1" customWidth="1"/>
    <col min="5" max="5" width="5.42578125" bestFit="1" customWidth="1"/>
    <col min="6" max="6" width="5.7109375" style="10" bestFit="1" customWidth="1"/>
    <col min="7" max="7" width="4.140625" style="9" bestFit="1" customWidth="1"/>
    <col min="8" max="8" width="5.42578125" style="9" hidden="1" customWidth="1"/>
    <col min="9" max="9" width="4.42578125" style="9" hidden="1" customWidth="1"/>
    <col min="10" max="10" width="7.28515625" style="9" hidden="1" customWidth="1"/>
    <col min="11" max="11" width="9.85546875" style="10" hidden="1" customWidth="1"/>
    <col min="12" max="12" width="4.140625" style="9" hidden="1" customWidth="1"/>
    <col min="13" max="13" width="6.28515625" bestFit="1" customWidth="1"/>
    <col min="14" max="14" width="5.140625" bestFit="1" customWidth="1"/>
    <col min="15" max="15" width="5.42578125" style="9" bestFit="1" customWidth="1"/>
    <col min="16" max="16" width="10.85546875" bestFit="1" customWidth="1"/>
    <col min="17" max="17" width="4.140625" style="9" bestFit="1" customWidth="1"/>
    <col min="18" max="18" width="6.28515625" style="9" bestFit="1" customWidth="1"/>
    <col min="19" max="19" width="4.42578125" style="9" bestFit="1" customWidth="1"/>
    <col min="20" max="20" width="6.140625" style="9" bestFit="1" customWidth="1"/>
    <col min="21" max="21" width="3" style="1" customWidth="1"/>
    <col min="22" max="22" width="5.42578125" style="9" customWidth="1"/>
    <col min="23" max="23" width="5.28515625" style="68" customWidth="1"/>
  </cols>
  <sheetData>
    <row r="1" spans="1:23" ht="15.75" thickBot="1" x14ac:dyDescent="0.3">
      <c r="A1" s="107" t="s">
        <v>0</v>
      </c>
      <c r="B1" s="108"/>
      <c r="C1" s="95" t="s">
        <v>9</v>
      </c>
      <c r="D1" s="96"/>
      <c r="E1" s="96"/>
      <c r="F1" s="96"/>
      <c r="G1" s="96"/>
      <c r="H1" s="97" t="s">
        <v>10</v>
      </c>
      <c r="I1" s="98"/>
      <c r="J1" s="98"/>
      <c r="K1" s="98"/>
      <c r="L1" s="99"/>
      <c r="M1" s="97" t="s">
        <v>11</v>
      </c>
      <c r="N1" s="98"/>
      <c r="O1" s="98"/>
      <c r="P1" s="98"/>
      <c r="Q1" s="98"/>
      <c r="R1" s="100" t="s">
        <v>107</v>
      </c>
      <c r="S1" s="101"/>
      <c r="T1" s="102"/>
      <c r="U1" s="30"/>
      <c r="V1" s="93" t="s">
        <v>144</v>
      </c>
      <c r="W1" s="94"/>
    </row>
    <row r="2" spans="1:23" ht="15.75" thickBot="1" x14ac:dyDescent="0.3">
      <c r="A2" s="109"/>
      <c r="B2" s="110"/>
      <c r="C2" s="42" t="s">
        <v>7</v>
      </c>
      <c r="D2" s="43" t="s">
        <v>8</v>
      </c>
      <c r="E2" s="42" t="s">
        <v>106</v>
      </c>
      <c r="F2" s="43" t="s">
        <v>146</v>
      </c>
      <c r="G2" s="44" t="s">
        <v>142</v>
      </c>
      <c r="H2" s="45" t="s">
        <v>7</v>
      </c>
      <c r="I2" s="45" t="s">
        <v>8</v>
      </c>
      <c r="J2" s="45" t="s">
        <v>106</v>
      </c>
      <c r="K2" s="45" t="s">
        <v>146</v>
      </c>
      <c r="L2" s="25" t="s">
        <v>142</v>
      </c>
      <c r="M2" s="46" t="s">
        <v>7</v>
      </c>
      <c r="N2" s="47" t="s">
        <v>8</v>
      </c>
      <c r="O2" s="46" t="s">
        <v>106</v>
      </c>
      <c r="P2" s="47" t="s">
        <v>146</v>
      </c>
      <c r="Q2" s="48" t="s">
        <v>142</v>
      </c>
      <c r="R2" s="49" t="s">
        <v>7</v>
      </c>
      <c r="S2" s="50" t="s">
        <v>8</v>
      </c>
      <c r="T2" s="49" t="s">
        <v>106</v>
      </c>
      <c r="U2" s="30"/>
      <c r="V2" s="41" t="s">
        <v>8</v>
      </c>
      <c r="W2" s="67" t="s">
        <v>115</v>
      </c>
    </row>
    <row r="3" spans="1:23" x14ac:dyDescent="0.25">
      <c r="A3" s="103" t="s">
        <v>1</v>
      </c>
      <c r="B3" s="53">
        <v>1</v>
      </c>
      <c r="C3" s="54" t="s">
        <v>12</v>
      </c>
      <c r="D3" s="55">
        <v>72</v>
      </c>
      <c r="E3" s="54" t="s">
        <v>13</v>
      </c>
      <c r="F3" s="56">
        <v>1802</v>
      </c>
      <c r="G3" s="26">
        <f>S3-D3</f>
        <v>0</v>
      </c>
      <c r="H3" s="2" t="s">
        <v>30</v>
      </c>
      <c r="I3" s="57">
        <v>72</v>
      </c>
      <c r="J3" s="2" t="s">
        <v>13</v>
      </c>
      <c r="K3" s="58">
        <v>800000</v>
      </c>
      <c r="L3" s="59">
        <f>S3-I3</f>
        <v>0</v>
      </c>
      <c r="M3" s="2" t="s">
        <v>30</v>
      </c>
      <c r="N3" s="57">
        <v>72</v>
      </c>
      <c r="O3" s="2" t="s">
        <v>36</v>
      </c>
      <c r="P3" s="60">
        <v>763509</v>
      </c>
      <c r="Q3" s="59">
        <f>S3-N3</f>
        <v>0</v>
      </c>
      <c r="R3" s="61">
        <v>93</v>
      </c>
      <c r="S3" s="62">
        <v>72</v>
      </c>
      <c r="T3" s="61">
        <v>72</v>
      </c>
      <c r="V3" s="71">
        <f t="shared" ref="V3:V36" si="0" xml:space="preserve"> MIN(D3,I3,N3)</f>
        <v>72</v>
      </c>
      <c r="W3" s="69">
        <f>S3-V3</f>
        <v>0</v>
      </c>
    </row>
    <row r="4" spans="1:23" x14ac:dyDescent="0.25">
      <c r="A4" s="104"/>
      <c r="B4" s="20">
        <v>2</v>
      </c>
      <c r="C4" s="14" t="s">
        <v>14</v>
      </c>
      <c r="D4" s="15">
        <v>74</v>
      </c>
      <c r="E4" s="14" t="s">
        <v>15</v>
      </c>
      <c r="F4" s="16">
        <v>170</v>
      </c>
      <c r="G4" s="27">
        <f t="shared" ref="G4:G62" si="1">S4-D4</f>
        <v>0</v>
      </c>
      <c r="H4" s="3" t="s">
        <v>15</v>
      </c>
      <c r="I4" s="5">
        <v>74</v>
      </c>
      <c r="J4" s="3" t="s">
        <v>15</v>
      </c>
      <c r="K4" s="22">
        <v>0</v>
      </c>
      <c r="L4" s="24">
        <f t="shared" ref="L4:L62" si="2">S4-I4</f>
        <v>0</v>
      </c>
      <c r="M4" s="3" t="s">
        <v>15</v>
      </c>
      <c r="N4" s="5">
        <v>74</v>
      </c>
      <c r="O4" s="3" t="s">
        <v>15</v>
      </c>
      <c r="P4" s="31">
        <v>0</v>
      </c>
      <c r="Q4" s="24">
        <f t="shared" ref="Q4:Q62" si="3">S4-N4</f>
        <v>0</v>
      </c>
      <c r="R4" s="35">
        <v>75</v>
      </c>
      <c r="S4" s="37">
        <v>74</v>
      </c>
      <c r="T4" s="35" t="s">
        <v>15</v>
      </c>
      <c r="V4" s="33">
        <f t="shared" si="0"/>
        <v>74</v>
      </c>
      <c r="W4" s="69">
        <f t="shared" ref="W4:W62" si="4">S4-V4</f>
        <v>0</v>
      </c>
    </row>
    <row r="5" spans="1:23" x14ac:dyDescent="0.25">
      <c r="A5" s="104"/>
      <c r="B5" s="20">
        <v>3</v>
      </c>
      <c r="C5" s="14" t="s">
        <v>16</v>
      </c>
      <c r="D5" s="15">
        <v>76</v>
      </c>
      <c r="E5" s="14" t="s">
        <v>17</v>
      </c>
      <c r="F5" s="16">
        <v>403</v>
      </c>
      <c r="G5" s="27">
        <f t="shared" si="1"/>
        <v>0</v>
      </c>
      <c r="H5" s="3" t="s">
        <v>31</v>
      </c>
      <c r="I5" s="5">
        <v>76</v>
      </c>
      <c r="J5" s="3" t="s">
        <v>17</v>
      </c>
      <c r="K5" s="22">
        <v>1040000</v>
      </c>
      <c r="L5" s="24">
        <f t="shared" si="2"/>
        <v>0</v>
      </c>
      <c r="M5" s="3" t="s">
        <v>31</v>
      </c>
      <c r="N5" s="5">
        <v>76</v>
      </c>
      <c r="O5" s="3" t="s">
        <v>16</v>
      </c>
      <c r="P5" s="31">
        <v>49164</v>
      </c>
      <c r="Q5" s="24">
        <f t="shared" si="3"/>
        <v>0</v>
      </c>
      <c r="R5" s="35">
        <v>83</v>
      </c>
      <c r="S5" s="37">
        <v>76</v>
      </c>
      <c r="T5" s="35" t="s">
        <v>17</v>
      </c>
      <c r="V5" s="33">
        <f t="shared" si="0"/>
        <v>76</v>
      </c>
      <c r="W5" s="69">
        <f t="shared" si="4"/>
        <v>0</v>
      </c>
    </row>
    <row r="6" spans="1:23" x14ac:dyDescent="0.25">
      <c r="A6" s="104"/>
      <c r="B6" s="20">
        <v>4</v>
      </c>
      <c r="C6" s="14" t="s">
        <v>18</v>
      </c>
      <c r="D6" s="15">
        <v>79</v>
      </c>
      <c r="E6" s="14" t="s">
        <v>19</v>
      </c>
      <c r="F6" s="16">
        <v>5</v>
      </c>
      <c r="G6" s="27">
        <f t="shared" si="1"/>
        <v>0</v>
      </c>
      <c r="H6" s="3" t="s">
        <v>19</v>
      </c>
      <c r="I6" s="5">
        <v>79</v>
      </c>
      <c r="J6" s="3" t="s">
        <v>19</v>
      </c>
      <c r="K6" s="22">
        <v>0</v>
      </c>
      <c r="L6" s="24">
        <f t="shared" si="2"/>
        <v>0</v>
      </c>
      <c r="M6" s="3" t="s">
        <v>19</v>
      </c>
      <c r="N6" s="5">
        <v>79</v>
      </c>
      <c r="O6" s="3" t="s">
        <v>19</v>
      </c>
      <c r="P6" s="31">
        <v>0</v>
      </c>
      <c r="Q6" s="24">
        <f t="shared" si="3"/>
        <v>0</v>
      </c>
      <c r="R6" s="35">
        <v>81</v>
      </c>
      <c r="S6" s="37">
        <v>79</v>
      </c>
      <c r="T6" s="35" t="s">
        <v>19</v>
      </c>
      <c r="V6" s="33">
        <f t="shared" si="0"/>
        <v>79</v>
      </c>
      <c r="W6" s="69">
        <f t="shared" si="4"/>
        <v>0</v>
      </c>
    </row>
    <row r="7" spans="1:23" x14ac:dyDescent="0.25">
      <c r="A7" s="104"/>
      <c r="B7" s="20">
        <v>5</v>
      </c>
      <c r="C7" s="14" t="s">
        <v>20</v>
      </c>
      <c r="D7" s="15">
        <v>79</v>
      </c>
      <c r="E7" s="14" t="s">
        <v>19</v>
      </c>
      <c r="F7" s="16">
        <v>2</v>
      </c>
      <c r="G7" s="27">
        <f t="shared" si="1"/>
        <v>0</v>
      </c>
      <c r="H7" s="3" t="s">
        <v>32</v>
      </c>
      <c r="I7" s="5">
        <v>79</v>
      </c>
      <c r="J7" s="3" t="s">
        <v>19</v>
      </c>
      <c r="K7" s="22">
        <v>800000</v>
      </c>
      <c r="L7" s="24">
        <f t="shared" si="2"/>
        <v>0</v>
      </c>
      <c r="M7" s="3" t="s">
        <v>32</v>
      </c>
      <c r="N7" s="5">
        <v>79</v>
      </c>
      <c r="O7" s="3" t="s">
        <v>37</v>
      </c>
      <c r="P7" s="31">
        <v>84</v>
      </c>
      <c r="Q7" s="24">
        <f t="shared" si="3"/>
        <v>0</v>
      </c>
      <c r="R7" s="35">
        <v>84</v>
      </c>
      <c r="S7" s="37">
        <v>79</v>
      </c>
      <c r="T7" s="35" t="s">
        <v>19</v>
      </c>
      <c r="V7" s="33">
        <f t="shared" si="0"/>
        <v>79</v>
      </c>
      <c r="W7" s="69">
        <f t="shared" si="4"/>
        <v>0</v>
      </c>
    </row>
    <row r="8" spans="1:23" x14ac:dyDescent="0.25">
      <c r="A8" s="104"/>
      <c r="B8" s="20">
        <v>6</v>
      </c>
      <c r="C8" s="14" t="s">
        <v>21</v>
      </c>
      <c r="D8" s="15">
        <v>78</v>
      </c>
      <c r="E8" s="14" t="s">
        <v>22</v>
      </c>
      <c r="F8" s="16">
        <v>72</v>
      </c>
      <c r="G8" s="27">
        <f t="shared" si="1"/>
        <v>0</v>
      </c>
      <c r="H8" s="3" t="s">
        <v>23</v>
      </c>
      <c r="I8" s="5">
        <v>78</v>
      </c>
      <c r="J8" s="3" t="s">
        <v>22</v>
      </c>
      <c r="K8" s="22">
        <v>614001</v>
      </c>
      <c r="L8" s="24">
        <f t="shared" si="2"/>
        <v>0</v>
      </c>
      <c r="M8" s="3" t="s">
        <v>23</v>
      </c>
      <c r="N8" s="5">
        <v>78</v>
      </c>
      <c r="O8" s="3" t="s">
        <v>37</v>
      </c>
      <c r="P8" s="31">
        <v>84</v>
      </c>
      <c r="Q8" s="24">
        <f t="shared" si="3"/>
        <v>0</v>
      </c>
      <c r="R8" s="35">
        <v>81</v>
      </c>
      <c r="S8" s="37">
        <v>78</v>
      </c>
      <c r="T8" s="35" t="s">
        <v>22</v>
      </c>
      <c r="V8" s="33">
        <f t="shared" si="0"/>
        <v>78</v>
      </c>
      <c r="W8" s="69">
        <f t="shared" si="4"/>
        <v>0</v>
      </c>
    </row>
    <row r="9" spans="1:23" x14ac:dyDescent="0.25">
      <c r="A9" s="104"/>
      <c r="B9" s="20">
        <v>7</v>
      </c>
      <c r="C9" s="14" t="s">
        <v>23</v>
      </c>
      <c r="D9" s="15">
        <v>71</v>
      </c>
      <c r="E9" s="14" t="s">
        <v>24</v>
      </c>
      <c r="F9" s="16">
        <v>4</v>
      </c>
      <c r="G9" s="27">
        <f t="shared" si="1"/>
        <v>0</v>
      </c>
      <c r="H9" s="3" t="s">
        <v>22</v>
      </c>
      <c r="I9" s="5">
        <v>71</v>
      </c>
      <c r="J9" s="3" t="s">
        <v>24</v>
      </c>
      <c r="K9" s="22">
        <v>832000</v>
      </c>
      <c r="L9" s="24">
        <f t="shared" si="2"/>
        <v>0</v>
      </c>
      <c r="M9" s="3" t="s">
        <v>22</v>
      </c>
      <c r="N9" s="5">
        <v>71</v>
      </c>
      <c r="O9" s="3" t="s">
        <v>37</v>
      </c>
      <c r="P9" s="31">
        <v>9339</v>
      </c>
      <c r="Q9" s="24">
        <f t="shared" si="3"/>
        <v>0</v>
      </c>
      <c r="R9" s="35">
        <v>74</v>
      </c>
      <c r="S9" s="37">
        <v>71</v>
      </c>
      <c r="T9" s="35" t="s">
        <v>24</v>
      </c>
      <c r="V9" s="33">
        <f t="shared" si="0"/>
        <v>71</v>
      </c>
      <c r="W9" s="69">
        <f t="shared" si="4"/>
        <v>0</v>
      </c>
    </row>
    <row r="10" spans="1:23" x14ac:dyDescent="0.25">
      <c r="A10" s="104"/>
      <c r="B10" s="20">
        <v>8</v>
      </c>
      <c r="C10" s="14" t="s">
        <v>25</v>
      </c>
      <c r="D10" s="15">
        <v>68</v>
      </c>
      <c r="E10" s="14" t="s">
        <v>26</v>
      </c>
      <c r="F10" s="16">
        <v>523</v>
      </c>
      <c r="G10" s="27">
        <f t="shared" si="1"/>
        <v>0</v>
      </c>
      <c r="H10" s="3" t="s">
        <v>33</v>
      </c>
      <c r="I10" s="5">
        <v>68</v>
      </c>
      <c r="J10" s="3" t="s">
        <v>26</v>
      </c>
      <c r="K10" s="22">
        <v>735332</v>
      </c>
      <c r="L10" s="24">
        <f t="shared" si="2"/>
        <v>0</v>
      </c>
      <c r="M10" s="3" t="s">
        <v>33</v>
      </c>
      <c r="N10" s="5">
        <v>68</v>
      </c>
      <c r="O10" s="3" t="s">
        <v>23</v>
      </c>
      <c r="P10" s="31">
        <v>84</v>
      </c>
      <c r="Q10" s="24">
        <f t="shared" si="3"/>
        <v>0</v>
      </c>
      <c r="R10" s="35">
        <v>80</v>
      </c>
      <c r="S10" s="37">
        <v>68</v>
      </c>
      <c r="T10" s="35" t="s">
        <v>26</v>
      </c>
      <c r="V10" s="33">
        <f t="shared" si="0"/>
        <v>68</v>
      </c>
      <c r="W10" s="69">
        <f t="shared" si="4"/>
        <v>0</v>
      </c>
    </row>
    <row r="11" spans="1:23" x14ac:dyDescent="0.25">
      <c r="A11" s="104"/>
      <c r="B11" s="20">
        <v>9</v>
      </c>
      <c r="C11" s="14" t="s">
        <v>27</v>
      </c>
      <c r="D11" s="15">
        <v>83</v>
      </c>
      <c r="E11" s="14" t="s">
        <v>28</v>
      </c>
      <c r="F11" s="16">
        <v>53</v>
      </c>
      <c r="G11" s="27">
        <f t="shared" si="1"/>
        <v>0</v>
      </c>
      <c r="H11" s="3" t="s">
        <v>34</v>
      </c>
      <c r="I11" s="5">
        <v>83</v>
      </c>
      <c r="J11" s="3" t="s">
        <v>28</v>
      </c>
      <c r="K11" s="22">
        <v>34822</v>
      </c>
      <c r="L11" s="24">
        <f t="shared" si="2"/>
        <v>0</v>
      </c>
      <c r="M11" s="3" t="s">
        <v>34</v>
      </c>
      <c r="N11" s="5">
        <v>83</v>
      </c>
      <c r="O11" s="3" t="s">
        <v>37</v>
      </c>
      <c r="P11" s="31">
        <v>21324</v>
      </c>
      <c r="Q11" s="24">
        <f t="shared" si="3"/>
        <v>0</v>
      </c>
      <c r="R11" s="35">
        <v>87</v>
      </c>
      <c r="S11" s="37">
        <v>83</v>
      </c>
      <c r="T11" s="35" t="s">
        <v>28</v>
      </c>
      <c r="V11" s="33">
        <f t="shared" si="0"/>
        <v>83</v>
      </c>
      <c r="W11" s="69">
        <f t="shared" si="4"/>
        <v>0</v>
      </c>
    </row>
    <row r="12" spans="1:23" ht="15.75" thickBot="1" x14ac:dyDescent="0.3">
      <c r="A12" s="105"/>
      <c r="B12" s="21">
        <v>10</v>
      </c>
      <c r="C12" s="17" t="s">
        <v>21</v>
      </c>
      <c r="D12" s="18">
        <v>76</v>
      </c>
      <c r="E12" s="17" t="s">
        <v>17</v>
      </c>
      <c r="F12" s="19">
        <v>55</v>
      </c>
      <c r="G12" s="28">
        <f t="shared" si="1"/>
        <v>0</v>
      </c>
      <c r="H12" s="4" t="s">
        <v>20</v>
      </c>
      <c r="I12" s="8">
        <v>76</v>
      </c>
      <c r="J12" s="63" t="s">
        <v>35</v>
      </c>
      <c r="K12" s="64">
        <v>281344</v>
      </c>
      <c r="L12" s="65">
        <f t="shared" si="2"/>
        <v>0</v>
      </c>
      <c r="M12" s="4" t="s">
        <v>20</v>
      </c>
      <c r="N12" s="8">
        <v>76</v>
      </c>
      <c r="O12" s="4" t="s">
        <v>29</v>
      </c>
      <c r="P12" s="66">
        <v>12579</v>
      </c>
      <c r="Q12" s="65">
        <f t="shared" si="3"/>
        <v>0</v>
      </c>
      <c r="R12" s="36">
        <v>83</v>
      </c>
      <c r="S12" s="38">
        <v>76</v>
      </c>
      <c r="T12" s="36" t="s">
        <v>17</v>
      </c>
      <c r="V12" s="34">
        <f t="shared" si="0"/>
        <v>76</v>
      </c>
      <c r="W12" s="70">
        <f t="shared" si="4"/>
        <v>0</v>
      </c>
    </row>
    <row r="13" spans="1:23" x14ac:dyDescent="0.25">
      <c r="A13" s="103" t="s">
        <v>2</v>
      </c>
      <c r="B13" s="53">
        <v>1</v>
      </c>
      <c r="C13" s="54" t="s">
        <v>38</v>
      </c>
      <c r="D13" s="55">
        <v>89</v>
      </c>
      <c r="E13" s="54" t="s">
        <v>39</v>
      </c>
      <c r="F13" s="56">
        <v>1218</v>
      </c>
      <c r="G13" s="26">
        <f t="shared" si="1"/>
        <v>0</v>
      </c>
      <c r="H13" s="2" t="s">
        <v>18</v>
      </c>
      <c r="I13" s="57">
        <v>92</v>
      </c>
      <c r="J13" s="2" t="s">
        <v>18</v>
      </c>
      <c r="K13" s="58">
        <v>1250000</v>
      </c>
      <c r="L13" s="59">
        <f t="shared" si="2"/>
        <v>-3</v>
      </c>
      <c r="M13" s="2" t="s">
        <v>18</v>
      </c>
      <c r="N13" s="57">
        <v>89</v>
      </c>
      <c r="O13" s="2" t="s">
        <v>56</v>
      </c>
      <c r="P13" s="60">
        <v>210</v>
      </c>
      <c r="Q13" s="59">
        <f t="shared" si="3"/>
        <v>0</v>
      </c>
      <c r="R13" s="61">
        <v>109</v>
      </c>
      <c r="S13" s="62">
        <v>89</v>
      </c>
      <c r="T13" s="61" t="s">
        <v>108</v>
      </c>
      <c r="V13" s="71">
        <f t="shared" si="0"/>
        <v>89</v>
      </c>
      <c r="W13" s="69">
        <f t="shared" si="4"/>
        <v>0</v>
      </c>
    </row>
    <row r="14" spans="1:23" x14ac:dyDescent="0.25">
      <c r="A14" s="104"/>
      <c r="B14" s="20">
        <v>2</v>
      </c>
      <c r="C14" s="14" t="s">
        <v>40</v>
      </c>
      <c r="D14" s="15">
        <v>84</v>
      </c>
      <c r="E14" s="14" t="s">
        <v>31</v>
      </c>
      <c r="F14" s="16">
        <v>36</v>
      </c>
      <c r="G14" s="27">
        <f t="shared" si="1"/>
        <v>0</v>
      </c>
      <c r="H14" s="3" t="s">
        <v>39</v>
      </c>
      <c r="I14" s="5">
        <v>89</v>
      </c>
      <c r="J14" s="3" t="s">
        <v>39</v>
      </c>
      <c r="K14" s="22">
        <v>1250000</v>
      </c>
      <c r="L14" s="24">
        <f t="shared" si="2"/>
        <v>-5</v>
      </c>
      <c r="M14" s="3" t="s">
        <v>39</v>
      </c>
      <c r="N14" s="5">
        <v>84</v>
      </c>
      <c r="O14" s="3" t="s">
        <v>57</v>
      </c>
      <c r="P14" s="31">
        <v>3600210</v>
      </c>
      <c r="Q14" s="24">
        <f t="shared" si="3"/>
        <v>0</v>
      </c>
      <c r="R14" s="35">
        <v>103</v>
      </c>
      <c r="S14" s="37">
        <v>84</v>
      </c>
      <c r="T14" s="35" t="s">
        <v>20</v>
      </c>
      <c r="V14" s="33">
        <f t="shared" si="0"/>
        <v>84</v>
      </c>
      <c r="W14" s="69">
        <f t="shared" si="4"/>
        <v>0</v>
      </c>
    </row>
    <row r="15" spans="1:23" x14ac:dyDescent="0.25">
      <c r="A15" s="104"/>
      <c r="B15" s="20">
        <v>3</v>
      </c>
      <c r="C15" s="14" t="s">
        <v>41</v>
      </c>
      <c r="D15" s="15">
        <v>97</v>
      </c>
      <c r="E15" s="14" t="s">
        <v>42</v>
      </c>
      <c r="F15" s="16">
        <v>9</v>
      </c>
      <c r="G15" s="27">
        <f t="shared" si="1"/>
        <v>0</v>
      </c>
      <c r="H15" s="3" t="s">
        <v>52</v>
      </c>
      <c r="I15" s="5">
        <v>101</v>
      </c>
      <c r="J15" s="3" t="s">
        <v>52</v>
      </c>
      <c r="K15" s="22">
        <v>1250000</v>
      </c>
      <c r="L15" s="24">
        <f t="shared" si="2"/>
        <v>-4</v>
      </c>
      <c r="M15" s="3" t="s">
        <v>52</v>
      </c>
      <c r="N15" s="5">
        <v>97</v>
      </c>
      <c r="O15" s="3" t="s">
        <v>58</v>
      </c>
      <c r="P15" s="31">
        <v>3600210</v>
      </c>
      <c r="Q15" s="24">
        <f t="shared" si="3"/>
        <v>0</v>
      </c>
      <c r="R15" s="35">
        <v>127</v>
      </c>
      <c r="S15" s="37">
        <v>97</v>
      </c>
      <c r="T15" s="35" t="s">
        <v>109</v>
      </c>
      <c r="V15" s="33">
        <f t="shared" si="0"/>
        <v>97</v>
      </c>
      <c r="W15" s="69">
        <f t="shared" si="4"/>
        <v>0</v>
      </c>
    </row>
    <row r="16" spans="1:23" x14ac:dyDescent="0.25">
      <c r="A16" s="104"/>
      <c r="B16" s="20">
        <v>4</v>
      </c>
      <c r="C16" s="14" t="s">
        <v>43</v>
      </c>
      <c r="D16" s="15">
        <v>94</v>
      </c>
      <c r="E16" s="14" t="s">
        <v>44</v>
      </c>
      <c r="F16" s="16">
        <v>1026</v>
      </c>
      <c r="G16" s="27">
        <f t="shared" si="1"/>
        <v>0</v>
      </c>
      <c r="H16" s="3" t="s">
        <v>52</v>
      </c>
      <c r="I16" s="5">
        <v>100</v>
      </c>
      <c r="J16" s="3" t="s">
        <v>53</v>
      </c>
      <c r="K16" s="22">
        <v>1250000</v>
      </c>
      <c r="L16" s="24">
        <f t="shared" si="2"/>
        <v>-6</v>
      </c>
      <c r="M16" s="3" t="s">
        <v>52</v>
      </c>
      <c r="N16" s="5">
        <v>94</v>
      </c>
      <c r="O16" s="3" t="s">
        <v>59</v>
      </c>
      <c r="P16" s="31">
        <v>3600210</v>
      </c>
      <c r="Q16" s="24">
        <f t="shared" si="3"/>
        <v>0</v>
      </c>
      <c r="R16" s="35">
        <v>94</v>
      </c>
      <c r="S16" s="37">
        <v>94</v>
      </c>
      <c r="T16" s="35" t="s">
        <v>110</v>
      </c>
      <c r="V16" s="33">
        <f t="shared" si="0"/>
        <v>94</v>
      </c>
      <c r="W16" s="69">
        <f t="shared" si="4"/>
        <v>0</v>
      </c>
    </row>
    <row r="17" spans="1:23" x14ac:dyDescent="0.25">
      <c r="A17" s="104"/>
      <c r="B17" s="20">
        <v>5</v>
      </c>
      <c r="C17" s="14" t="s">
        <v>45</v>
      </c>
      <c r="D17" s="15">
        <v>92</v>
      </c>
      <c r="E17" s="14" t="s">
        <v>18</v>
      </c>
      <c r="F17" s="16">
        <v>298</v>
      </c>
      <c r="G17" s="27">
        <f t="shared" si="1"/>
        <v>0</v>
      </c>
      <c r="H17" s="3" t="s">
        <v>42</v>
      </c>
      <c r="I17" s="5">
        <v>97</v>
      </c>
      <c r="J17" s="3" t="s">
        <v>42</v>
      </c>
      <c r="K17" s="22">
        <v>1250000</v>
      </c>
      <c r="L17" s="24">
        <f t="shared" si="2"/>
        <v>-5</v>
      </c>
      <c r="M17" s="3" t="s">
        <v>42</v>
      </c>
      <c r="N17" s="5">
        <v>92</v>
      </c>
      <c r="O17" s="3" t="s">
        <v>60</v>
      </c>
      <c r="P17" s="31">
        <v>3600210</v>
      </c>
      <c r="Q17" s="24">
        <f t="shared" si="3"/>
        <v>0</v>
      </c>
      <c r="R17" s="35">
        <v>114</v>
      </c>
      <c r="S17" s="37">
        <v>92</v>
      </c>
      <c r="T17" s="35" t="s">
        <v>111</v>
      </c>
      <c r="V17" s="33">
        <f t="shared" si="0"/>
        <v>92</v>
      </c>
      <c r="W17" s="69">
        <f t="shared" si="4"/>
        <v>0</v>
      </c>
    </row>
    <row r="18" spans="1:23" x14ac:dyDescent="0.25">
      <c r="A18" s="104"/>
      <c r="B18" s="20">
        <v>6</v>
      </c>
      <c r="C18" s="14" t="s">
        <v>46</v>
      </c>
      <c r="D18" s="15">
        <v>92</v>
      </c>
      <c r="E18" s="14" t="s">
        <v>18</v>
      </c>
      <c r="F18" s="16">
        <v>39</v>
      </c>
      <c r="G18" s="27">
        <f t="shared" si="1"/>
        <v>0</v>
      </c>
      <c r="H18" s="3" t="s">
        <v>40</v>
      </c>
      <c r="I18" s="5">
        <v>98</v>
      </c>
      <c r="J18" s="3" t="s">
        <v>52</v>
      </c>
      <c r="K18" s="22">
        <v>1625000</v>
      </c>
      <c r="L18" s="24">
        <f t="shared" si="2"/>
        <v>-6</v>
      </c>
      <c r="M18" s="3" t="s">
        <v>40</v>
      </c>
      <c r="N18" s="5">
        <v>92</v>
      </c>
      <c r="O18" s="3" t="s">
        <v>59</v>
      </c>
      <c r="P18" s="31">
        <v>3754098</v>
      </c>
      <c r="Q18" s="24">
        <f t="shared" si="3"/>
        <v>0</v>
      </c>
      <c r="R18" s="35">
        <v>109</v>
      </c>
      <c r="S18" s="37">
        <v>92</v>
      </c>
      <c r="T18" s="35" t="s">
        <v>112</v>
      </c>
      <c r="V18" s="33">
        <f t="shared" si="0"/>
        <v>92</v>
      </c>
      <c r="W18" s="69">
        <f t="shared" si="4"/>
        <v>0</v>
      </c>
    </row>
    <row r="19" spans="1:23" x14ac:dyDescent="0.25">
      <c r="A19" s="104"/>
      <c r="B19" s="20">
        <v>7</v>
      </c>
      <c r="C19" s="14" t="s">
        <v>47</v>
      </c>
      <c r="D19" s="15">
        <v>96</v>
      </c>
      <c r="E19" s="14" t="s">
        <v>48</v>
      </c>
      <c r="F19" s="16">
        <v>1572</v>
      </c>
      <c r="G19" s="27">
        <f t="shared" si="1"/>
        <v>0</v>
      </c>
      <c r="H19" s="3" t="s">
        <v>54</v>
      </c>
      <c r="I19" s="5">
        <v>99</v>
      </c>
      <c r="J19" s="3" t="s">
        <v>54</v>
      </c>
      <c r="K19" s="22">
        <v>1250000</v>
      </c>
      <c r="L19" s="24">
        <f t="shared" si="2"/>
        <v>-3</v>
      </c>
      <c r="M19" s="3" t="s">
        <v>54</v>
      </c>
      <c r="N19" s="5">
        <v>96</v>
      </c>
      <c r="O19" s="3" t="s">
        <v>59</v>
      </c>
      <c r="P19" s="31">
        <v>3600210</v>
      </c>
      <c r="Q19" s="24">
        <f t="shared" si="3"/>
        <v>0</v>
      </c>
      <c r="R19" s="35">
        <v>111</v>
      </c>
      <c r="S19" s="37">
        <v>96</v>
      </c>
      <c r="T19" s="35" t="s">
        <v>113</v>
      </c>
      <c r="V19" s="33">
        <f t="shared" si="0"/>
        <v>96</v>
      </c>
      <c r="W19" s="69">
        <f t="shared" si="4"/>
        <v>0</v>
      </c>
    </row>
    <row r="20" spans="1:23" x14ac:dyDescent="0.25">
      <c r="A20" s="104"/>
      <c r="B20" s="20">
        <v>8</v>
      </c>
      <c r="C20" s="14" t="s">
        <v>49</v>
      </c>
      <c r="D20" s="15">
        <v>90</v>
      </c>
      <c r="E20" s="14" t="s">
        <v>50</v>
      </c>
      <c r="F20" s="16">
        <v>621</v>
      </c>
      <c r="G20" s="27">
        <f t="shared" si="1"/>
        <v>0</v>
      </c>
      <c r="H20" s="3" t="s">
        <v>53</v>
      </c>
      <c r="I20" s="5">
        <v>95</v>
      </c>
      <c r="J20" s="3" t="s">
        <v>55</v>
      </c>
      <c r="K20" s="22">
        <v>1250000</v>
      </c>
      <c r="L20" s="24">
        <f t="shared" si="2"/>
        <v>-5</v>
      </c>
      <c r="M20" s="3" t="s">
        <v>53</v>
      </c>
      <c r="N20" s="5">
        <v>90</v>
      </c>
      <c r="O20" s="3" t="s">
        <v>61</v>
      </c>
      <c r="P20" s="31">
        <v>5036226</v>
      </c>
      <c r="Q20" s="24">
        <f t="shared" si="3"/>
        <v>0</v>
      </c>
      <c r="R20" s="35">
        <v>108</v>
      </c>
      <c r="S20" s="37">
        <v>90</v>
      </c>
      <c r="T20" s="35" t="s">
        <v>108</v>
      </c>
      <c r="V20" s="33">
        <f t="shared" si="0"/>
        <v>90</v>
      </c>
      <c r="W20" s="69">
        <f t="shared" si="4"/>
        <v>0</v>
      </c>
    </row>
    <row r="21" spans="1:23" x14ac:dyDescent="0.25">
      <c r="A21" s="104"/>
      <c r="B21" s="20">
        <v>9</v>
      </c>
      <c r="C21" s="14" t="s">
        <v>12</v>
      </c>
      <c r="D21" s="15">
        <v>92</v>
      </c>
      <c r="E21" s="14" t="s">
        <v>18</v>
      </c>
      <c r="F21" s="16">
        <v>9</v>
      </c>
      <c r="G21" s="27">
        <f t="shared" si="1"/>
        <v>0</v>
      </c>
      <c r="H21" s="3" t="s">
        <v>54</v>
      </c>
      <c r="I21" s="5">
        <v>97</v>
      </c>
      <c r="J21" s="3" t="s">
        <v>55</v>
      </c>
      <c r="K21" s="22">
        <v>1250000</v>
      </c>
      <c r="L21" s="24">
        <f t="shared" si="2"/>
        <v>-5</v>
      </c>
      <c r="M21" s="3" t="s">
        <v>54</v>
      </c>
      <c r="N21" s="5">
        <v>92</v>
      </c>
      <c r="O21" s="3" t="s">
        <v>62</v>
      </c>
      <c r="P21" s="31">
        <v>3600210</v>
      </c>
      <c r="Q21" s="24">
        <f t="shared" si="3"/>
        <v>0</v>
      </c>
      <c r="R21" s="35">
        <v>109</v>
      </c>
      <c r="S21" s="37">
        <v>92</v>
      </c>
      <c r="T21" s="35" t="s">
        <v>114</v>
      </c>
      <c r="V21" s="33">
        <f t="shared" si="0"/>
        <v>92</v>
      </c>
      <c r="W21" s="69">
        <f t="shared" si="4"/>
        <v>0</v>
      </c>
    </row>
    <row r="22" spans="1:23" ht="15.75" thickBot="1" x14ac:dyDescent="0.3">
      <c r="A22" s="105"/>
      <c r="B22" s="21">
        <v>10</v>
      </c>
      <c r="C22" s="17" t="s">
        <v>51</v>
      </c>
      <c r="D22" s="18">
        <v>93</v>
      </c>
      <c r="E22" s="17" t="s">
        <v>14</v>
      </c>
      <c r="F22" s="19">
        <v>2949</v>
      </c>
      <c r="G22" s="28">
        <f t="shared" si="1"/>
        <v>0</v>
      </c>
      <c r="H22" s="4" t="s">
        <v>53</v>
      </c>
      <c r="I22" s="8">
        <v>100</v>
      </c>
      <c r="J22" s="4" t="s">
        <v>53</v>
      </c>
      <c r="K22" s="64">
        <v>1250000</v>
      </c>
      <c r="L22" s="65">
        <f t="shared" si="2"/>
        <v>-7</v>
      </c>
      <c r="M22" s="4" t="s">
        <v>53</v>
      </c>
      <c r="N22" s="8">
        <v>93</v>
      </c>
      <c r="O22" s="4" t="s">
        <v>56</v>
      </c>
      <c r="P22" s="66">
        <v>3828522</v>
      </c>
      <c r="Q22" s="65">
        <f t="shared" si="3"/>
        <v>0</v>
      </c>
      <c r="R22" s="36">
        <v>112</v>
      </c>
      <c r="S22" s="38">
        <v>93</v>
      </c>
      <c r="T22" s="36" t="s">
        <v>44</v>
      </c>
      <c r="V22" s="34">
        <f t="shared" si="0"/>
        <v>93</v>
      </c>
      <c r="W22" s="70">
        <f t="shared" si="4"/>
        <v>0</v>
      </c>
    </row>
    <row r="23" spans="1:23" x14ac:dyDescent="0.25">
      <c r="A23" s="106" t="s">
        <v>3</v>
      </c>
      <c r="B23" s="51">
        <v>1</v>
      </c>
      <c r="C23" s="11" t="s">
        <v>63</v>
      </c>
      <c r="D23" s="12">
        <v>129</v>
      </c>
      <c r="E23" s="11" t="s">
        <v>64</v>
      </c>
      <c r="F23" s="13">
        <v>12</v>
      </c>
      <c r="G23" s="52">
        <f t="shared" si="1"/>
        <v>-10</v>
      </c>
      <c r="H23" s="6" t="s">
        <v>49</v>
      </c>
      <c r="I23" s="7">
        <v>127</v>
      </c>
      <c r="J23" s="6" t="s">
        <v>49</v>
      </c>
      <c r="K23" s="23">
        <v>2400000</v>
      </c>
      <c r="L23" s="24">
        <f t="shared" si="2"/>
        <v>-8</v>
      </c>
      <c r="M23" s="6" t="s">
        <v>49</v>
      </c>
      <c r="N23" s="7">
        <v>121</v>
      </c>
      <c r="O23" s="6" t="s">
        <v>58</v>
      </c>
      <c r="P23" s="32">
        <v>14114983</v>
      </c>
      <c r="Q23" s="24">
        <f t="shared" si="3"/>
        <v>-2</v>
      </c>
      <c r="R23" s="39">
        <v>139</v>
      </c>
      <c r="S23" s="40">
        <v>119</v>
      </c>
      <c r="T23" s="39">
        <v>123</v>
      </c>
      <c r="V23" s="71">
        <f t="shared" si="0"/>
        <v>121</v>
      </c>
      <c r="W23" s="69">
        <f t="shared" si="4"/>
        <v>-2</v>
      </c>
    </row>
    <row r="24" spans="1:23" x14ac:dyDescent="0.25">
      <c r="A24" s="104"/>
      <c r="B24" s="20">
        <v>2</v>
      </c>
      <c r="C24" s="14" t="s">
        <v>65</v>
      </c>
      <c r="D24" s="15">
        <v>129</v>
      </c>
      <c r="E24" s="14" t="s">
        <v>64</v>
      </c>
      <c r="F24" s="16">
        <v>7</v>
      </c>
      <c r="G24" s="27">
        <f t="shared" si="1"/>
        <v>-13</v>
      </c>
      <c r="H24" s="3" t="s">
        <v>77</v>
      </c>
      <c r="I24" s="5">
        <v>128</v>
      </c>
      <c r="J24" s="3" t="s">
        <v>77</v>
      </c>
      <c r="K24" s="22">
        <v>2400000</v>
      </c>
      <c r="L24" s="24">
        <f t="shared" si="2"/>
        <v>-12</v>
      </c>
      <c r="M24" s="3" t="s">
        <v>77</v>
      </c>
      <c r="N24" s="5">
        <v>117</v>
      </c>
      <c r="O24" s="3" t="s">
        <v>45</v>
      </c>
      <c r="P24" s="31">
        <v>15330775</v>
      </c>
      <c r="Q24" s="24">
        <f t="shared" si="3"/>
        <v>-1</v>
      </c>
      <c r="R24" s="35">
        <v>139</v>
      </c>
      <c r="S24" s="37">
        <v>116</v>
      </c>
      <c r="T24" s="35">
        <v>119</v>
      </c>
      <c r="V24" s="33">
        <f t="shared" si="0"/>
        <v>117</v>
      </c>
      <c r="W24" s="69">
        <f t="shared" si="4"/>
        <v>-1</v>
      </c>
    </row>
    <row r="25" spans="1:23" x14ac:dyDescent="0.25">
      <c r="A25" s="104"/>
      <c r="B25" s="20">
        <v>3</v>
      </c>
      <c r="C25" s="14" t="s">
        <v>66</v>
      </c>
      <c r="D25" s="15">
        <v>144</v>
      </c>
      <c r="E25" s="14" t="s">
        <v>67</v>
      </c>
      <c r="F25" s="16">
        <v>17</v>
      </c>
      <c r="G25" s="27">
        <f t="shared" si="1"/>
        <v>-15</v>
      </c>
      <c r="H25" s="3" t="s">
        <v>78</v>
      </c>
      <c r="I25" s="5">
        <v>145</v>
      </c>
      <c r="J25" s="3" t="s">
        <v>78</v>
      </c>
      <c r="K25" s="22">
        <v>2400000</v>
      </c>
      <c r="L25" s="24">
        <f t="shared" si="2"/>
        <v>-16</v>
      </c>
      <c r="M25" s="3" t="s">
        <v>76</v>
      </c>
      <c r="N25" s="5">
        <v>130</v>
      </c>
      <c r="O25" s="3" t="s">
        <v>72</v>
      </c>
      <c r="P25" s="31">
        <v>14201287</v>
      </c>
      <c r="Q25" s="24">
        <f t="shared" si="3"/>
        <v>-1</v>
      </c>
      <c r="R25" s="35">
        <v>159</v>
      </c>
      <c r="S25" s="37">
        <v>129</v>
      </c>
      <c r="T25" s="35">
        <v>131</v>
      </c>
      <c r="V25" s="33">
        <f t="shared" si="0"/>
        <v>130</v>
      </c>
      <c r="W25" s="69">
        <f t="shared" si="4"/>
        <v>-1</v>
      </c>
    </row>
    <row r="26" spans="1:23" x14ac:dyDescent="0.25">
      <c r="A26" s="104"/>
      <c r="B26" s="20">
        <v>4</v>
      </c>
      <c r="C26" s="14" t="s">
        <v>68</v>
      </c>
      <c r="D26" s="15">
        <v>139</v>
      </c>
      <c r="E26" s="14" t="s">
        <v>69</v>
      </c>
      <c r="F26" s="16">
        <v>3</v>
      </c>
      <c r="G26" s="27">
        <f t="shared" si="1"/>
        <v>-13</v>
      </c>
      <c r="H26" s="3" t="s">
        <v>68</v>
      </c>
      <c r="I26" s="5">
        <v>145</v>
      </c>
      <c r="J26" s="3" t="s">
        <v>65</v>
      </c>
      <c r="K26" s="22">
        <v>2400000</v>
      </c>
      <c r="L26" s="24">
        <f t="shared" si="2"/>
        <v>-19</v>
      </c>
      <c r="M26" s="3" t="s">
        <v>72</v>
      </c>
      <c r="N26" s="5">
        <v>125</v>
      </c>
      <c r="O26" s="3" t="s">
        <v>77</v>
      </c>
      <c r="P26" s="31">
        <v>15412567</v>
      </c>
      <c r="Q26" s="24">
        <f t="shared" si="3"/>
        <v>1</v>
      </c>
      <c r="R26" s="35">
        <v>154</v>
      </c>
      <c r="S26" s="37">
        <v>126</v>
      </c>
      <c r="T26" s="35">
        <v>127</v>
      </c>
      <c r="V26" s="33">
        <f t="shared" si="0"/>
        <v>125</v>
      </c>
      <c r="W26" s="69">
        <f t="shared" si="4"/>
        <v>1</v>
      </c>
    </row>
    <row r="27" spans="1:23" x14ac:dyDescent="0.25">
      <c r="A27" s="104"/>
      <c r="B27" s="20">
        <v>5</v>
      </c>
      <c r="C27" s="14" t="s">
        <v>70</v>
      </c>
      <c r="D27" s="15">
        <v>139</v>
      </c>
      <c r="E27" s="14" t="s">
        <v>69</v>
      </c>
      <c r="F27" s="16">
        <v>74</v>
      </c>
      <c r="G27" s="27">
        <f t="shared" si="1"/>
        <v>-13</v>
      </c>
      <c r="H27" s="3" t="s">
        <v>27</v>
      </c>
      <c r="I27" s="5">
        <v>136</v>
      </c>
      <c r="J27" s="3" t="s">
        <v>27</v>
      </c>
      <c r="K27" s="22">
        <v>2400000</v>
      </c>
      <c r="L27" s="24">
        <f t="shared" si="2"/>
        <v>-10</v>
      </c>
      <c r="M27" s="3" t="s">
        <v>72</v>
      </c>
      <c r="N27" s="5">
        <v>126</v>
      </c>
      <c r="O27" s="3">
        <v>128</v>
      </c>
      <c r="P27" s="31">
        <v>16713847</v>
      </c>
      <c r="Q27" s="24">
        <f t="shared" si="3"/>
        <v>0</v>
      </c>
      <c r="R27" s="35">
        <v>145</v>
      </c>
      <c r="S27" s="37">
        <v>126</v>
      </c>
      <c r="T27" s="35">
        <v>127</v>
      </c>
      <c r="V27" s="33">
        <f t="shared" si="0"/>
        <v>126</v>
      </c>
      <c r="W27" s="69">
        <f t="shared" si="4"/>
        <v>0</v>
      </c>
    </row>
    <row r="28" spans="1:23" x14ac:dyDescent="0.25">
      <c r="A28" s="104"/>
      <c r="B28" s="20">
        <v>6</v>
      </c>
      <c r="C28" s="14" t="s">
        <v>71</v>
      </c>
      <c r="D28" s="15">
        <v>132</v>
      </c>
      <c r="E28" s="14" t="s">
        <v>72</v>
      </c>
      <c r="F28" s="16">
        <v>138</v>
      </c>
      <c r="G28" s="27">
        <f t="shared" si="1"/>
        <v>-4</v>
      </c>
      <c r="H28" s="3" t="s">
        <v>73</v>
      </c>
      <c r="I28" s="5">
        <v>148</v>
      </c>
      <c r="J28" s="3" t="s">
        <v>73</v>
      </c>
      <c r="K28" s="22">
        <v>2400000</v>
      </c>
      <c r="L28" s="24">
        <f t="shared" si="2"/>
        <v>-20</v>
      </c>
      <c r="M28" s="3" t="s">
        <v>76</v>
      </c>
      <c r="N28" s="5">
        <v>126</v>
      </c>
      <c r="O28" s="3" t="s">
        <v>79</v>
      </c>
      <c r="P28" s="31">
        <v>14142871</v>
      </c>
      <c r="Q28" s="24">
        <f t="shared" si="3"/>
        <v>2</v>
      </c>
      <c r="R28" s="35">
        <v>148</v>
      </c>
      <c r="S28" s="37">
        <v>128</v>
      </c>
      <c r="T28" s="35">
        <v>129</v>
      </c>
      <c r="V28" s="33">
        <f t="shared" si="0"/>
        <v>126</v>
      </c>
      <c r="W28" s="69">
        <f t="shared" si="4"/>
        <v>2</v>
      </c>
    </row>
    <row r="29" spans="1:23" x14ac:dyDescent="0.25">
      <c r="A29" s="104"/>
      <c r="B29" s="20">
        <v>7</v>
      </c>
      <c r="C29" s="14" t="s">
        <v>43</v>
      </c>
      <c r="D29" s="15">
        <v>132</v>
      </c>
      <c r="E29" s="14" t="s">
        <v>72</v>
      </c>
      <c r="F29" s="16">
        <v>1</v>
      </c>
      <c r="G29" s="27">
        <f t="shared" si="1"/>
        <v>-11</v>
      </c>
      <c r="H29" s="3" t="s">
        <v>64</v>
      </c>
      <c r="I29" s="5">
        <v>129</v>
      </c>
      <c r="J29" s="3" t="s">
        <v>64</v>
      </c>
      <c r="K29" s="22">
        <v>2400000</v>
      </c>
      <c r="L29" s="24">
        <f t="shared" si="2"/>
        <v>-8</v>
      </c>
      <c r="M29" s="3" t="s">
        <v>49</v>
      </c>
      <c r="N29" s="5">
        <v>122</v>
      </c>
      <c r="O29" s="3" t="s">
        <v>58</v>
      </c>
      <c r="P29" s="31">
        <v>14229175</v>
      </c>
      <c r="Q29" s="24">
        <f t="shared" si="3"/>
        <v>-1</v>
      </c>
      <c r="R29" s="35">
        <v>139</v>
      </c>
      <c r="S29" s="37">
        <v>121</v>
      </c>
      <c r="T29" s="35">
        <v>123</v>
      </c>
      <c r="V29" s="33">
        <f t="shared" si="0"/>
        <v>122</v>
      </c>
      <c r="W29" s="69">
        <f t="shared" si="4"/>
        <v>-1</v>
      </c>
    </row>
    <row r="30" spans="1:23" x14ac:dyDescent="0.25">
      <c r="A30" s="104"/>
      <c r="B30" s="20">
        <v>8</v>
      </c>
      <c r="C30" s="14" t="s">
        <v>73</v>
      </c>
      <c r="D30" s="15">
        <v>138</v>
      </c>
      <c r="E30" s="14" t="s">
        <v>41</v>
      </c>
      <c r="F30" s="16">
        <v>1</v>
      </c>
      <c r="G30" s="27">
        <f t="shared" si="1"/>
        <v>-16</v>
      </c>
      <c r="H30" s="3" t="s">
        <v>79</v>
      </c>
      <c r="I30" s="5">
        <v>130</v>
      </c>
      <c r="J30" s="3" t="s">
        <v>79</v>
      </c>
      <c r="K30" s="22">
        <v>2400000</v>
      </c>
      <c r="L30" s="24">
        <f t="shared" si="2"/>
        <v>-8</v>
      </c>
      <c r="M30" s="3" t="s">
        <v>79</v>
      </c>
      <c r="N30" s="5">
        <v>120</v>
      </c>
      <c r="O30" s="3" t="s">
        <v>49</v>
      </c>
      <c r="P30" s="31">
        <v>14112823</v>
      </c>
      <c r="Q30" s="24">
        <f t="shared" si="3"/>
        <v>2</v>
      </c>
      <c r="R30" s="35">
        <v>145</v>
      </c>
      <c r="S30" s="37">
        <v>122</v>
      </c>
      <c r="T30" s="35">
        <v>125</v>
      </c>
      <c r="V30" s="33">
        <f t="shared" si="0"/>
        <v>120</v>
      </c>
      <c r="W30" s="69">
        <f t="shared" si="4"/>
        <v>2</v>
      </c>
    </row>
    <row r="31" spans="1:23" x14ac:dyDescent="0.25">
      <c r="A31" s="104"/>
      <c r="B31" s="20">
        <v>9</v>
      </c>
      <c r="C31" s="14" t="s">
        <v>74</v>
      </c>
      <c r="D31" s="15">
        <v>132</v>
      </c>
      <c r="E31" s="14" t="s">
        <v>72</v>
      </c>
      <c r="F31" s="16">
        <v>18</v>
      </c>
      <c r="G31" s="27">
        <f t="shared" si="1"/>
        <v>-10</v>
      </c>
      <c r="H31" s="3" t="s">
        <v>80</v>
      </c>
      <c r="I31" s="5">
        <v>133</v>
      </c>
      <c r="J31" s="3" t="s">
        <v>80</v>
      </c>
      <c r="K31" s="22">
        <v>2400000</v>
      </c>
      <c r="L31" s="24">
        <f t="shared" si="2"/>
        <v>-11</v>
      </c>
      <c r="M31" s="3" t="s">
        <v>64</v>
      </c>
      <c r="N31" s="5">
        <v>122</v>
      </c>
      <c r="O31" s="3" t="s">
        <v>143</v>
      </c>
      <c r="P31" s="31">
        <v>14278135</v>
      </c>
      <c r="Q31" s="24">
        <f t="shared" si="3"/>
        <v>0</v>
      </c>
      <c r="R31" s="35">
        <v>148</v>
      </c>
      <c r="S31" s="37">
        <v>122</v>
      </c>
      <c r="T31" s="35">
        <v>124</v>
      </c>
      <c r="V31" s="33">
        <f t="shared" si="0"/>
        <v>122</v>
      </c>
      <c r="W31" s="69">
        <f t="shared" si="4"/>
        <v>0</v>
      </c>
    </row>
    <row r="32" spans="1:23" ht="15.75" thickBot="1" x14ac:dyDescent="0.3">
      <c r="A32" s="111"/>
      <c r="B32" s="72">
        <v>10</v>
      </c>
      <c r="C32" s="73" t="s">
        <v>75</v>
      </c>
      <c r="D32" s="74">
        <v>134</v>
      </c>
      <c r="E32" s="73" t="s">
        <v>76</v>
      </c>
      <c r="F32" s="75">
        <v>1</v>
      </c>
      <c r="G32" s="76">
        <f t="shared" si="1"/>
        <v>-16</v>
      </c>
      <c r="H32" s="77" t="s">
        <v>77</v>
      </c>
      <c r="I32" s="78">
        <v>128</v>
      </c>
      <c r="J32" s="77" t="s">
        <v>77</v>
      </c>
      <c r="K32" s="79">
        <v>2400000</v>
      </c>
      <c r="L32" s="80">
        <f t="shared" si="2"/>
        <v>-10</v>
      </c>
      <c r="M32" s="77" t="s">
        <v>46</v>
      </c>
      <c r="N32" s="78">
        <v>118</v>
      </c>
      <c r="O32" s="77" t="s">
        <v>45</v>
      </c>
      <c r="P32" s="81">
        <v>14112823</v>
      </c>
      <c r="Q32" s="80">
        <f t="shared" si="3"/>
        <v>0</v>
      </c>
      <c r="R32" s="82">
        <v>143</v>
      </c>
      <c r="S32" s="83">
        <v>118</v>
      </c>
      <c r="T32" s="82">
        <v>120</v>
      </c>
      <c r="V32" s="33">
        <f t="shared" si="0"/>
        <v>118</v>
      </c>
      <c r="W32" s="69">
        <f t="shared" si="4"/>
        <v>0</v>
      </c>
    </row>
    <row r="33" spans="1:23" x14ac:dyDescent="0.25">
      <c r="A33" s="103" t="s">
        <v>4</v>
      </c>
      <c r="B33" s="53">
        <v>1</v>
      </c>
      <c r="C33" s="54" t="s">
        <v>81</v>
      </c>
      <c r="D33" s="55">
        <v>201</v>
      </c>
      <c r="E33" s="54" t="s">
        <v>82</v>
      </c>
      <c r="F33" s="56">
        <v>4201</v>
      </c>
      <c r="G33" s="26">
        <f t="shared" si="1"/>
        <v>-25</v>
      </c>
      <c r="H33" s="2" t="s">
        <v>145</v>
      </c>
      <c r="I33" s="2" t="s">
        <v>145</v>
      </c>
      <c r="J33" s="2" t="s">
        <v>145</v>
      </c>
      <c r="K33" s="2" t="s">
        <v>145</v>
      </c>
      <c r="L33" s="59" t="e">
        <f t="shared" si="2"/>
        <v>#VALUE!</v>
      </c>
      <c r="M33" s="2" t="s">
        <v>145</v>
      </c>
      <c r="N33" s="2">
        <v>175</v>
      </c>
      <c r="O33" s="2" t="s">
        <v>145</v>
      </c>
      <c r="P33" s="2" t="s">
        <v>145</v>
      </c>
      <c r="Q33" s="59">
        <f t="shared" si="3"/>
        <v>1</v>
      </c>
      <c r="R33" s="61">
        <v>220</v>
      </c>
      <c r="S33" s="62">
        <v>176</v>
      </c>
      <c r="T33" s="61">
        <v>178</v>
      </c>
      <c r="V33" s="33">
        <f t="shared" si="0"/>
        <v>175</v>
      </c>
      <c r="W33" s="69">
        <f t="shared" si="4"/>
        <v>1</v>
      </c>
    </row>
    <row r="34" spans="1:23" x14ac:dyDescent="0.25">
      <c r="A34" s="104"/>
      <c r="B34" s="20">
        <v>2</v>
      </c>
      <c r="C34" s="14" t="s">
        <v>83</v>
      </c>
      <c r="D34" s="15">
        <v>215</v>
      </c>
      <c r="E34" s="14" t="s">
        <v>84</v>
      </c>
      <c r="F34" s="16">
        <v>4324</v>
      </c>
      <c r="G34" s="27">
        <f t="shared" si="1"/>
        <v>-50</v>
      </c>
      <c r="H34" s="3" t="s">
        <v>145</v>
      </c>
      <c r="I34" s="3" t="s">
        <v>145</v>
      </c>
      <c r="J34" s="3" t="s">
        <v>145</v>
      </c>
      <c r="K34" s="3" t="s">
        <v>145</v>
      </c>
      <c r="L34" s="24" t="e">
        <f t="shared" si="2"/>
        <v>#VALUE!</v>
      </c>
      <c r="M34" s="3" t="s">
        <v>145</v>
      </c>
      <c r="N34" s="3">
        <v>170</v>
      </c>
      <c r="O34" s="3" t="s">
        <v>145</v>
      </c>
      <c r="P34" s="3" t="s">
        <v>145</v>
      </c>
      <c r="Q34" s="24">
        <f t="shared" si="3"/>
        <v>-5</v>
      </c>
      <c r="R34" s="35">
        <v>191</v>
      </c>
      <c r="S34" s="37">
        <v>165</v>
      </c>
      <c r="T34" s="35">
        <v>168</v>
      </c>
      <c r="V34" s="33">
        <f t="shared" si="0"/>
        <v>170</v>
      </c>
      <c r="W34" s="69">
        <f t="shared" si="4"/>
        <v>-5</v>
      </c>
    </row>
    <row r="35" spans="1:23" x14ac:dyDescent="0.25">
      <c r="A35" s="104"/>
      <c r="B35" s="20">
        <v>3</v>
      </c>
      <c r="C35" s="14" t="s">
        <v>85</v>
      </c>
      <c r="D35" s="15">
        <v>229</v>
      </c>
      <c r="E35" s="14" t="s">
        <v>86</v>
      </c>
      <c r="F35" s="16">
        <v>4320</v>
      </c>
      <c r="G35" s="27">
        <f t="shared" si="1"/>
        <v>-65</v>
      </c>
      <c r="H35" s="3" t="s">
        <v>145</v>
      </c>
      <c r="I35" s="3" t="s">
        <v>145</v>
      </c>
      <c r="J35" s="3" t="s">
        <v>145</v>
      </c>
      <c r="K35" s="3" t="s">
        <v>145</v>
      </c>
      <c r="L35" s="24" t="e">
        <f t="shared" si="2"/>
        <v>#VALUE!</v>
      </c>
      <c r="M35" s="3" t="s">
        <v>145</v>
      </c>
      <c r="N35" s="3">
        <v>174</v>
      </c>
      <c r="O35" s="3" t="s">
        <v>145</v>
      </c>
      <c r="P35" s="3" t="s">
        <v>145</v>
      </c>
      <c r="Q35" s="24">
        <f t="shared" si="3"/>
        <v>-10</v>
      </c>
      <c r="R35" s="35">
        <v>196</v>
      </c>
      <c r="S35" s="37">
        <v>164</v>
      </c>
      <c r="T35" s="35">
        <v>167</v>
      </c>
      <c r="V35" s="33">
        <f t="shared" si="0"/>
        <v>174</v>
      </c>
      <c r="W35" s="69">
        <f t="shared" si="4"/>
        <v>-10</v>
      </c>
    </row>
    <row r="36" spans="1:23" x14ac:dyDescent="0.25">
      <c r="A36" s="104"/>
      <c r="B36" s="20">
        <v>4</v>
      </c>
      <c r="C36" s="14" t="s">
        <v>87</v>
      </c>
      <c r="D36" s="15">
        <v>197</v>
      </c>
      <c r="E36" s="14" t="s">
        <v>88</v>
      </c>
      <c r="F36" s="16">
        <v>4146</v>
      </c>
      <c r="G36" s="27">
        <f t="shared" si="1"/>
        <v>-35</v>
      </c>
      <c r="H36" s="3" t="s">
        <v>145</v>
      </c>
      <c r="I36" s="3" t="s">
        <v>145</v>
      </c>
      <c r="J36" s="3" t="s">
        <v>145</v>
      </c>
      <c r="K36" s="3" t="s">
        <v>145</v>
      </c>
      <c r="L36" s="24" t="e">
        <f t="shared" si="2"/>
        <v>#VALUE!</v>
      </c>
      <c r="M36" s="3" t="s">
        <v>145</v>
      </c>
      <c r="N36" s="3">
        <v>170</v>
      </c>
      <c r="O36" s="3" t="s">
        <v>145</v>
      </c>
      <c r="P36" s="3" t="s">
        <v>145</v>
      </c>
      <c r="Q36" s="24">
        <f t="shared" si="3"/>
        <v>-8</v>
      </c>
      <c r="R36" s="35">
        <v>186</v>
      </c>
      <c r="S36" s="37">
        <v>162</v>
      </c>
      <c r="T36" s="35">
        <v>165</v>
      </c>
      <c r="V36" s="33">
        <f t="shared" si="0"/>
        <v>170</v>
      </c>
      <c r="W36" s="69">
        <f t="shared" si="4"/>
        <v>-8</v>
      </c>
    </row>
    <row r="37" spans="1:23" x14ac:dyDescent="0.25">
      <c r="A37" s="104"/>
      <c r="B37" s="20">
        <v>5</v>
      </c>
      <c r="C37" s="14" t="s">
        <v>89</v>
      </c>
      <c r="D37" s="15">
        <v>191</v>
      </c>
      <c r="E37" s="14" t="s">
        <v>90</v>
      </c>
      <c r="F37" s="16">
        <v>4096</v>
      </c>
      <c r="G37" s="27">
        <f t="shared" si="1"/>
        <v>-21</v>
      </c>
      <c r="H37" s="3" t="s">
        <v>145</v>
      </c>
      <c r="I37" s="3" t="s">
        <v>145</v>
      </c>
      <c r="J37" s="3" t="s">
        <v>145</v>
      </c>
      <c r="K37" s="3" t="s">
        <v>145</v>
      </c>
      <c r="L37" s="24" t="e">
        <f t="shared" si="2"/>
        <v>#VALUE!</v>
      </c>
      <c r="M37" s="3" t="s">
        <v>145</v>
      </c>
      <c r="N37" s="3" t="s">
        <v>145</v>
      </c>
      <c r="O37" s="3" t="s">
        <v>145</v>
      </c>
      <c r="P37" s="3" t="s">
        <v>145</v>
      </c>
      <c r="Q37" s="24" t="e">
        <f t="shared" si="3"/>
        <v>#VALUE!</v>
      </c>
      <c r="R37" s="35">
        <v>199</v>
      </c>
      <c r="S37" s="37">
        <v>170</v>
      </c>
      <c r="T37" s="35">
        <v>173</v>
      </c>
      <c r="V37" s="33">
        <f xml:space="preserve"> MIN(D37,I37,N37)</f>
        <v>191</v>
      </c>
      <c r="W37" s="69">
        <f t="shared" si="4"/>
        <v>-21</v>
      </c>
    </row>
    <row r="38" spans="1:23" x14ac:dyDescent="0.25">
      <c r="A38" s="104"/>
      <c r="B38" s="20">
        <v>6</v>
      </c>
      <c r="C38" s="14" t="s">
        <v>83</v>
      </c>
      <c r="D38" s="15">
        <v>216</v>
      </c>
      <c r="E38" s="14" t="s">
        <v>91</v>
      </c>
      <c r="F38" s="16">
        <v>4237</v>
      </c>
      <c r="G38" s="27">
        <f t="shared" si="1"/>
        <v>-57</v>
      </c>
      <c r="H38" s="3" t="s">
        <v>145</v>
      </c>
      <c r="I38" s="3" t="s">
        <v>145</v>
      </c>
      <c r="J38" s="3" t="s">
        <v>145</v>
      </c>
      <c r="K38" s="3" t="s">
        <v>145</v>
      </c>
      <c r="L38" s="24" t="e">
        <f t="shared" si="2"/>
        <v>#VALUE!</v>
      </c>
      <c r="M38" s="3" t="s">
        <v>145</v>
      </c>
      <c r="N38" s="3" t="s">
        <v>145</v>
      </c>
      <c r="O38" s="3" t="s">
        <v>145</v>
      </c>
      <c r="P38" s="3" t="s">
        <v>145</v>
      </c>
      <c r="Q38" s="24" t="e">
        <f t="shared" si="3"/>
        <v>#VALUE!</v>
      </c>
      <c r="R38" s="35">
        <v>196</v>
      </c>
      <c r="S38" s="37">
        <v>159</v>
      </c>
      <c r="T38" s="35">
        <v>162</v>
      </c>
      <c r="V38" s="33">
        <f t="shared" ref="V38:V62" si="5" xml:space="preserve"> MIN(D38,I38,N38)</f>
        <v>216</v>
      </c>
      <c r="W38" s="69">
        <f t="shared" si="4"/>
        <v>-57</v>
      </c>
    </row>
    <row r="39" spans="1:23" x14ac:dyDescent="0.25">
      <c r="A39" s="104"/>
      <c r="B39" s="20">
        <v>7</v>
      </c>
      <c r="C39" s="14" t="s">
        <v>92</v>
      </c>
      <c r="D39" s="15">
        <v>214</v>
      </c>
      <c r="E39" s="14" t="s">
        <v>93</v>
      </c>
      <c r="F39" s="16">
        <v>4276</v>
      </c>
      <c r="G39" s="27">
        <f t="shared" si="1"/>
        <v>-50</v>
      </c>
      <c r="H39" s="3" t="s">
        <v>145</v>
      </c>
      <c r="I39" s="3" t="s">
        <v>145</v>
      </c>
      <c r="J39" s="3" t="s">
        <v>145</v>
      </c>
      <c r="K39" s="3" t="s">
        <v>145</v>
      </c>
      <c r="L39" s="24" t="e">
        <f t="shared" si="2"/>
        <v>#VALUE!</v>
      </c>
      <c r="M39" s="3" t="s">
        <v>145</v>
      </c>
      <c r="N39" s="3" t="s">
        <v>145</v>
      </c>
      <c r="O39" s="3" t="s">
        <v>145</v>
      </c>
      <c r="P39" s="3" t="s">
        <v>145</v>
      </c>
      <c r="Q39" s="24" t="e">
        <f t="shared" si="3"/>
        <v>#VALUE!</v>
      </c>
      <c r="R39" s="35">
        <v>197</v>
      </c>
      <c r="S39" s="37">
        <v>164</v>
      </c>
      <c r="T39" s="35">
        <v>166</v>
      </c>
      <c r="V39" s="33">
        <f t="shared" si="5"/>
        <v>214</v>
      </c>
      <c r="W39" s="69">
        <f t="shared" si="4"/>
        <v>-50</v>
      </c>
    </row>
    <row r="40" spans="1:23" x14ac:dyDescent="0.25">
      <c r="A40" s="104"/>
      <c r="B40" s="20">
        <v>8</v>
      </c>
      <c r="C40" s="14" t="s">
        <v>94</v>
      </c>
      <c r="D40" s="15">
        <v>188</v>
      </c>
      <c r="E40" s="14" t="s">
        <v>95</v>
      </c>
      <c r="F40" s="16">
        <v>4084</v>
      </c>
      <c r="G40" s="27">
        <f t="shared" si="1"/>
        <v>-23</v>
      </c>
      <c r="H40" s="3" t="s">
        <v>145</v>
      </c>
      <c r="I40" s="3" t="s">
        <v>145</v>
      </c>
      <c r="J40" s="3" t="s">
        <v>145</v>
      </c>
      <c r="K40" s="3" t="s">
        <v>145</v>
      </c>
      <c r="L40" s="24" t="e">
        <f t="shared" si="2"/>
        <v>#VALUE!</v>
      </c>
      <c r="M40" s="3" t="s">
        <v>145</v>
      </c>
      <c r="N40" s="3" t="s">
        <v>145</v>
      </c>
      <c r="O40" s="3" t="s">
        <v>145</v>
      </c>
      <c r="P40" s="3" t="s">
        <v>145</v>
      </c>
      <c r="Q40" s="24" t="e">
        <f t="shared" si="3"/>
        <v>#VALUE!</v>
      </c>
      <c r="R40" s="35">
        <v>200</v>
      </c>
      <c r="S40" s="37">
        <v>165</v>
      </c>
      <c r="T40" s="35">
        <v>167</v>
      </c>
      <c r="V40" s="33">
        <f t="shared" si="5"/>
        <v>188</v>
      </c>
      <c r="W40" s="69">
        <f t="shared" si="4"/>
        <v>-23</v>
      </c>
    </row>
    <row r="41" spans="1:23" x14ac:dyDescent="0.25">
      <c r="A41" s="104"/>
      <c r="B41" s="20">
        <v>9</v>
      </c>
      <c r="C41" s="14" t="s">
        <v>96</v>
      </c>
      <c r="D41" s="15">
        <v>246</v>
      </c>
      <c r="E41" s="14" t="s">
        <v>97</v>
      </c>
      <c r="F41" s="16">
        <v>4426</v>
      </c>
      <c r="G41" s="27">
        <f t="shared" si="1"/>
        <v>-80</v>
      </c>
      <c r="H41" s="3" t="s">
        <v>145</v>
      </c>
      <c r="I41" s="3" t="s">
        <v>145</v>
      </c>
      <c r="J41" s="3" t="s">
        <v>145</v>
      </c>
      <c r="K41" s="3" t="s">
        <v>145</v>
      </c>
      <c r="L41" s="24" t="e">
        <f t="shared" si="2"/>
        <v>#VALUE!</v>
      </c>
      <c r="M41" s="3" t="s">
        <v>145</v>
      </c>
      <c r="N41" s="3" t="s">
        <v>145</v>
      </c>
      <c r="O41" s="3" t="s">
        <v>145</v>
      </c>
      <c r="P41" s="3" t="s">
        <v>145</v>
      </c>
      <c r="Q41" s="24" t="e">
        <f t="shared" si="3"/>
        <v>#VALUE!</v>
      </c>
      <c r="R41" s="35">
        <v>197</v>
      </c>
      <c r="S41" s="37">
        <v>166</v>
      </c>
      <c r="T41" s="35">
        <v>169</v>
      </c>
      <c r="V41" s="33">
        <f t="shared" si="5"/>
        <v>246</v>
      </c>
      <c r="W41" s="69">
        <f t="shared" si="4"/>
        <v>-80</v>
      </c>
    </row>
    <row r="42" spans="1:23" ht="15.75" thickBot="1" x14ac:dyDescent="0.3">
      <c r="A42" s="105"/>
      <c r="B42" s="21">
        <v>10</v>
      </c>
      <c r="C42" s="17" t="s">
        <v>98</v>
      </c>
      <c r="D42" s="18">
        <v>227</v>
      </c>
      <c r="E42" s="17" t="s">
        <v>99</v>
      </c>
      <c r="F42" s="19">
        <v>4315</v>
      </c>
      <c r="G42" s="28">
        <f t="shared" si="1"/>
        <v>-66</v>
      </c>
      <c r="H42" s="4" t="s">
        <v>145</v>
      </c>
      <c r="I42" s="4" t="s">
        <v>145</v>
      </c>
      <c r="J42" s="4" t="s">
        <v>145</v>
      </c>
      <c r="K42" s="4" t="s">
        <v>145</v>
      </c>
      <c r="L42" s="65" t="e">
        <f t="shared" si="2"/>
        <v>#VALUE!</v>
      </c>
      <c r="M42" s="4" t="s">
        <v>145</v>
      </c>
      <c r="N42" s="4" t="s">
        <v>145</v>
      </c>
      <c r="O42" s="4" t="s">
        <v>145</v>
      </c>
      <c r="P42" s="4" t="s">
        <v>145</v>
      </c>
      <c r="Q42" s="65" t="e">
        <f t="shared" si="3"/>
        <v>#VALUE!</v>
      </c>
      <c r="R42" s="36">
        <v>190</v>
      </c>
      <c r="S42" s="38">
        <v>161</v>
      </c>
      <c r="T42" s="36">
        <v>164</v>
      </c>
      <c r="V42" s="87">
        <f t="shared" si="5"/>
        <v>227</v>
      </c>
      <c r="W42" s="88">
        <f t="shared" si="4"/>
        <v>-66</v>
      </c>
    </row>
    <row r="43" spans="1:23" x14ac:dyDescent="0.25">
      <c r="A43" s="103" t="s">
        <v>5</v>
      </c>
      <c r="B43" s="53">
        <v>1</v>
      </c>
      <c r="C43" s="85" t="s">
        <v>145</v>
      </c>
      <c r="D43" s="85" t="s">
        <v>145</v>
      </c>
      <c r="E43" s="85" t="s">
        <v>145</v>
      </c>
      <c r="F43" s="85" t="s">
        <v>145</v>
      </c>
      <c r="G43" s="26" t="e">
        <f t="shared" si="1"/>
        <v>#VALUE!</v>
      </c>
      <c r="H43" s="2" t="s">
        <v>145</v>
      </c>
      <c r="I43" s="2" t="s">
        <v>145</v>
      </c>
      <c r="J43" s="2" t="s">
        <v>145</v>
      </c>
      <c r="K43" s="2" t="s">
        <v>145</v>
      </c>
      <c r="L43" s="59" t="e">
        <f t="shared" si="2"/>
        <v>#VALUE!</v>
      </c>
      <c r="M43" s="2" t="s">
        <v>140</v>
      </c>
      <c r="N43" s="57">
        <v>251</v>
      </c>
      <c r="O43" s="2">
        <v>258</v>
      </c>
      <c r="P43" s="60">
        <v>374920</v>
      </c>
      <c r="Q43" s="59">
        <f t="shared" si="3"/>
        <v>4</v>
      </c>
      <c r="R43" s="61">
        <v>300</v>
      </c>
      <c r="S43" s="62">
        <v>255</v>
      </c>
      <c r="T43" s="61">
        <v>259.5</v>
      </c>
      <c r="V43" s="89">
        <f t="shared" si="5"/>
        <v>251</v>
      </c>
      <c r="W43" s="90">
        <f t="shared" si="4"/>
        <v>4</v>
      </c>
    </row>
    <row r="44" spans="1:23" x14ac:dyDescent="0.25">
      <c r="A44" s="104"/>
      <c r="B44" s="20">
        <v>2</v>
      </c>
      <c r="C44" s="29" t="s">
        <v>145</v>
      </c>
      <c r="D44" s="29" t="s">
        <v>145</v>
      </c>
      <c r="E44" s="29" t="s">
        <v>145</v>
      </c>
      <c r="F44" s="29" t="s">
        <v>145</v>
      </c>
      <c r="G44" s="27" t="e">
        <f t="shared" si="1"/>
        <v>#VALUE!</v>
      </c>
      <c r="H44" s="3" t="s">
        <v>145</v>
      </c>
      <c r="I44" s="3" t="s">
        <v>145</v>
      </c>
      <c r="J44" s="3" t="s">
        <v>145</v>
      </c>
      <c r="K44" s="3" t="s">
        <v>145</v>
      </c>
      <c r="L44" s="24" t="e">
        <f t="shared" si="2"/>
        <v>#VALUE!</v>
      </c>
      <c r="M44" s="3" t="s">
        <v>133</v>
      </c>
      <c r="N44" s="5">
        <v>266</v>
      </c>
      <c r="O44" s="3" t="s">
        <v>134</v>
      </c>
      <c r="P44" s="31">
        <v>107688</v>
      </c>
      <c r="Q44" s="24">
        <f t="shared" si="3"/>
        <v>-12</v>
      </c>
      <c r="R44" s="35">
        <v>288</v>
      </c>
      <c r="S44" s="37">
        <v>254</v>
      </c>
      <c r="T44" s="35">
        <v>257.8</v>
      </c>
      <c r="V44" s="33">
        <f t="shared" si="5"/>
        <v>266</v>
      </c>
      <c r="W44" s="69">
        <f t="shared" si="4"/>
        <v>-12</v>
      </c>
    </row>
    <row r="45" spans="1:23" x14ac:dyDescent="0.25">
      <c r="A45" s="104"/>
      <c r="B45" s="20">
        <v>3</v>
      </c>
      <c r="C45" s="29" t="s">
        <v>145</v>
      </c>
      <c r="D45" s="29" t="s">
        <v>145</v>
      </c>
      <c r="E45" s="29" t="s">
        <v>145</v>
      </c>
      <c r="F45" s="29" t="s">
        <v>145</v>
      </c>
      <c r="G45" s="27" t="e">
        <f t="shared" si="1"/>
        <v>#VALUE!</v>
      </c>
      <c r="H45" s="3" t="s">
        <v>145</v>
      </c>
      <c r="I45" s="3" t="s">
        <v>145</v>
      </c>
      <c r="J45" s="3" t="s">
        <v>145</v>
      </c>
      <c r="K45" s="3" t="s">
        <v>145</v>
      </c>
      <c r="L45" s="24" t="e">
        <f t="shared" si="2"/>
        <v>#VALUE!</v>
      </c>
      <c r="M45" s="3" t="s">
        <v>135</v>
      </c>
      <c r="N45" s="5">
        <v>252</v>
      </c>
      <c r="O45" s="3" t="s">
        <v>136</v>
      </c>
      <c r="P45" s="31">
        <v>2364264</v>
      </c>
      <c r="Q45" s="24">
        <f t="shared" si="3"/>
        <v>-6</v>
      </c>
      <c r="R45" s="35">
        <v>297</v>
      </c>
      <c r="S45" s="37">
        <v>246</v>
      </c>
      <c r="T45" s="35">
        <v>248.2</v>
      </c>
      <c r="V45" s="33">
        <f t="shared" si="5"/>
        <v>252</v>
      </c>
      <c r="W45" s="69">
        <f t="shared" si="4"/>
        <v>-6</v>
      </c>
    </row>
    <row r="46" spans="1:23" x14ac:dyDescent="0.25">
      <c r="A46" s="104"/>
      <c r="B46" s="20">
        <v>4</v>
      </c>
      <c r="C46" s="29" t="s">
        <v>145</v>
      </c>
      <c r="D46" s="29" t="s">
        <v>145</v>
      </c>
      <c r="E46" s="29" t="s">
        <v>145</v>
      </c>
      <c r="F46" s="29" t="s">
        <v>145</v>
      </c>
      <c r="G46" s="27" t="e">
        <f t="shared" si="1"/>
        <v>#VALUE!</v>
      </c>
      <c r="H46" s="3" t="s">
        <v>145</v>
      </c>
      <c r="I46" s="3" t="s">
        <v>145</v>
      </c>
      <c r="J46" s="3" t="s">
        <v>145</v>
      </c>
      <c r="K46" s="3" t="s">
        <v>145</v>
      </c>
      <c r="L46" s="24" t="e">
        <f t="shared" si="2"/>
        <v>#VALUE!</v>
      </c>
      <c r="M46" s="3" t="s">
        <v>137</v>
      </c>
      <c r="N46" s="5">
        <v>261</v>
      </c>
      <c r="O46" s="3" t="s">
        <v>138</v>
      </c>
      <c r="P46" s="31">
        <v>764008</v>
      </c>
      <c r="Q46" s="24">
        <f t="shared" si="3"/>
        <v>-8</v>
      </c>
      <c r="R46" s="35">
        <v>307</v>
      </c>
      <c r="S46" s="37">
        <v>253</v>
      </c>
      <c r="T46" s="35">
        <v>257.8</v>
      </c>
      <c r="V46" s="33">
        <f t="shared" si="5"/>
        <v>261</v>
      </c>
      <c r="W46" s="69">
        <f t="shared" si="4"/>
        <v>-8</v>
      </c>
    </row>
    <row r="47" spans="1:23" x14ac:dyDescent="0.25">
      <c r="A47" s="104"/>
      <c r="B47" s="20">
        <v>5</v>
      </c>
      <c r="C47" s="29" t="s">
        <v>145</v>
      </c>
      <c r="D47" s="29" t="s">
        <v>145</v>
      </c>
      <c r="E47" s="29" t="s">
        <v>145</v>
      </c>
      <c r="F47" s="29" t="s">
        <v>145</v>
      </c>
      <c r="G47" s="27" t="e">
        <f t="shared" si="1"/>
        <v>#VALUE!</v>
      </c>
      <c r="H47" s="3" t="s">
        <v>145</v>
      </c>
      <c r="I47" s="3" t="s">
        <v>145</v>
      </c>
      <c r="J47" s="3" t="s">
        <v>145</v>
      </c>
      <c r="K47" s="3" t="s">
        <v>145</v>
      </c>
      <c r="L47" s="24" t="e">
        <f t="shared" si="2"/>
        <v>#VALUE!</v>
      </c>
      <c r="M47" s="3" t="s">
        <v>138</v>
      </c>
      <c r="N47" s="5">
        <v>258</v>
      </c>
      <c r="O47" s="3" t="s">
        <v>102</v>
      </c>
      <c r="P47" s="31">
        <v>170184</v>
      </c>
      <c r="Q47" s="24">
        <f t="shared" si="3"/>
        <v>-5</v>
      </c>
      <c r="R47" s="35">
        <v>299</v>
      </c>
      <c r="S47" s="37">
        <v>253</v>
      </c>
      <c r="T47" s="35">
        <v>257.8</v>
      </c>
      <c r="V47" s="33">
        <f t="shared" si="5"/>
        <v>258</v>
      </c>
      <c r="W47" s="69">
        <f t="shared" si="4"/>
        <v>-5</v>
      </c>
    </row>
    <row r="48" spans="1:23" x14ac:dyDescent="0.25">
      <c r="A48" s="104"/>
      <c r="B48" s="20">
        <v>6</v>
      </c>
      <c r="C48" s="29" t="s">
        <v>145</v>
      </c>
      <c r="D48" s="29" t="s">
        <v>145</v>
      </c>
      <c r="E48" s="29" t="s">
        <v>145</v>
      </c>
      <c r="F48" s="29" t="s">
        <v>145</v>
      </c>
      <c r="G48" s="27" t="e">
        <f t="shared" si="1"/>
        <v>#VALUE!</v>
      </c>
      <c r="H48" s="3" t="s">
        <v>145</v>
      </c>
      <c r="I48" s="3" t="s">
        <v>145</v>
      </c>
      <c r="J48" s="3" t="s">
        <v>145</v>
      </c>
      <c r="K48" s="3" t="s">
        <v>145</v>
      </c>
      <c r="L48" s="24" t="e">
        <f t="shared" si="2"/>
        <v>#VALUE!</v>
      </c>
      <c r="M48" s="3" t="s">
        <v>138</v>
      </c>
      <c r="N48" s="5">
        <v>259</v>
      </c>
      <c r="O48" s="3" t="s">
        <v>139</v>
      </c>
      <c r="P48" s="31">
        <v>43400</v>
      </c>
      <c r="Q48" s="24">
        <f t="shared" si="3"/>
        <v>-12</v>
      </c>
      <c r="R48" s="35">
        <v>305</v>
      </c>
      <c r="S48" s="37">
        <v>247</v>
      </c>
      <c r="T48" s="35">
        <v>251.2</v>
      </c>
      <c r="V48" s="33">
        <f t="shared" si="5"/>
        <v>259</v>
      </c>
      <c r="W48" s="69">
        <f t="shared" si="4"/>
        <v>-12</v>
      </c>
    </row>
    <row r="49" spans="1:23" x14ac:dyDescent="0.25">
      <c r="A49" s="104"/>
      <c r="B49" s="20">
        <v>7</v>
      </c>
      <c r="C49" s="29" t="s">
        <v>145</v>
      </c>
      <c r="D49" s="29" t="s">
        <v>145</v>
      </c>
      <c r="E49" s="29" t="s">
        <v>145</v>
      </c>
      <c r="F49" s="29" t="s">
        <v>145</v>
      </c>
      <c r="G49" s="27" t="e">
        <f t="shared" si="1"/>
        <v>#VALUE!</v>
      </c>
      <c r="H49" s="3" t="s">
        <v>145</v>
      </c>
      <c r="I49" s="3" t="s">
        <v>145</v>
      </c>
      <c r="J49" s="3" t="s">
        <v>145</v>
      </c>
      <c r="K49" s="3" t="s">
        <v>145</v>
      </c>
      <c r="L49" s="24" t="e">
        <f t="shared" si="2"/>
        <v>#VALUE!</v>
      </c>
      <c r="M49" s="3" t="s">
        <v>140</v>
      </c>
      <c r="N49" s="5">
        <v>259</v>
      </c>
      <c r="O49" s="3" t="s">
        <v>139</v>
      </c>
      <c r="P49" s="31">
        <v>98280</v>
      </c>
      <c r="Q49" s="24">
        <f t="shared" si="3"/>
        <v>-6</v>
      </c>
      <c r="R49" s="35">
        <v>290</v>
      </c>
      <c r="S49" s="37">
        <v>253</v>
      </c>
      <c r="T49" s="35">
        <v>254.5</v>
      </c>
      <c r="V49" s="33">
        <f t="shared" si="5"/>
        <v>259</v>
      </c>
      <c r="W49" s="69">
        <f t="shared" si="4"/>
        <v>-6</v>
      </c>
    </row>
    <row r="50" spans="1:23" x14ac:dyDescent="0.25">
      <c r="A50" s="104"/>
      <c r="B50" s="20">
        <v>8</v>
      </c>
      <c r="C50" s="29" t="s">
        <v>145</v>
      </c>
      <c r="D50" s="29" t="s">
        <v>145</v>
      </c>
      <c r="E50" s="29" t="s">
        <v>145</v>
      </c>
      <c r="F50" s="29" t="s">
        <v>145</v>
      </c>
      <c r="G50" s="27" t="e">
        <f t="shared" si="1"/>
        <v>#VALUE!</v>
      </c>
      <c r="H50" s="3" t="s">
        <v>145</v>
      </c>
      <c r="I50" s="3" t="s">
        <v>145</v>
      </c>
      <c r="J50" s="3" t="s">
        <v>145</v>
      </c>
      <c r="K50" s="3" t="s">
        <v>145</v>
      </c>
      <c r="L50" s="24" t="e">
        <f t="shared" si="2"/>
        <v>#VALUE!</v>
      </c>
      <c r="M50" s="3" t="s">
        <v>141</v>
      </c>
      <c r="N50" s="5">
        <v>257</v>
      </c>
      <c r="O50" s="3" t="s">
        <v>104</v>
      </c>
      <c r="P50" s="31">
        <v>19432</v>
      </c>
      <c r="Q50" s="24">
        <f t="shared" si="3"/>
        <v>-11</v>
      </c>
      <c r="R50" s="35">
        <v>294</v>
      </c>
      <c r="S50" s="37">
        <v>246</v>
      </c>
      <c r="T50" s="35">
        <v>252</v>
      </c>
      <c r="V50" s="33">
        <f t="shared" si="5"/>
        <v>257</v>
      </c>
      <c r="W50" s="69">
        <f t="shared" si="4"/>
        <v>-11</v>
      </c>
    </row>
    <row r="51" spans="1:23" x14ac:dyDescent="0.25">
      <c r="A51" s="104"/>
      <c r="B51" s="20">
        <v>9</v>
      </c>
      <c r="C51" s="29" t="s">
        <v>145</v>
      </c>
      <c r="D51" s="29" t="s">
        <v>145</v>
      </c>
      <c r="E51" s="29" t="s">
        <v>145</v>
      </c>
      <c r="F51" s="29" t="s">
        <v>145</v>
      </c>
      <c r="G51" s="27" t="e">
        <f t="shared" si="1"/>
        <v>#VALUE!</v>
      </c>
      <c r="H51" s="3" t="s">
        <v>145</v>
      </c>
      <c r="I51" s="3" t="s">
        <v>145</v>
      </c>
      <c r="J51" s="3" t="s">
        <v>145</v>
      </c>
      <c r="K51" s="3" t="s">
        <v>145</v>
      </c>
      <c r="L51" s="24" t="e">
        <f t="shared" si="2"/>
        <v>#VALUE!</v>
      </c>
      <c r="M51" s="3" t="s">
        <v>105</v>
      </c>
      <c r="N51" s="5">
        <v>253</v>
      </c>
      <c r="O51" s="3" t="s">
        <v>103</v>
      </c>
      <c r="P51" s="31">
        <v>18760</v>
      </c>
      <c r="Q51" s="24">
        <f t="shared" si="3"/>
        <v>-6</v>
      </c>
      <c r="R51" s="35">
        <v>298</v>
      </c>
      <c r="S51" s="37">
        <v>247</v>
      </c>
      <c r="T51" s="35">
        <v>251.7</v>
      </c>
      <c r="V51" s="33">
        <f t="shared" si="5"/>
        <v>253</v>
      </c>
      <c r="W51" s="69">
        <f t="shared" si="4"/>
        <v>-6</v>
      </c>
    </row>
    <row r="52" spans="1:23" ht="15.75" thickBot="1" x14ac:dyDescent="0.3">
      <c r="A52" s="105"/>
      <c r="B52" s="21">
        <v>10</v>
      </c>
      <c r="C52" s="86" t="s">
        <v>145</v>
      </c>
      <c r="D52" s="86" t="s">
        <v>145</v>
      </c>
      <c r="E52" s="86" t="s">
        <v>145</v>
      </c>
      <c r="F52" s="86" t="s">
        <v>145</v>
      </c>
      <c r="G52" s="28" t="e">
        <f t="shared" si="1"/>
        <v>#VALUE!</v>
      </c>
      <c r="H52" s="4" t="s">
        <v>145</v>
      </c>
      <c r="I52" s="4" t="s">
        <v>145</v>
      </c>
      <c r="J52" s="4" t="s">
        <v>145</v>
      </c>
      <c r="K52" s="4" t="s">
        <v>145</v>
      </c>
      <c r="L52" s="65" t="e">
        <f t="shared" si="2"/>
        <v>#VALUE!</v>
      </c>
      <c r="M52" s="4" t="s">
        <v>141</v>
      </c>
      <c r="N52" s="8">
        <v>258</v>
      </c>
      <c r="O52" s="4" t="s">
        <v>102</v>
      </c>
      <c r="P52" s="66">
        <v>17864</v>
      </c>
      <c r="Q52" s="65">
        <f t="shared" si="3"/>
        <v>-5</v>
      </c>
      <c r="R52" s="36">
        <v>302</v>
      </c>
      <c r="S52" s="38">
        <v>253</v>
      </c>
      <c r="T52" s="36">
        <v>256</v>
      </c>
      <c r="V52" s="34">
        <f t="shared" si="5"/>
        <v>258</v>
      </c>
      <c r="W52" s="91">
        <f t="shared" si="4"/>
        <v>-5</v>
      </c>
    </row>
    <row r="53" spans="1:23" x14ac:dyDescent="0.25">
      <c r="A53" s="106" t="s">
        <v>6</v>
      </c>
      <c r="B53" s="51">
        <v>1</v>
      </c>
      <c r="C53" s="11" t="s">
        <v>100</v>
      </c>
      <c r="D53" s="12">
        <v>335</v>
      </c>
      <c r="E53" s="11" t="s">
        <v>101</v>
      </c>
      <c r="F53" s="13">
        <v>1132</v>
      </c>
      <c r="G53" s="52">
        <f t="shared" si="1"/>
        <v>0</v>
      </c>
      <c r="H53" s="84" t="s">
        <v>145</v>
      </c>
      <c r="I53" s="6" t="s">
        <v>145</v>
      </c>
      <c r="J53" s="6" t="s">
        <v>145</v>
      </c>
      <c r="K53" s="6" t="s">
        <v>145</v>
      </c>
      <c r="L53" s="24" t="e">
        <f t="shared" si="2"/>
        <v>#VALUE!</v>
      </c>
      <c r="M53" s="6" t="s">
        <v>117</v>
      </c>
      <c r="N53" s="7">
        <v>326</v>
      </c>
      <c r="O53" s="6" t="s">
        <v>124</v>
      </c>
      <c r="P53" s="32">
        <v>114912</v>
      </c>
      <c r="Q53" s="24">
        <f t="shared" si="3"/>
        <v>9</v>
      </c>
      <c r="R53" s="39">
        <v>379</v>
      </c>
      <c r="S53" s="40">
        <v>335</v>
      </c>
      <c r="T53" s="39">
        <v>339.9</v>
      </c>
      <c r="V53" s="71">
        <f t="shared" si="5"/>
        <v>326</v>
      </c>
      <c r="W53" s="69">
        <f t="shared" si="4"/>
        <v>9</v>
      </c>
    </row>
    <row r="54" spans="1:23" x14ac:dyDescent="0.25">
      <c r="A54" s="104"/>
      <c r="B54" s="20">
        <v>2</v>
      </c>
      <c r="C54" s="29" t="s">
        <v>145</v>
      </c>
      <c r="D54" s="29" t="s">
        <v>145</v>
      </c>
      <c r="E54" s="29" t="s">
        <v>145</v>
      </c>
      <c r="F54" s="29" t="s">
        <v>145</v>
      </c>
      <c r="G54" s="27" t="e">
        <f t="shared" si="1"/>
        <v>#VALUE!</v>
      </c>
      <c r="H54" s="29" t="s">
        <v>145</v>
      </c>
      <c r="I54" s="3" t="s">
        <v>145</v>
      </c>
      <c r="J54" s="3" t="s">
        <v>145</v>
      </c>
      <c r="K54" s="3" t="s">
        <v>145</v>
      </c>
      <c r="L54" s="24" t="e">
        <f t="shared" si="2"/>
        <v>#VALUE!</v>
      </c>
      <c r="M54" s="3" t="s">
        <v>120</v>
      </c>
      <c r="N54" s="5">
        <v>333</v>
      </c>
      <c r="O54" s="3" t="s">
        <v>125</v>
      </c>
      <c r="P54" s="31">
        <v>47880</v>
      </c>
      <c r="Q54" s="24">
        <f t="shared" si="3"/>
        <v>14</v>
      </c>
      <c r="R54" s="35">
        <v>387</v>
      </c>
      <c r="S54" s="37">
        <v>347</v>
      </c>
      <c r="T54" s="35">
        <v>351.7</v>
      </c>
      <c r="V54" s="33">
        <f t="shared" si="5"/>
        <v>333</v>
      </c>
      <c r="W54" s="69">
        <f t="shared" si="4"/>
        <v>14</v>
      </c>
    </row>
    <row r="55" spans="1:23" x14ac:dyDescent="0.25">
      <c r="A55" s="104"/>
      <c r="B55" s="20">
        <v>3</v>
      </c>
      <c r="C55" s="29" t="s">
        <v>145</v>
      </c>
      <c r="D55" s="29" t="s">
        <v>145</v>
      </c>
      <c r="E55" s="29" t="s">
        <v>145</v>
      </c>
      <c r="F55" s="29" t="s">
        <v>145</v>
      </c>
      <c r="G55" s="27" t="e">
        <f t="shared" si="1"/>
        <v>#VALUE!</v>
      </c>
      <c r="H55" s="29" t="s">
        <v>145</v>
      </c>
      <c r="I55" s="3" t="s">
        <v>145</v>
      </c>
      <c r="J55" s="3" t="s">
        <v>145</v>
      </c>
      <c r="K55" s="3" t="s">
        <v>145</v>
      </c>
      <c r="L55" s="24" t="e">
        <f t="shared" si="2"/>
        <v>#VALUE!</v>
      </c>
      <c r="M55" s="3" t="s">
        <v>116</v>
      </c>
      <c r="N55" s="5">
        <v>331</v>
      </c>
      <c r="O55" s="3" t="s">
        <v>123</v>
      </c>
      <c r="P55" s="31">
        <v>47880</v>
      </c>
      <c r="Q55" s="24">
        <f t="shared" si="3"/>
        <v>11</v>
      </c>
      <c r="R55" s="35">
        <v>410</v>
      </c>
      <c r="S55" s="37">
        <v>342</v>
      </c>
      <c r="T55" s="35">
        <v>346.6</v>
      </c>
      <c r="V55" s="33">
        <f t="shared" si="5"/>
        <v>331</v>
      </c>
      <c r="W55" s="69">
        <f t="shared" si="4"/>
        <v>11</v>
      </c>
    </row>
    <row r="56" spans="1:23" x14ac:dyDescent="0.25">
      <c r="A56" s="104"/>
      <c r="B56" s="20">
        <v>4</v>
      </c>
      <c r="C56" s="29" t="s">
        <v>145</v>
      </c>
      <c r="D56" s="29" t="s">
        <v>145</v>
      </c>
      <c r="E56" s="29" t="s">
        <v>145</v>
      </c>
      <c r="F56" s="29" t="s">
        <v>145</v>
      </c>
      <c r="G56" s="27" t="e">
        <f t="shared" si="1"/>
        <v>#VALUE!</v>
      </c>
      <c r="H56" s="29" t="s">
        <v>145</v>
      </c>
      <c r="I56" s="3" t="s">
        <v>145</v>
      </c>
      <c r="J56" s="3" t="s">
        <v>145</v>
      </c>
      <c r="K56" s="3" t="s">
        <v>145</v>
      </c>
      <c r="L56" s="24" t="e">
        <f t="shared" si="2"/>
        <v>#VALUE!</v>
      </c>
      <c r="M56" s="3" t="s">
        <v>119</v>
      </c>
      <c r="N56" s="5">
        <v>335</v>
      </c>
      <c r="O56" s="3" t="s">
        <v>101</v>
      </c>
      <c r="P56" s="31">
        <v>47880</v>
      </c>
      <c r="Q56" s="24">
        <f t="shared" si="3"/>
        <v>11</v>
      </c>
      <c r="R56" s="35">
        <v>401</v>
      </c>
      <c r="S56" s="37">
        <v>346</v>
      </c>
      <c r="T56" s="35">
        <v>350</v>
      </c>
      <c r="V56" s="33">
        <f t="shared" si="5"/>
        <v>335</v>
      </c>
      <c r="W56" s="69">
        <f t="shared" si="4"/>
        <v>11</v>
      </c>
    </row>
    <row r="57" spans="1:23" x14ac:dyDescent="0.25">
      <c r="A57" s="104"/>
      <c r="B57" s="20">
        <v>5</v>
      </c>
      <c r="C57" s="29" t="s">
        <v>145</v>
      </c>
      <c r="D57" s="29" t="s">
        <v>145</v>
      </c>
      <c r="E57" s="29" t="s">
        <v>145</v>
      </c>
      <c r="F57" s="29" t="s">
        <v>145</v>
      </c>
      <c r="G57" s="27" t="e">
        <f t="shared" si="1"/>
        <v>#VALUE!</v>
      </c>
      <c r="H57" s="29" t="s">
        <v>145</v>
      </c>
      <c r="I57" s="3" t="s">
        <v>145</v>
      </c>
      <c r="J57" s="3" t="s">
        <v>145</v>
      </c>
      <c r="K57" s="3" t="s">
        <v>145</v>
      </c>
      <c r="L57" s="24" t="e">
        <f t="shared" si="2"/>
        <v>#VALUE!</v>
      </c>
      <c r="M57" s="3" t="s">
        <v>126</v>
      </c>
      <c r="N57" s="5">
        <v>328</v>
      </c>
      <c r="O57" s="3" t="s">
        <v>127</v>
      </c>
      <c r="P57" s="31">
        <v>47880</v>
      </c>
      <c r="Q57" s="24">
        <f t="shared" si="3"/>
        <v>14</v>
      </c>
      <c r="R57" s="35">
        <v>386</v>
      </c>
      <c r="S57" s="37">
        <v>342</v>
      </c>
      <c r="T57" s="35">
        <v>346.5</v>
      </c>
      <c r="V57" s="33">
        <f xml:space="preserve"> MIN(D57,I57,N57)</f>
        <v>328</v>
      </c>
      <c r="W57" s="69">
        <f t="shared" si="4"/>
        <v>14</v>
      </c>
    </row>
    <row r="58" spans="1:23" x14ac:dyDescent="0.25">
      <c r="A58" s="104"/>
      <c r="B58" s="20">
        <v>6</v>
      </c>
      <c r="C58" s="29" t="s">
        <v>145</v>
      </c>
      <c r="D58" s="29" t="s">
        <v>145</v>
      </c>
      <c r="E58" s="29" t="s">
        <v>145</v>
      </c>
      <c r="F58" s="29" t="s">
        <v>145</v>
      </c>
      <c r="G58" s="27" t="e">
        <f t="shared" si="1"/>
        <v>#VALUE!</v>
      </c>
      <c r="H58" s="29" t="s">
        <v>145</v>
      </c>
      <c r="I58" s="3" t="s">
        <v>145</v>
      </c>
      <c r="J58" s="3" t="s">
        <v>145</v>
      </c>
      <c r="K58" s="3" t="s">
        <v>145</v>
      </c>
      <c r="L58" s="24" t="e">
        <f t="shared" si="2"/>
        <v>#VALUE!</v>
      </c>
      <c r="M58" s="3" t="s">
        <v>123</v>
      </c>
      <c r="N58" s="5">
        <v>329</v>
      </c>
      <c r="O58" s="3" t="s">
        <v>118</v>
      </c>
      <c r="P58" s="31">
        <v>47880</v>
      </c>
      <c r="Q58" s="24">
        <f t="shared" si="3"/>
        <v>10</v>
      </c>
      <c r="R58" s="35">
        <v>376</v>
      </c>
      <c r="S58" s="37">
        <v>339</v>
      </c>
      <c r="T58" s="35">
        <v>342.8</v>
      </c>
      <c r="V58" s="33">
        <f t="shared" si="5"/>
        <v>329</v>
      </c>
      <c r="W58" s="69">
        <f t="shared" si="4"/>
        <v>10</v>
      </c>
    </row>
    <row r="59" spans="1:23" x14ac:dyDescent="0.25">
      <c r="A59" s="104"/>
      <c r="B59" s="20">
        <v>7</v>
      </c>
      <c r="C59" s="29" t="s">
        <v>145</v>
      </c>
      <c r="D59" s="29" t="s">
        <v>145</v>
      </c>
      <c r="E59" s="29" t="s">
        <v>145</v>
      </c>
      <c r="F59" s="29" t="s">
        <v>145</v>
      </c>
      <c r="G59" s="27" t="e">
        <f t="shared" si="1"/>
        <v>#VALUE!</v>
      </c>
      <c r="H59" s="29" t="s">
        <v>145</v>
      </c>
      <c r="I59" s="3" t="s">
        <v>145</v>
      </c>
      <c r="J59" s="3" t="s">
        <v>145</v>
      </c>
      <c r="K59" s="3" t="s">
        <v>145</v>
      </c>
      <c r="L59" s="24" t="e">
        <f t="shared" si="2"/>
        <v>#VALUE!</v>
      </c>
      <c r="M59" s="3" t="s">
        <v>121</v>
      </c>
      <c r="N59" s="5">
        <v>351</v>
      </c>
      <c r="O59" s="3" t="s">
        <v>128</v>
      </c>
      <c r="P59" s="31">
        <v>47880</v>
      </c>
      <c r="Q59" s="24">
        <f t="shared" si="3"/>
        <v>-3</v>
      </c>
      <c r="R59" s="35">
        <v>393</v>
      </c>
      <c r="S59" s="37">
        <v>348</v>
      </c>
      <c r="T59" s="35">
        <v>351.9</v>
      </c>
      <c r="V59" s="33">
        <f t="shared" si="5"/>
        <v>351</v>
      </c>
      <c r="W59" s="69">
        <f t="shared" si="4"/>
        <v>-3</v>
      </c>
    </row>
    <row r="60" spans="1:23" x14ac:dyDescent="0.25">
      <c r="A60" s="104"/>
      <c r="B60" s="20">
        <v>8</v>
      </c>
      <c r="C60" s="29" t="s">
        <v>145</v>
      </c>
      <c r="D60" s="29" t="s">
        <v>145</v>
      </c>
      <c r="E60" s="29" t="s">
        <v>145</v>
      </c>
      <c r="F60" s="29" t="s">
        <v>145</v>
      </c>
      <c r="G60" s="27" t="e">
        <f t="shared" si="1"/>
        <v>#VALUE!</v>
      </c>
      <c r="H60" s="29" t="s">
        <v>145</v>
      </c>
      <c r="I60" s="3" t="s">
        <v>145</v>
      </c>
      <c r="J60" s="3" t="s">
        <v>145</v>
      </c>
      <c r="K60" s="3" t="s">
        <v>145</v>
      </c>
      <c r="L60" s="24" t="e">
        <f t="shared" si="2"/>
        <v>#VALUE!</v>
      </c>
      <c r="M60" s="3" t="s">
        <v>122</v>
      </c>
      <c r="N60" s="5">
        <v>321</v>
      </c>
      <c r="O60" s="3" t="s">
        <v>129</v>
      </c>
      <c r="P60" s="31">
        <v>47880</v>
      </c>
      <c r="Q60" s="24">
        <f t="shared" si="3"/>
        <v>19</v>
      </c>
      <c r="R60" s="35">
        <v>390</v>
      </c>
      <c r="S60" s="37">
        <v>340</v>
      </c>
      <c r="T60" s="35">
        <v>343.6</v>
      </c>
      <c r="V60" s="33">
        <f t="shared" si="5"/>
        <v>321</v>
      </c>
      <c r="W60" s="69">
        <f t="shared" si="4"/>
        <v>19</v>
      </c>
    </row>
    <row r="61" spans="1:23" x14ac:dyDescent="0.25">
      <c r="A61" s="104"/>
      <c r="B61" s="20">
        <v>9</v>
      </c>
      <c r="C61" s="29" t="s">
        <v>145</v>
      </c>
      <c r="D61" s="29" t="s">
        <v>145</v>
      </c>
      <c r="E61" s="29" t="s">
        <v>145</v>
      </c>
      <c r="F61" s="29" t="s">
        <v>145</v>
      </c>
      <c r="G61" s="27" t="e">
        <f t="shared" si="1"/>
        <v>#VALUE!</v>
      </c>
      <c r="H61" s="29" t="s">
        <v>145</v>
      </c>
      <c r="I61" s="3" t="s">
        <v>145</v>
      </c>
      <c r="J61" s="3" t="s">
        <v>145</v>
      </c>
      <c r="K61" s="3" t="s">
        <v>145</v>
      </c>
      <c r="L61" s="24" t="e">
        <f t="shared" si="2"/>
        <v>#VALUE!</v>
      </c>
      <c r="M61" s="3" t="s">
        <v>130</v>
      </c>
      <c r="N61" s="5">
        <v>316</v>
      </c>
      <c r="O61" s="3" t="s">
        <v>131</v>
      </c>
      <c r="P61" s="31">
        <v>47880</v>
      </c>
      <c r="Q61" s="24">
        <f t="shared" si="3"/>
        <v>20</v>
      </c>
      <c r="R61" s="35">
        <v>405</v>
      </c>
      <c r="S61" s="37">
        <v>336</v>
      </c>
      <c r="T61" s="35">
        <v>341.2</v>
      </c>
      <c r="V61" s="33">
        <f t="shared" si="5"/>
        <v>316</v>
      </c>
      <c r="W61" s="69">
        <f t="shared" si="4"/>
        <v>20</v>
      </c>
    </row>
    <row r="62" spans="1:23" ht="15.75" thickBot="1" x14ac:dyDescent="0.3">
      <c r="A62" s="105"/>
      <c r="B62" s="21">
        <v>10</v>
      </c>
      <c r="C62" s="29" t="s">
        <v>145</v>
      </c>
      <c r="D62" s="29" t="s">
        <v>145</v>
      </c>
      <c r="E62" s="29" t="s">
        <v>145</v>
      </c>
      <c r="F62" s="29" t="s">
        <v>145</v>
      </c>
      <c r="G62" s="28" t="e">
        <f t="shared" si="1"/>
        <v>#VALUE!</v>
      </c>
      <c r="H62" s="29" t="s">
        <v>145</v>
      </c>
      <c r="I62" s="29" t="s">
        <v>145</v>
      </c>
      <c r="J62" s="3" t="s">
        <v>145</v>
      </c>
      <c r="K62" s="3" t="s">
        <v>145</v>
      </c>
      <c r="L62" s="24" t="e">
        <f t="shared" si="2"/>
        <v>#VALUE!</v>
      </c>
      <c r="M62" s="4" t="s">
        <v>132</v>
      </c>
      <c r="N62" s="5">
        <v>358</v>
      </c>
      <c r="O62" s="4" t="s">
        <v>121</v>
      </c>
      <c r="P62" s="31">
        <v>47880</v>
      </c>
      <c r="Q62" s="24">
        <f t="shared" si="3"/>
        <v>-16</v>
      </c>
      <c r="R62" s="36">
        <v>390</v>
      </c>
      <c r="S62" s="38">
        <v>342</v>
      </c>
      <c r="T62" s="36">
        <v>346.8</v>
      </c>
      <c r="V62" s="34">
        <f t="shared" si="5"/>
        <v>358</v>
      </c>
      <c r="W62" s="69">
        <f t="shared" si="4"/>
        <v>-16</v>
      </c>
    </row>
    <row r="1048576" spans="11:11" customFormat="1" x14ac:dyDescent="0.25">
      <c r="K1048576" s="3" t="s">
        <v>145</v>
      </c>
    </row>
  </sheetData>
  <mergeCells count="12">
    <mergeCell ref="A43:A52"/>
    <mergeCell ref="A53:A62"/>
    <mergeCell ref="A1:B2"/>
    <mergeCell ref="A3:A12"/>
    <mergeCell ref="A13:A22"/>
    <mergeCell ref="A23:A32"/>
    <mergeCell ref="A33:A42"/>
    <mergeCell ref="V1:W1"/>
    <mergeCell ref="C1:G1"/>
    <mergeCell ref="H1:L1"/>
    <mergeCell ref="M1:Q1"/>
    <mergeCell ref="R1:T1"/>
  </mergeCells>
  <conditionalFormatting sqref="G3:G62">
    <cfRule type="cellIs" dxfId="47" priority="18" operator="equal">
      <formula>0</formula>
    </cfRule>
  </conditionalFormatting>
  <conditionalFormatting sqref="G3:G62">
    <cfRule type="cellIs" dxfId="46" priority="15" operator="between">
      <formula>-10</formula>
      <formula>-1</formula>
    </cfRule>
  </conditionalFormatting>
  <conditionalFormatting sqref="G3:G62">
    <cfRule type="cellIs" dxfId="45" priority="14" operator="between">
      <formula>-11</formula>
      <formula>-1000</formula>
    </cfRule>
  </conditionalFormatting>
  <conditionalFormatting sqref="G3:G62">
    <cfRule type="cellIs" dxfId="44" priority="13" operator="between">
      <formula>1</formula>
      <formula>1000</formula>
    </cfRule>
  </conditionalFormatting>
  <conditionalFormatting sqref="L3:L62">
    <cfRule type="cellIs" dxfId="43" priority="9" operator="between">
      <formula>1</formula>
      <formula>1000</formula>
    </cfRule>
    <cfRule type="cellIs" dxfId="42" priority="10" operator="equal">
      <formula>0</formula>
    </cfRule>
    <cfRule type="cellIs" dxfId="41" priority="11" operator="between">
      <formula>-11</formula>
      <formula>-1000</formula>
    </cfRule>
    <cfRule type="cellIs" dxfId="40" priority="12" operator="between">
      <formula>-1</formula>
      <formula>-10</formula>
    </cfRule>
  </conditionalFormatting>
  <conditionalFormatting sqref="Q3:Q62">
    <cfRule type="cellIs" dxfId="39" priority="7" operator="between">
      <formula>-1</formula>
      <formula>-10</formula>
    </cfRule>
    <cfRule type="cellIs" dxfId="38" priority="8" operator="equal">
      <formula>0</formula>
    </cfRule>
  </conditionalFormatting>
  <conditionalFormatting sqref="Q3:Q62">
    <cfRule type="cellIs" dxfId="37" priority="5" operator="between">
      <formula>1</formula>
      <formula>1000</formula>
    </cfRule>
    <cfRule type="cellIs" dxfId="36" priority="6" operator="between">
      <formula>-11</formula>
      <formula>-1000</formula>
    </cfRule>
  </conditionalFormatting>
  <conditionalFormatting sqref="W3:W62">
    <cfRule type="cellIs" dxfId="35" priority="1" operator="between">
      <formula>1</formula>
      <formula>1000</formula>
    </cfRule>
    <cfRule type="cellIs" dxfId="34" priority="2" operator="between">
      <formula>-11</formula>
      <formula>-1000</formula>
    </cfRule>
    <cfRule type="cellIs" dxfId="33" priority="3" operator="between">
      <formula>-10</formula>
      <formula>-1</formula>
    </cfRule>
    <cfRule type="cellIs" dxfId="32" priority="4" operator="equal">
      <formula>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8576"/>
  <sheetViews>
    <sheetView tabSelected="1" topLeftCell="K1" workbookViewId="0">
      <selection activeCell="T8" sqref="T8"/>
    </sheetView>
  </sheetViews>
  <sheetFormatPr baseColWidth="10" defaultRowHeight="15" x14ac:dyDescent="0.25"/>
  <cols>
    <col min="2" max="2" width="3.140625" bestFit="1" customWidth="1"/>
    <col min="3" max="3" width="5.42578125" style="9" hidden="1" customWidth="1"/>
    <col min="4" max="4" width="4.42578125" style="9" hidden="1" customWidth="1"/>
    <col min="5" max="5" width="7.28515625" style="9" hidden="1" customWidth="1"/>
    <col min="6" max="6" width="9.85546875" style="10" hidden="1" customWidth="1"/>
    <col min="7" max="7" width="4.140625" style="9" hidden="1" customWidth="1"/>
    <col min="8" max="8" width="6.28515625" bestFit="1" customWidth="1"/>
    <col min="9" max="9" width="5.140625" bestFit="1" customWidth="1"/>
    <col min="10" max="10" width="5.42578125" style="9" bestFit="1" customWidth="1"/>
    <col min="11" max="11" width="10.85546875" bestFit="1" customWidth="1"/>
    <col min="12" max="12" width="4.140625" style="9" bestFit="1" customWidth="1"/>
    <col min="13" max="13" width="6.28515625" style="9" bestFit="1" customWidth="1"/>
    <col min="14" max="14" width="4.42578125" style="9" bestFit="1" customWidth="1"/>
    <col min="15" max="15" width="6.140625" style="9" bestFit="1" customWidth="1"/>
    <col min="16" max="16" width="10.140625" style="1" bestFit="1" customWidth="1"/>
    <col min="17" max="17" width="5.42578125" style="9" customWidth="1"/>
    <col min="18" max="18" width="6.28515625" style="9" bestFit="1" customWidth="1"/>
    <col min="19" max="19" width="4.42578125" style="9" bestFit="1" customWidth="1"/>
    <col min="20" max="20" width="6.140625" style="9" bestFit="1" customWidth="1"/>
    <col min="21" max="21" width="10.140625" style="1" bestFit="1" customWidth="1"/>
    <col min="22" max="22" width="5.42578125" style="9" customWidth="1"/>
    <col min="23" max="23" width="5.28515625" style="68" customWidth="1"/>
  </cols>
  <sheetData>
    <row r="1" spans="1:28" ht="15.75" thickBot="1" x14ac:dyDescent="0.3">
      <c r="A1" s="107" t="s">
        <v>0</v>
      </c>
      <c r="B1" s="108"/>
      <c r="C1" s="97" t="s">
        <v>10</v>
      </c>
      <c r="D1" s="98"/>
      <c r="E1" s="98"/>
      <c r="F1" s="98"/>
      <c r="G1" s="99"/>
      <c r="H1" s="97" t="s">
        <v>11</v>
      </c>
      <c r="I1" s="98"/>
      <c r="J1" s="98"/>
      <c r="K1" s="98"/>
      <c r="L1" s="98"/>
      <c r="M1" s="97" t="s">
        <v>149</v>
      </c>
      <c r="N1" s="98"/>
      <c r="O1" s="98"/>
      <c r="P1" s="98"/>
      <c r="Q1" s="98"/>
      <c r="R1" s="97" t="s">
        <v>150</v>
      </c>
      <c r="S1" s="98"/>
      <c r="T1" s="98"/>
      <c r="U1" s="98"/>
      <c r="V1" s="98"/>
      <c r="W1" s="112" t="s">
        <v>107</v>
      </c>
      <c r="X1" s="113"/>
      <c r="Y1" s="114"/>
      <c r="Z1" s="30"/>
      <c r="AA1" s="97" t="s">
        <v>144</v>
      </c>
      <c r="AB1" s="99"/>
    </row>
    <row r="2" spans="1:28" ht="15.75" thickBot="1" x14ac:dyDescent="0.3">
      <c r="A2" s="109"/>
      <c r="B2" s="110"/>
      <c r="C2" s="45" t="s">
        <v>7</v>
      </c>
      <c r="D2" s="45" t="s">
        <v>8</v>
      </c>
      <c r="E2" s="45" t="s">
        <v>106</v>
      </c>
      <c r="F2" s="45" t="s">
        <v>146</v>
      </c>
      <c r="G2" s="25" t="s">
        <v>142</v>
      </c>
      <c r="H2" s="46" t="s">
        <v>7</v>
      </c>
      <c r="I2" s="47" t="s">
        <v>8</v>
      </c>
      <c r="J2" s="46" t="s">
        <v>106</v>
      </c>
      <c r="K2" s="47" t="s">
        <v>146</v>
      </c>
      <c r="L2" s="48" t="s">
        <v>142</v>
      </c>
      <c r="M2" s="46" t="s">
        <v>7</v>
      </c>
      <c r="N2" s="47" t="s">
        <v>8</v>
      </c>
      <c r="O2" s="46" t="s">
        <v>106</v>
      </c>
      <c r="P2" s="47" t="s">
        <v>146</v>
      </c>
      <c r="Q2" s="48" t="s">
        <v>142</v>
      </c>
      <c r="R2" s="46" t="s">
        <v>7</v>
      </c>
      <c r="S2" s="47" t="s">
        <v>8</v>
      </c>
      <c r="T2" s="46" t="s">
        <v>106</v>
      </c>
      <c r="U2" s="47" t="s">
        <v>146</v>
      </c>
      <c r="V2" s="48" t="s">
        <v>142</v>
      </c>
      <c r="W2" s="49" t="s">
        <v>7</v>
      </c>
      <c r="X2" s="50" t="s">
        <v>8</v>
      </c>
      <c r="Y2" s="49" t="s">
        <v>106</v>
      </c>
      <c r="Z2" s="30"/>
      <c r="AA2" s="92" t="s">
        <v>8</v>
      </c>
      <c r="AB2" s="67" t="s">
        <v>115</v>
      </c>
    </row>
    <row r="3" spans="1:28" ht="15.75" thickBot="1" x14ac:dyDescent="0.3">
      <c r="A3" s="103" t="s">
        <v>1</v>
      </c>
      <c r="B3" s="53">
        <v>1</v>
      </c>
      <c r="C3" s="2" t="s">
        <v>30</v>
      </c>
      <c r="D3" s="57">
        <v>72</v>
      </c>
      <c r="E3" s="2" t="s">
        <v>13</v>
      </c>
      <c r="F3" s="58">
        <v>800000</v>
      </c>
      <c r="G3" s="59">
        <f>X3-D3</f>
        <v>0</v>
      </c>
      <c r="H3" s="2" t="s">
        <v>30</v>
      </c>
      <c r="I3" s="2">
        <v>72</v>
      </c>
      <c r="J3" s="2">
        <v>72</v>
      </c>
      <c r="K3" s="115">
        <v>36</v>
      </c>
      <c r="L3" s="59">
        <f>X3-I3</f>
        <v>0</v>
      </c>
      <c r="M3" s="2" t="s">
        <v>30</v>
      </c>
      <c r="N3" s="2">
        <v>73</v>
      </c>
      <c r="O3" s="2">
        <v>73</v>
      </c>
      <c r="P3" s="60">
        <v>24003</v>
      </c>
      <c r="Q3" s="59">
        <f>X3-N3</f>
        <v>-1</v>
      </c>
      <c r="R3" s="2" t="s">
        <v>30</v>
      </c>
      <c r="S3" s="2">
        <v>73</v>
      </c>
      <c r="T3" s="2">
        <v>73</v>
      </c>
      <c r="U3" s="60">
        <v>40005</v>
      </c>
      <c r="V3" s="59">
        <f>X3-S3</f>
        <v>-1</v>
      </c>
      <c r="W3" s="61">
        <v>93</v>
      </c>
      <c r="X3" s="62">
        <v>72</v>
      </c>
      <c r="Y3" s="61">
        <v>72</v>
      </c>
      <c r="Z3" s="1"/>
      <c r="AA3" s="71" t="e">
        <f xml:space="preserve"> MIN(#REF!,D3,I3)</f>
        <v>#REF!</v>
      </c>
      <c r="AB3" s="69" t="e">
        <f>X3-AA3</f>
        <v>#REF!</v>
      </c>
    </row>
    <row r="4" spans="1:28" ht="15.75" thickBot="1" x14ac:dyDescent="0.3">
      <c r="A4" s="104"/>
      <c r="B4" s="20">
        <v>2</v>
      </c>
      <c r="C4" s="3" t="s">
        <v>15</v>
      </c>
      <c r="D4" s="5">
        <v>74</v>
      </c>
      <c r="E4" s="3" t="s">
        <v>15</v>
      </c>
      <c r="F4" s="22">
        <v>0</v>
      </c>
      <c r="G4" s="24">
        <f>X4-D4</f>
        <v>0</v>
      </c>
      <c r="H4" s="3" t="s">
        <v>15</v>
      </c>
      <c r="I4" s="3">
        <v>74</v>
      </c>
      <c r="J4" s="3">
        <v>74</v>
      </c>
      <c r="K4" s="116">
        <v>0</v>
      </c>
      <c r="L4" s="24">
        <f>X4-I4</f>
        <v>0</v>
      </c>
      <c r="M4" s="3" t="s">
        <v>15</v>
      </c>
      <c r="N4" s="3">
        <v>74</v>
      </c>
      <c r="O4" s="3">
        <v>74</v>
      </c>
      <c r="P4" s="31">
        <v>0</v>
      </c>
      <c r="Q4" s="59">
        <f t="shared" ref="Q4:Q62" si="0">X4-N4</f>
        <v>0</v>
      </c>
      <c r="R4" s="3" t="s">
        <v>15</v>
      </c>
      <c r="S4" s="3">
        <v>74</v>
      </c>
      <c r="T4" s="3">
        <v>74</v>
      </c>
      <c r="U4" s="31">
        <v>0</v>
      </c>
      <c r="V4" s="59">
        <f t="shared" ref="V4:V62" si="1">X4-S4</f>
        <v>0</v>
      </c>
      <c r="W4" s="35">
        <v>75</v>
      </c>
      <c r="X4" s="37">
        <v>74</v>
      </c>
      <c r="Y4" s="35" t="s">
        <v>15</v>
      </c>
      <c r="Z4" s="1"/>
      <c r="AA4" s="33" t="e">
        <f xml:space="preserve"> MIN(#REF!,D4,I4)</f>
        <v>#REF!</v>
      </c>
      <c r="AB4" s="69" t="e">
        <f t="shared" ref="AB4:AB62" si="2">X4-AA4</f>
        <v>#REF!</v>
      </c>
    </row>
    <row r="5" spans="1:28" ht="15.75" thickBot="1" x14ac:dyDescent="0.3">
      <c r="A5" s="104"/>
      <c r="B5" s="20">
        <v>3</v>
      </c>
      <c r="C5" s="3" t="s">
        <v>31</v>
      </c>
      <c r="D5" s="5">
        <v>76</v>
      </c>
      <c r="E5" s="3" t="s">
        <v>17</v>
      </c>
      <c r="F5" s="22">
        <v>1040000</v>
      </c>
      <c r="G5" s="24">
        <f>X5-D5</f>
        <v>0</v>
      </c>
      <c r="H5" s="3" t="s">
        <v>31</v>
      </c>
      <c r="I5" s="3">
        <v>79</v>
      </c>
      <c r="J5" s="3">
        <v>79</v>
      </c>
      <c r="K5" s="116">
        <v>185712</v>
      </c>
      <c r="L5" s="24">
        <f>X5-I5</f>
        <v>-3</v>
      </c>
      <c r="M5" s="3" t="s">
        <v>31</v>
      </c>
      <c r="N5" s="3">
        <v>80</v>
      </c>
      <c r="O5" s="3">
        <v>80</v>
      </c>
      <c r="P5" s="31">
        <v>32231</v>
      </c>
      <c r="Q5" s="59">
        <f t="shared" si="0"/>
        <v>-4</v>
      </c>
      <c r="R5" s="3" t="s">
        <v>31</v>
      </c>
      <c r="S5" s="3">
        <v>80</v>
      </c>
      <c r="T5" s="3">
        <v>80</v>
      </c>
      <c r="U5" s="31">
        <v>40027</v>
      </c>
      <c r="V5" s="59">
        <f t="shared" si="1"/>
        <v>-4</v>
      </c>
      <c r="W5" s="35">
        <v>83</v>
      </c>
      <c r="X5" s="37">
        <v>76</v>
      </c>
      <c r="Y5" s="35" t="s">
        <v>17</v>
      </c>
      <c r="Z5" s="1"/>
      <c r="AA5" s="33" t="e">
        <f xml:space="preserve"> MIN(#REF!,D5,I5)</f>
        <v>#REF!</v>
      </c>
      <c r="AB5" s="69" t="e">
        <f t="shared" si="2"/>
        <v>#REF!</v>
      </c>
    </row>
    <row r="6" spans="1:28" ht="15.75" thickBot="1" x14ac:dyDescent="0.3">
      <c r="A6" s="104"/>
      <c r="B6" s="20">
        <v>4</v>
      </c>
      <c r="C6" s="3" t="s">
        <v>19</v>
      </c>
      <c r="D6" s="5">
        <v>79</v>
      </c>
      <c r="E6" s="3" t="s">
        <v>19</v>
      </c>
      <c r="F6" s="22">
        <v>0</v>
      </c>
      <c r="G6" s="24">
        <f>X6-D6</f>
        <v>0</v>
      </c>
      <c r="H6" s="3" t="s">
        <v>19</v>
      </c>
      <c r="I6" s="3">
        <v>79</v>
      </c>
      <c r="J6" s="3">
        <v>79</v>
      </c>
      <c r="K6" s="116">
        <v>0</v>
      </c>
      <c r="L6" s="24">
        <f>X6-I6</f>
        <v>0</v>
      </c>
      <c r="M6" s="3" t="s">
        <v>19</v>
      </c>
      <c r="N6" s="3">
        <v>79</v>
      </c>
      <c r="O6" s="3">
        <v>79</v>
      </c>
      <c r="P6" s="31">
        <v>0</v>
      </c>
      <c r="Q6" s="59">
        <f t="shared" si="0"/>
        <v>0</v>
      </c>
      <c r="R6" s="3" t="s">
        <v>19</v>
      </c>
      <c r="S6" s="3">
        <v>79</v>
      </c>
      <c r="T6" s="3">
        <v>79</v>
      </c>
      <c r="U6" s="31">
        <v>0</v>
      </c>
      <c r="V6" s="59">
        <f t="shared" si="1"/>
        <v>0</v>
      </c>
      <c r="W6" s="35">
        <v>81</v>
      </c>
      <c r="X6" s="37">
        <v>79</v>
      </c>
      <c r="Y6" s="35" t="s">
        <v>19</v>
      </c>
      <c r="Z6" s="1"/>
      <c r="AA6" s="33" t="e">
        <f xml:space="preserve"> MIN(#REF!,D6,I6)</f>
        <v>#REF!</v>
      </c>
      <c r="AB6" s="69" t="e">
        <f t="shared" si="2"/>
        <v>#REF!</v>
      </c>
    </row>
    <row r="7" spans="1:28" ht="15.75" thickBot="1" x14ac:dyDescent="0.3">
      <c r="A7" s="104"/>
      <c r="B7" s="20">
        <v>5</v>
      </c>
      <c r="C7" s="3" t="s">
        <v>32</v>
      </c>
      <c r="D7" s="5">
        <v>79</v>
      </c>
      <c r="E7" s="3" t="s">
        <v>19</v>
      </c>
      <c r="F7" s="22">
        <v>800000</v>
      </c>
      <c r="G7" s="24">
        <f>X7-D7</f>
        <v>0</v>
      </c>
      <c r="H7" s="3" t="s">
        <v>32</v>
      </c>
      <c r="I7" s="3">
        <v>79</v>
      </c>
      <c r="J7" s="3">
        <v>79</v>
      </c>
      <c r="K7" s="116">
        <v>36</v>
      </c>
      <c r="L7" s="24">
        <f>X7-I7</f>
        <v>0</v>
      </c>
      <c r="M7" s="3" t="s">
        <v>32</v>
      </c>
      <c r="N7" s="3">
        <v>80</v>
      </c>
      <c r="O7" s="3">
        <v>80</v>
      </c>
      <c r="P7" s="31">
        <v>24003</v>
      </c>
      <c r="Q7" s="59">
        <f t="shared" si="0"/>
        <v>-1</v>
      </c>
      <c r="R7" s="3" t="s">
        <v>32</v>
      </c>
      <c r="S7" s="3">
        <v>80</v>
      </c>
      <c r="T7" s="3">
        <v>80</v>
      </c>
      <c r="U7" s="31">
        <v>40005</v>
      </c>
      <c r="V7" s="59">
        <f t="shared" si="1"/>
        <v>-1</v>
      </c>
      <c r="W7" s="35">
        <v>84</v>
      </c>
      <c r="X7" s="37">
        <v>79</v>
      </c>
      <c r="Y7" s="35" t="s">
        <v>19</v>
      </c>
      <c r="Z7" s="1"/>
      <c r="AA7" s="33" t="e">
        <f xml:space="preserve"> MIN(#REF!,D7,I7)</f>
        <v>#REF!</v>
      </c>
      <c r="AB7" s="69" t="e">
        <f t="shared" si="2"/>
        <v>#REF!</v>
      </c>
    </row>
    <row r="8" spans="1:28" ht="15.75" thickBot="1" x14ac:dyDescent="0.3">
      <c r="A8" s="104"/>
      <c r="B8" s="20">
        <v>6</v>
      </c>
      <c r="C8" s="3" t="s">
        <v>23</v>
      </c>
      <c r="D8" s="5">
        <v>78</v>
      </c>
      <c r="E8" s="3" t="s">
        <v>22</v>
      </c>
      <c r="F8" s="22">
        <v>614001</v>
      </c>
      <c r="G8" s="24">
        <f>X8-D8</f>
        <v>0</v>
      </c>
      <c r="H8" s="3" t="s">
        <v>23</v>
      </c>
      <c r="I8" s="3">
        <v>79</v>
      </c>
      <c r="J8" s="3">
        <v>79</v>
      </c>
      <c r="K8" s="116">
        <v>96036</v>
      </c>
      <c r="L8" s="24">
        <f>X8-I8</f>
        <v>-1</v>
      </c>
      <c r="M8" s="3" t="s">
        <v>23</v>
      </c>
      <c r="N8" s="3">
        <v>79</v>
      </c>
      <c r="O8" s="3">
        <v>79</v>
      </c>
      <c r="P8" s="31">
        <v>25647</v>
      </c>
      <c r="Q8" s="59">
        <f t="shared" si="0"/>
        <v>-1</v>
      </c>
      <c r="R8" s="3" t="s">
        <v>23</v>
      </c>
      <c r="S8" s="3">
        <v>80</v>
      </c>
      <c r="T8" s="3">
        <v>80</v>
      </c>
      <c r="U8" s="31">
        <v>40218</v>
      </c>
      <c r="V8" s="59">
        <f t="shared" si="1"/>
        <v>-2</v>
      </c>
      <c r="W8" s="35">
        <v>81</v>
      </c>
      <c r="X8" s="37">
        <v>78</v>
      </c>
      <c r="Y8" s="35" t="s">
        <v>22</v>
      </c>
      <c r="Z8" s="1"/>
      <c r="AA8" s="33" t="e">
        <f xml:space="preserve"> MIN(#REF!,D8,I8)</f>
        <v>#REF!</v>
      </c>
      <c r="AB8" s="69" t="e">
        <f t="shared" si="2"/>
        <v>#REF!</v>
      </c>
    </row>
    <row r="9" spans="1:28" ht="15.75" thickBot="1" x14ac:dyDescent="0.3">
      <c r="A9" s="104"/>
      <c r="B9" s="20">
        <v>7</v>
      </c>
      <c r="C9" s="3" t="s">
        <v>22</v>
      </c>
      <c r="D9" s="5">
        <v>71</v>
      </c>
      <c r="E9" s="3" t="s">
        <v>24</v>
      </c>
      <c r="F9" s="22">
        <v>832000</v>
      </c>
      <c r="G9" s="24">
        <f>X9-D9</f>
        <v>0</v>
      </c>
      <c r="H9" s="3" t="s">
        <v>147</v>
      </c>
      <c r="I9" s="3">
        <v>74</v>
      </c>
      <c r="J9" s="3">
        <v>74</v>
      </c>
      <c r="K9" s="116">
        <v>98052</v>
      </c>
      <c r="L9" s="24">
        <f>X9-I9</f>
        <v>-3</v>
      </c>
      <c r="M9" s="3" t="s">
        <v>147</v>
      </c>
      <c r="N9" s="3">
        <v>75</v>
      </c>
      <c r="O9" s="3">
        <v>75</v>
      </c>
      <c r="P9" s="31">
        <v>33362</v>
      </c>
      <c r="Q9" s="59">
        <f t="shared" si="0"/>
        <v>-4</v>
      </c>
      <c r="R9" s="3" t="s">
        <v>147</v>
      </c>
      <c r="S9" s="3">
        <v>74</v>
      </c>
      <c r="T9" s="3">
        <v>74</v>
      </c>
      <c r="U9" s="31">
        <v>68286</v>
      </c>
      <c r="V9" s="59">
        <f t="shared" si="1"/>
        <v>-3</v>
      </c>
      <c r="W9" s="35">
        <v>74</v>
      </c>
      <c r="X9" s="37">
        <v>71</v>
      </c>
      <c r="Y9" s="35" t="s">
        <v>24</v>
      </c>
      <c r="Z9" s="1"/>
      <c r="AA9" s="33" t="e">
        <f xml:space="preserve"> MIN(#REF!,D9,I9)</f>
        <v>#REF!</v>
      </c>
      <c r="AB9" s="69" t="e">
        <f t="shared" si="2"/>
        <v>#REF!</v>
      </c>
    </row>
    <row r="10" spans="1:28" ht="15.75" thickBot="1" x14ac:dyDescent="0.3">
      <c r="A10" s="104"/>
      <c r="B10" s="20">
        <v>8</v>
      </c>
      <c r="C10" s="3" t="s">
        <v>33</v>
      </c>
      <c r="D10" s="5">
        <v>68</v>
      </c>
      <c r="E10" s="3" t="s">
        <v>26</v>
      </c>
      <c r="F10" s="22">
        <v>735332</v>
      </c>
      <c r="G10" s="24">
        <f>X10-D10</f>
        <v>0</v>
      </c>
      <c r="H10" s="3" t="s">
        <v>33</v>
      </c>
      <c r="I10" s="3">
        <v>68</v>
      </c>
      <c r="J10" s="3">
        <v>68</v>
      </c>
      <c r="K10" s="116">
        <v>2856</v>
      </c>
      <c r="L10" s="24">
        <f>X10-I10</f>
        <v>0</v>
      </c>
      <c r="M10" s="3" t="s">
        <v>33</v>
      </c>
      <c r="N10" s="3">
        <v>69</v>
      </c>
      <c r="O10" s="3">
        <v>69</v>
      </c>
      <c r="P10" s="31">
        <v>31996</v>
      </c>
      <c r="Q10" s="59">
        <f t="shared" si="0"/>
        <v>-1</v>
      </c>
      <c r="R10" s="3" t="s">
        <v>33</v>
      </c>
      <c r="S10" s="3">
        <v>69</v>
      </c>
      <c r="T10" s="3">
        <v>69</v>
      </c>
      <c r="U10" s="31">
        <v>39970</v>
      </c>
      <c r="V10" s="59">
        <f t="shared" si="1"/>
        <v>-1</v>
      </c>
      <c r="W10" s="35">
        <v>80</v>
      </c>
      <c r="X10" s="37">
        <v>68</v>
      </c>
      <c r="Y10" s="35" t="s">
        <v>26</v>
      </c>
      <c r="Z10" s="1"/>
      <c r="AA10" s="33" t="e">
        <f xml:space="preserve"> MIN(#REF!,D10,I10)</f>
        <v>#REF!</v>
      </c>
      <c r="AB10" s="69" t="e">
        <f t="shared" si="2"/>
        <v>#REF!</v>
      </c>
    </row>
    <row r="11" spans="1:28" ht="15.75" thickBot="1" x14ac:dyDescent="0.3">
      <c r="A11" s="104"/>
      <c r="B11" s="20">
        <v>9</v>
      </c>
      <c r="C11" s="3" t="s">
        <v>34</v>
      </c>
      <c r="D11" s="5">
        <v>83</v>
      </c>
      <c r="E11" s="3" t="s">
        <v>28</v>
      </c>
      <c r="F11" s="22">
        <v>34822</v>
      </c>
      <c r="G11" s="24">
        <f>X11-D11</f>
        <v>0</v>
      </c>
      <c r="H11" s="3" t="s">
        <v>34</v>
      </c>
      <c r="I11" s="3">
        <v>84</v>
      </c>
      <c r="J11" s="3">
        <v>84</v>
      </c>
      <c r="K11" s="116">
        <v>100140</v>
      </c>
      <c r="L11" s="24">
        <f>X11-I11</f>
        <v>-1</v>
      </c>
      <c r="M11" s="3" t="s">
        <v>34</v>
      </c>
      <c r="N11" s="3">
        <v>86</v>
      </c>
      <c r="O11" s="3">
        <v>86</v>
      </c>
      <c r="P11" s="31">
        <v>24003</v>
      </c>
      <c r="Q11" s="59">
        <f t="shared" si="0"/>
        <v>-3</v>
      </c>
      <c r="R11" s="3" t="s">
        <v>34</v>
      </c>
      <c r="S11" s="3">
        <v>86</v>
      </c>
      <c r="T11" s="3">
        <v>86</v>
      </c>
      <c r="U11" s="31">
        <v>40005</v>
      </c>
      <c r="V11" s="59">
        <f t="shared" si="1"/>
        <v>-3</v>
      </c>
      <c r="W11" s="35">
        <v>87</v>
      </c>
      <c r="X11" s="37">
        <v>83</v>
      </c>
      <c r="Y11" s="35" t="s">
        <v>28</v>
      </c>
      <c r="Z11" s="1"/>
      <c r="AA11" s="33" t="e">
        <f xml:space="preserve"> MIN(#REF!,D11,I11)</f>
        <v>#REF!</v>
      </c>
      <c r="AB11" s="69" t="e">
        <f t="shared" si="2"/>
        <v>#REF!</v>
      </c>
    </row>
    <row r="12" spans="1:28" ht="15.75" thickBot="1" x14ac:dyDescent="0.3">
      <c r="A12" s="105"/>
      <c r="B12" s="21">
        <v>10</v>
      </c>
      <c r="C12" s="4" t="s">
        <v>20</v>
      </c>
      <c r="D12" s="8">
        <v>76</v>
      </c>
      <c r="E12" s="63" t="s">
        <v>35</v>
      </c>
      <c r="F12" s="64">
        <v>281344</v>
      </c>
      <c r="G12" s="65">
        <f>X12-D12</f>
        <v>0</v>
      </c>
      <c r="H12" s="4" t="s">
        <v>148</v>
      </c>
      <c r="I12" s="4">
        <v>76</v>
      </c>
      <c r="J12" s="4">
        <v>76</v>
      </c>
      <c r="K12" s="117">
        <v>804</v>
      </c>
      <c r="L12" s="65">
        <f>X12-I12</f>
        <v>0</v>
      </c>
      <c r="M12" s="4" t="s">
        <v>148</v>
      </c>
      <c r="N12" s="4">
        <v>78</v>
      </c>
      <c r="O12" s="4">
        <v>78</v>
      </c>
      <c r="P12" s="66">
        <v>24513</v>
      </c>
      <c r="Q12" s="59">
        <f t="shared" si="0"/>
        <v>-2</v>
      </c>
      <c r="R12" s="4" t="s">
        <v>148</v>
      </c>
      <c r="S12" s="4">
        <v>82</v>
      </c>
      <c r="T12" s="4">
        <v>82</v>
      </c>
      <c r="U12" s="66">
        <v>40005</v>
      </c>
      <c r="V12" s="59">
        <f t="shared" si="1"/>
        <v>-6</v>
      </c>
      <c r="W12" s="36">
        <v>83</v>
      </c>
      <c r="X12" s="38">
        <v>76</v>
      </c>
      <c r="Y12" s="36" t="s">
        <v>17</v>
      </c>
      <c r="Z12" s="1"/>
      <c r="AA12" s="34" t="e">
        <f xml:space="preserve"> MIN(#REF!,D12,I12)</f>
        <v>#REF!</v>
      </c>
      <c r="AB12" s="70" t="e">
        <f t="shared" si="2"/>
        <v>#REF!</v>
      </c>
    </row>
    <row r="13" spans="1:28" ht="15.75" thickBot="1" x14ac:dyDescent="0.3">
      <c r="A13" s="103" t="s">
        <v>2</v>
      </c>
      <c r="B13" s="53">
        <v>1</v>
      </c>
      <c r="C13" s="2" t="s">
        <v>18</v>
      </c>
      <c r="D13" s="57">
        <v>92</v>
      </c>
      <c r="E13" s="2" t="s">
        <v>18</v>
      </c>
      <c r="F13" s="58">
        <v>1250000</v>
      </c>
      <c r="G13" s="59">
        <f>X13-D13</f>
        <v>-3</v>
      </c>
      <c r="H13" s="2" t="s">
        <v>18</v>
      </c>
      <c r="I13" s="57">
        <v>92</v>
      </c>
      <c r="J13" s="2" t="s">
        <v>18</v>
      </c>
      <c r="K13" s="60">
        <v>375030</v>
      </c>
      <c r="L13" s="59">
        <f>X13-I13</f>
        <v>-3</v>
      </c>
      <c r="M13" s="2" t="s">
        <v>18</v>
      </c>
      <c r="N13" s="57">
        <v>91</v>
      </c>
      <c r="O13" s="2" t="s">
        <v>29</v>
      </c>
      <c r="P13" s="60">
        <v>62620</v>
      </c>
      <c r="Q13" s="59">
        <f t="shared" si="0"/>
        <v>-2</v>
      </c>
      <c r="R13" s="2" t="s">
        <v>18</v>
      </c>
      <c r="S13" s="57">
        <v>89</v>
      </c>
      <c r="T13" s="2" t="s">
        <v>56</v>
      </c>
      <c r="U13" s="60">
        <v>210</v>
      </c>
      <c r="V13" s="59">
        <f t="shared" si="1"/>
        <v>0</v>
      </c>
      <c r="W13" s="61">
        <v>109</v>
      </c>
      <c r="X13" s="62">
        <v>89</v>
      </c>
      <c r="Y13" s="61" t="s">
        <v>108</v>
      </c>
      <c r="Z13" s="1"/>
      <c r="AA13" s="71" t="e">
        <f xml:space="preserve"> MIN(#REF!,D13,I13)</f>
        <v>#REF!</v>
      </c>
      <c r="AB13" s="69" t="e">
        <f t="shared" si="2"/>
        <v>#REF!</v>
      </c>
    </row>
    <row r="14" spans="1:28" ht="15.75" thickBot="1" x14ac:dyDescent="0.3">
      <c r="A14" s="104"/>
      <c r="B14" s="20">
        <v>2</v>
      </c>
      <c r="C14" s="3" t="s">
        <v>39</v>
      </c>
      <c r="D14" s="5">
        <v>89</v>
      </c>
      <c r="E14" s="3" t="s">
        <v>39</v>
      </c>
      <c r="F14" s="22">
        <v>1250000</v>
      </c>
      <c r="G14" s="24">
        <f>X14-D14</f>
        <v>-5</v>
      </c>
      <c r="H14" s="3" t="s">
        <v>39</v>
      </c>
      <c r="I14" s="5">
        <v>84</v>
      </c>
      <c r="J14" s="3" t="s">
        <v>31</v>
      </c>
      <c r="K14" s="31">
        <v>180</v>
      </c>
      <c r="L14" s="24">
        <f>X14-I14</f>
        <v>0</v>
      </c>
      <c r="M14" s="3" t="s">
        <v>39</v>
      </c>
      <c r="N14" s="5">
        <v>88</v>
      </c>
      <c r="O14" s="3" t="s">
        <v>25</v>
      </c>
      <c r="P14" s="31">
        <v>62795</v>
      </c>
      <c r="Q14" s="59">
        <f t="shared" si="0"/>
        <v>-4</v>
      </c>
      <c r="R14" s="3" t="s">
        <v>39</v>
      </c>
      <c r="S14" s="5">
        <v>84</v>
      </c>
      <c r="T14" s="3" t="s">
        <v>57</v>
      </c>
      <c r="U14" s="31">
        <v>3600210</v>
      </c>
      <c r="V14" s="59">
        <f t="shared" si="1"/>
        <v>0</v>
      </c>
      <c r="W14" s="35">
        <v>103</v>
      </c>
      <c r="X14" s="37">
        <v>84</v>
      </c>
      <c r="Y14" s="35" t="s">
        <v>20</v>
      </c>
      <c r="Z14" s="1"/>
      <c r="AA14" s="33" t="e">
        <f xml:space="preserve"> MIN(#REF!,D14,I14)</f>
        <v>#REF!</v>
      </c>
      <c r="AB14" s="69" t="e">
        <f t="shared" si="2"/>
        <v>#REF!</v>
      </c>
    </row>
    <row r="15" spans="1:28" ht="15.75" thickBot="1" x14ac:dyDescent="0.3">
      <c r="A15" s="104"/>
      <c r="B15" s="20">
        <v>3</v>
      </c>
      <c r="C15" s="3" t="s">
        <v>52</v>
      </c>
      <c r="D15" s="5">
        <v>101</v>
      </c>
      <c r="E15" s="3" t="s">
        <v>52</v>
      </c>
      <c r="F15" s="22">
        <v>1250000</v>
      </c>
      <c r="G15" s="24">
        <f>X15-D15</f>
        <v>-4</v>
      </c>
      <c r="H15" s="3" t="s">
        <v>52</v>
      </c>
      <c r="I15" s="5">
        <v>100</v>
      </c>
      <c r="J15" s="3" t="s">
        <v>53</v>
      </c>
      <c r="K15" s="31">
        <v>375300</v>
      </c>
      <c r="L15" s="24">
        <f>X15-I15</f>
        <v>-3</v>
      </c>
      <c r="M15" s="3" t="s">
        <v>52</v>
      </c>
      <c r="N15" s="5">
        <v>98</v>
      </c>
      <c r="O15" s="3" t="s">
        <v>55</v>
      </c>
      <c r="P15" s="31">
        <v>63492</v>
      </c>
      <c r="Q15" s="59">
        <f t="shared" si="0"/>
        <v>-1</v>
      </c>
      <c r="R15" s="3" t="s">
        <v>52</v>
      </c>
      <c r="S15" s="5">
        <v>97</v>
      </c>
      <c r="T15" s="3" t="s">
        <v>58</v>
      </c>
      <c r="U15" s="31">
        <v>3600210</v>
      </c>
      <c r="V15" s="59">
        <f t="shared" si="1"/>
        <v>0</v>
      </c>
      <c r="W15" s="35">
        <v>127</v>
      </c>
      <c r="X15" s="37">
        <v>97</v>
      </c>
      <c r="Y15" s="35" t="s">
        <v>109</v>
      </c>
      <c r="Z15" s="1"/>
      <c r="AA15" s="33" t="e">
        <f xml:space="preserve"> MIN(#REF!,D15,I15)</f>
        <v>#REF!</v>
      </c>
      <c r="AB15" s="69" t="e">
        <f t="shared" si="2"/>
        <v>#REF!</v>
      </c>
    </row>
    <row r="16" spans="1:28" ht="15.75" thickBot="1" x14ac:dyDescent="0.3">
      <c r="A16" s="104"/>
      <c r="B16" s="20">
        <v>4</v>
      </c>
      <c r="C16" s="3" t="s">
        <v>52</v>
      </c>
      <c r="D16" s="5">
        <v>100</v>
      </c>
      <c r="E16" s="3" t="s">
        <v>53</v>
      </c>
      <c r="F16" s="22">
        <v>1250000</v>
      </c>
      <c r="G16" s="24">
        <f>X16-D16</f>
        <v>-6</v>
      </c>
      <c r="H16" s="3" t="s">
        <v>52</v>
      </c>
      <c r="I16" s="5">
        <v>96</v>
      </c>
      <c r="J16" s="3" t="s">
        <v>48</v>
      </c>
      <c r="K16" s="31">
        <v>378900</v>
      </c>
      <c r="L16" s="24">
        <f>X16-I16</f>
        <v>-2</v>
      </c>
      <c r="M16" s="3" t="s">
        <v>52</v>
      </c>
      <c r="N16" s="5">
        <v>101</v>
      </c>
      <c r="O16" s="3" t="s">
        <v>52</v>
      </c>
      <c r="P16" s="31">
        <v>75067</v>
      </c>
      <c r="Q16" s="59">
        <f t="shared" si="0"/>
        <v>-7</v>
      </c>
      <c r="R16" s="3" t="s">
        <v>52</v>
      </c>
      <c r="S16" s="5">
        <v>94</v>
      </c>
      <c r="T16" s="3" t="s">
        <v>59</v>
      </c>
      <c r="U16" s="31">
        <v>3600210</v>
      </c>
      <c r="V16" s="59">
        <f t="shared" si="1"/>
        <v>0</v>
      </c>
      <c r="W16" s="35">
        <v>94</v>
      </c>
      <c r="X16" s="37">
        <v>94</v>
      </c>
      <c r="Y16" s="35" t="s">
        <v>110</v>
      </c>
      <c r="Z16" s="1"/>
      <c r="AA16" s="33" t="e">
        <f xml:space="preserve"> MIN(#REF!,D16,I16)</f>
        <v>#REF!</v>
      </c>
      <c r="AB16" s="69" t="e">
        <f t="shared" si="2"/>
        <v>#REF!</v>
      </c>
    </row>
    <row r="17" spans="1:28" ht="15.75" thickBot="1" x14ac:dyDescent="0.3">
      <c r="A17" s="104"/>
      <c r="B17" s="20">
        <v>5</v>
      </c>
      <c r="C17" s="3" t="s">
        <v>42</v>
      </c>
      <c r="D17" s="5">
        <v>97</v>
      </c>
      <c r="E17" s="3" t="s">
        <v>42</v>
      </c>
      <c r="F17" s="22">
        <v>1250000</v>
      </c>
      <c r="G17" s="24">
        <f>X17-D17</f>
        <v>-5</v>
      </c>
      <c r="H17" s="3" t="s">
        <v>42</v>
      </c>
      <c r="I17" s="5">
        <v>94</v>
      </c>
      <c r="J17" s="3" t="s">
        <v>44</v>
      </c>
      <c r="K17" s="31">
        <v>375180</v>
      </c>
      <c r="L17" s="24">
        <f>X17-I17</f>
        <v>-2</v>
      </c>
      <c r="M17" s="3" t="s">
        <v>42</v>
      </c>
      <c r="N17" s="5">
        <v>96</v>
      </c>
      <c r="O17" s="3" t="s">
        <v>48</v>
      </c>
      <c r="P17" s="31">
        <v>65215</v>
      </c>
      <c r="Q17" s="59">
        <f t="shared" si="0"/>
        <v>-4</v>
      </c>
      <c r="R17" s="3" t="s">
        <v>42</v>
      </c>
      <c r="S17" s="5">
        <v>92</v>
      </c>
      <c r="T17" s="3" t="s">
        <v>60</v>
      </c>
      <c r="U17" s="31">
        <v>3600210</v>
      </c>
      <c r="V17" s="59">
        <f t="shared" si="1"/>
        <v>0</v>
      </c>
      <c r="W17" s="35">
        <v>114</v>
      </c>
      <c r="X17" s="37">
        <v>92</v>
      </c>
      <c r="Y17" s="35" t="s">
        <v>111</v>
      </c>
      <c r="Z17" s="1"/>
      <c r="AA17" s="33" t="e">
        <f xml:space="preserve"> MIN(#REF!,D17,I17)</f>
        <v>#REF!</v>
      </c>
      <c r="AB17" s="69" t="e">
        <f t="shared" si="2"/>
        <v>#REF!</v>
      </c>
    </row>
    <row r="18" spans="1:28" ht="15.75" thickBot="1" x14ac:dyDescent="0.3">
      <c r="A18" s="104"/>
      <c r="B18" s="20">
        <v>6</v>
      </c>
      <c r="C18" s="3" t="s">
        <v>40</v>
      </c>
      <c r="D18" s="5">
        <v>98</v>
      </c>
      <c r="E18" s="3" t="s">
        <v>52</v>
      </c>
      <c r="F18" s="22">
        <v>1625000</v>
      </c>
      <c r="G18" s="24">
        <f>X18-D18</f>
        <v>-6</v>
      </c>
      <c r="H18" s="3" t="s">
        <v>40</v>
      </c>
      <c r="I18" s="5">
        <v>95</v>
      </c>
      <c r="J18" s="3" t="s">
        <v>37</v>
      </c>
      <c r="K18" s="31">
        <v>378480</v>
      </c>
      <c r="L18" s="24">
        <f>X18-I18</f>
        <v>-3</v>
      </c>
      <c r="M18" s="3" t="s">
        <v>40</v>
      </c>
      <c r="N18" s="5">
        <v>102</v>
      </c>
      <c r="O18" s="3" t="s">
        <v>151</v>
      </c>
      <c r="P18" s="31">
        <v>62505</v>
      </c>
      <c r="Q18" s="59">
        <f t="shared" si="0"/>
        <v>-10</v>
      </c>
      <c r="R18" s="3" t="s">
        <v>40</v>
      </c>
      <c r="S18" s="5">
        <v>92</v>
      </c>
      <c r="T18" s="3" t="s">
        <v>59</v>
      </c>
      <c r="U18" s="31">
        <v>3754098</v>
      </c>
      <c r="V18" s="59">
        <f t="shared" si="1"/>
        <v>0</v>
      </c>
      <c r="W18" s="35">
        <v>109</v>
      </c>
      <c r="X18" s="37">
        <v>92</v>
      </c>
      <c r="Y18" s="35" t="s">
        <v>112</v>
      </c>
      <c r="Z18" s="1"/>
      <c r="AA18" s="33" t="e">
        <f xml:space="preserve"> MIN(#REF!,D18,I18)</f>
        <v>#REF!</v>
      </c>
      <c r="AB18" s="69" t="e">
        <f t="shared" si="2"/>
        <v>#REF!</v>
      </c>
    </row>
    <row r="19" spans="1:28" ht="15.75" thickBot="1" x14ac:dyDescent="0.3">
      <c r="A19" s="104"/>
      <c r="B19" s="20">
        <v>7</v>
      </c>
      <c r="C19" s="3" t="s">
        <v>54</v>
      </c>
      <c r="D19" s="5">
        <v>99</v>
      </c>
      <c r="E19" s="3" t="s">
        <v>54</v>
      </c>
      <c r="F19" s="22">
        <v>1250000</v>
      </c>
      <c r="G19" s="24">
        <f>X19-D19</f>
        <v>-3</v>
      </c>
      <c r="H19" s="3" t="s">
        <v>54</v>
      </c>
      <c r="I19" s="5">
        <v>98</v>
      </c>
      <c r="J19" s="3" t="s">
        <v>55</v>
      </c>
      <c r="K19" s="31">
        <v>376020</v>
      </c>
      <c r="L19" s="24">
        <f>X19-I19</f>
        <v>-2</v>
      </c>
      <c r="M19" s="3" t="s">
        <v>54</v>
      </c>
      <c r="N19" s="5">
        <v>99</v>
      </c>
      <c r="O19" s="3" t="s">
        <v>54</v>
      </c>
      <c r="P19" s="31">
        <v>74976</v>
      </c>
      <c r="Q19" s="59">
        <f t="shared" si="0"/>
        <v>-3</v>
      </c>
      <c r="R19" s="3" t="s">
        <v>54</v>
      </c>
      <c r="S19" s="5">
        <v>96</v>
      </c>
      <c r="T19" s="3" t="s">
        <v>59</v>
      </c>
      <c r="U19" s="31">
        <v>3600210</v>
      </c>
      <c r="V19" s="59">
        <f t="shared" si="1"/>
        <v>0</v>
      </c>
      <c r="W19" s="35">
        <v>111</v>
      </c>
      <c r="X19" s="37">
        <v>96</v>
      </c>
      <c r="Y19" s="35" t="s">
        <v>113</v>
      </c>
      <c r="Z19" s="1"/>
      <c r="AA19" s="33" t="e">
        <f xml:space="preserve"> MIN(#REF!,D19,I19)</f>
        <v>#REF!</v>
      </c>
      <c r="AB19" s="69" t="e">
        <f t="shared" si="2"/>
        <v>#REF!</v>
      </c>
    </row>
    <row r="20" spans="1:28" ht="15.75" thickBot="1" x14ac:dyDescent="0.3">
      <c r="A20" s="104"/>
      <c r="B20" s="20">
        <v>8</v>
      </c>
      <c r="C20" s="3" t="s">
        <v>53</v>
      </c>
      <c r="D20" s="5">
        <v>95</v>
      </c>
      <c r="E20" s="3" t="s">
        <v>55</v>
      </c>
      <c r="F20" s="22">
        <v>1250000</v>
      </c>
      <c r="G20" s="24">
        <f>X20-D20</f>
        <v>-5</v>
      </c>
      <c r="H20" s="3" t="s">
        <v>53</v>
      </c>
      <c r="I20" s="5">
        <v>90</v>
      </c>
      <c r="J20" s="3" t="s">
        <v>50</v>
      </c>
      <c r="K20" s="31">
        <v>37710</v>
      </c>
      <c r="L20" s="24">
        <f>X20-I20</f>
        <v>0</v>
      </c>
      <c r="M20" s="3" t="s">
        <v>53</v>
      </c>
      <c r="N20" s="5">
        <v>100</v>
      </c>
      <c r="O20" s="3" t="s">
        <v>53</v>
      </c>
      <c r="P20" s="31">
        <v>81377</v>
      </c>
      <c r="Q20" s="59">
        <f t="shared" si="0"/>
        <v>-10</v>
      </c>
      <c r="R20" s="3" t="s">
        <v>53</v>
      </c>
      <c r="S20" s="5">
        <v>90</v>
      </c>
      <c r="T20" s="3" t="s">
        <v>61</v>
      </c>
      <c r="U20" s="31">
        <v>5036226</v>
      </c>
      <c r="V20" s="59">
        <f t="shared" si="1"/>
        <v>0</v>
      </c>
      <c r="W20" s="35">
        <v>108</v>
      </c>
      <c r="X20" s="37">
        <v>90</v>
      </c>
      <c r="Y20" s="35" t="s">
        <v>108</v>
      </c>
      <c r="Z20" s="1"/>
      <c r="AA20" s="33" t="e">
        <f xml:space="preserve"> MIN(#REF!,D20,I20)</f>
        <v>#REF!</v>
      </c>
      <c r="AB20" s="69" t="e">
        <f t="shared" si="2"/>
        <v>#REF!</v>
      </c>
    </row>
    <row r="21" spans="1:28" ht="15.75" thickBot="1" x14ac:dyDescent="0.3">
      <c r="A21" s="104"/>
      <c r="B21" s="20">
        <v>9</v>
      </c>
      <c r="C21" s="3" t="s">
        <v>54</v>
      </c>
      <c r="D21" s="5">
        <v>97</v>
      </c>
      <c r="E21" s="3" t="s">
        <v>55</v>
      </c>
      <c r="F21" s="22">
        <v>1250000</v>
      </c>
      <c r="G21" s="24">
        <f>X21-D21</f>
        <v>-5</v>
      </c>
      <c r="H21" s="3" t="s">
        <v>54</v>
      </c>
      <c r="I21" s="5">
        <v>93</v>
      </c>
      <c r="J21" s="3" t="s">
        <v>14</v>
      </c>
      <c r="K21" s="31">
        <v>376680</v>
      </c>
      <c r="L21" s="24">
        <f>X21-I21</f>
        <v>-1</v>
      </c>
      <c r="M21" s="3" t="s">
        <v>54</v>
      </c>
      <c r="N21" s="5">
        <v>94</v>
      </c>
      <c r="O21" s="3" t="s">
        <v>44</v>
      </c>
      <c r="P21" s="31">
        <v>62498</v>
      </c>
      <c r="Q21" s="59">
        <f t="shared" si="0"/>
        <v>-2</v>
      </c>
      <c r="R21" s="3" t="s">
        <v>54</v>
      </c>
      <c r="S21" s="5">
        <v>92</v>
      </c>
      <c r="T21" s="3" t="s">
        <v>62</v>
      </c>
      <c r="U21" s="31">
        <v>3600210</v>
      </c>
      <c r="V21" s="59">
        <f t="shared" si="1"/>
        <v>0</v>
      </c>
      <c r="W21" s="35">
        <v>109</v>
      </c>
      <c r="X21" s="37">
        <v>92</v>
      </c>
      <c r="Y21" s="35" t="s">
        <v>114</v>
      </c>
      <c r="Z21" s="1"/>
      <c r="AA21" s="33" t="e">
        <f xml:space="preserve"> MIN(#REF!,D21,I21)</f>
        <v>#REF!</v>
      </c>
      <c r="AB21" s="69" t="e">
        <f t="shared" si="2"/>
        <v>#REF!</v>
      </c>
    </row>
    <row r="22" spans="1:28" ht="15.75" thickBot="1" x14ac:dyDescent="0.3">
      <c r="A22" s="105"/>
      <c r="B22" s="21">
        <v>10</v>
      </c>
      <c r="C22" s="4" t="s">
        <v>53</v>
      </c>
      <c r="D22" s="8">
        <v>100</v>
      </c>
      <c r="E22" s="4" t="s">
        <v>53</v>
      </c>
      <c r="F22" s="64">
        <v>1250000</v>
      </c>
      <c r="G22" s="65">
        <f>X22-D22</f>
        <v>-7</v>
      </c>
      <c r="H22" s="4" t="s">
        <v>53</v>
      </c>
      <c r="I22" s="8">
        <v>94</v>
      </c>
      <c r="J22" s="4" t="s">
        <v>44</v>
      </c>
      <c r="K22" s="66">
        <v>375510</v>
      </c>
      <c r="L22" s="65">
        <f>X22-I22</f>
        <v>-1</v>
      </c>
      <c r="M22" s="4" t="s">
        <v>53</v>
      </c>
      <c r="N22" s="8">
        <v>96</v>
      </c>
      <c r="O22" s="4" t="s">
        <v>48</v>
      </c>
      <c r="P22" s="66">
        <v>62510</v>
      </c>
      <c r="Q22" s="59">
        <f t="shared" si="0"/>
        <v>-3</v>
      </c>
      <c r="R22" s="4" t="s">
        <v>53</v>
      </c>
      <c r="S22" s="8">
        <v>93</v>
      </c>
      <c r="T22" s="4" t="s">
        <v>56</v>
      </c>
      <c r="U22" s="66">
        <v>3828522</v>
      </c>
      <c r="V22" s="59">
        <f t="shared" si="1"/>
        <v>0</v>
      </c>
      <c r="W22" s="36">
        <v>112</v>
      </c>
      <c r="X22" s="38">
        <v>93</v>
      </c>
      <c r="Y22" s="36" t="s">
        <v>44</v>
      </c>
      <c r="Z22" s="1"/>
      <c r="AA22" s="34" t="e">
        <f xml:space="preserve"> MIN(#REF!,D22,I22)</f>
        <v>#REF!</v>
      </c>
      <c r="AB22" s="70" t="e">
        <f t="shared" si="2"/>
        <v>#REF!</v>
      </c>
    </row>
    <row r="23" spans="1:28" ht="15.75" thickBot="1" x14ac:dyDescent="0.3">
      <c r="A23" s="106" t="s">
        <v>3</v>
      </c>
      <c r="B23" s="51">
        <v>1</v>
      </c>
      <c r="C23" s="6" t="s">
        <v>49</v>
      </c>
      <c r="D23" s="7">
        <v>127</v>
      </c>
      <c r="E23" s="6" t="s">
        <v>49</v>
      </c>
      <c r="F23" s="23">
        <v>2400000</v>
      </c>
      <c r="G23" s="24">
        <f>X23-D23</f>
        <v>-8</v>
      </c>
      <c r="H23" s="6" t="s">
        <v>49</v>
      </c>
      <c r="I23" s="7">
        <v>121</v>
      </c>
      <c r="J23" s="6" t="s">
        <v>58</v>
      </c>
      <c r="K23" s="32">
        <v>14114983</v>
      </c>
      <c r="L23" s="24">
        <f>X23-I23</f>
        <v>-2</v>
      </c>
      <c r="M23" s="6" t="s">
        <v>49</v>
      </c>
      <c r="N23" s="7">
        <v>121</v>
      </c>
      <c r="O23" s="6" t="s">
        <v>58</v>
      </c>
      <c r="P23" s="32">
        <v>14114983</v>
      </c>
      <c r="Q23" s="59">
        <f t="shared" si="0"/>
        <v>-2</v>
      </c>
      <c r="R23" s="6" t="s">
        <v>49</v>
      </c>
      <c r="S23" s="7">
        <v>121</v>
      </c>
      <c r="T23" s="6" t="s">
        <v>58</v>
      </c>
      <c r="U23" s="32">
        <v>14114983</v>
      </c>
      <c r="V23" s="59">
        <f t="shared" si="1"/>
        <v>-2</v>
      </c>
      <c r="W23" s="39">
        <v>139</v>
      </c>
      <c r="X23" s="40">
        <v>119</v>
      </c>
      <c r="Y23" s="39">
        <v>123</v>
      </c>
      <c r="Z23" s="1"/>
      <c r="AA23" s="71" t="e">
        <f xml:space="preserve"> MIN(#REF!,D23,I23)</f>
        <v>#REF!</v>
      </c>
      <c r="AB23" s="69" t="e">
        <f t="shared" si="2"/>
        <v>#REF!</v>
      </c>
    </row>
    <row r="24" spans="1:28" ht="15.75" thickBot="1" x14ac:dyDescent="0.3">
      <c r="A24" s="104"/>
      <c r="B24" s="20">
        <v>2</v>
      </c>
      <c r="C24" s="3" t="s">
        <v>77</v>
      </c>
      <c r="D24" s="5">
        <v>128</v>
      </c>
      <c r="E24" s="3" t="s">
        <v>77</v>
      </c>
      <c r="F24" s="22">
        <v>2400000</v>
      </c>
      <c r="G24" s="24">
        <f>X24-D24</f>
        <v>-12</v>
      </c>
      <c r="H24" s="3" t="s">
        <v>77</v>
      </c>
      <c r="I24" s="5">
        <v>117</v>
      </c>
      <c r="J24" s="3" t="s">
        <v>45</v>
      </c>
      <c r="K24" s="31">
        <v>15330775</v>
      </c>
      <c r="L24" s="24">
        <f>X24-I24</f>
        <v>-1</v>
      </c>
      <c r="M24" s="3" t="s">
        <v>77</v>
      </c>
      <c r="N24" s="5">
        <v>117</v>
      </c>
      <c r="O24" s="3" t="s">
        <v>45</v>
      </c>
      <c r="P24" s="31">
        <v>15330775</v>
      </c>
      <c r="Q24" s="59">
        <f t="shared" si="0"/>
        <v>-1</v>
      </c>
      <c r="R24" s="3" t="s">
        <v>77</v>
      </c>
      <c r="S24" s="5">
        <v>117</v>
      </c>
      <c r="T24" s="3" t="s">
        <v>45</v>
      </c>
      <c r="U24" s="31">
        <v>15330775</v>
      </c>
      <c r="V24" s="59">
        <f t="shared" si="1"/>
        <v>-1</v>
      </c>
      <c r="W24" s="35">
        <v>139</v>
      </c>
      <c r="X24" s="37">
        <v>116</v>
      </c>
      <c r="Y24" s="35">
        <v>119</v>
      </c>
      <c r="Z24" s="1"/>
      <c r="AA24" s="33" t="e">
        <f xml:space="preserve"> MIN(#REF!,D24,I24)</f>
        <v>#REF!</v>
      </c>
      <c r="AB24" s="69" t="e">
        <f t="shared" si="2"/>
        <v>#REF!</v>
      </c>
    </row>
    <row r="25" spans="1:28" ht="15.75" thickBot="1" x14ac:dyDescent="0.3">
      <c r="A25" s="104"/>
      <c r="B25" s="20">
        <v>3</v>
      </c>
      <c r="C25" s="3" t="s">
        <v>78</v>
      </c>
      <c r="D25" s="5">
        <v>145</v>
      </c>
      <c r="E25" s="3" t="s">
        <v>78</v>
      </c>
      <c r="F25" s="22">
        <v>2400000</v>
      </c>
      <c r="G25" s="24">
        <f>X25-D25</f>
        <v>-16</v>
      </c>
      <c r="H25" s="3" t="s">
        <v>76</v>
      </c>
      <c r="I25" s="5">
        <v>130</v>
      </c>
      <c r="J25" s="3" t="s">
        <v>72</v>
      </c>
      <c r="K25" s="31">
        <v>14201287</v>
      </c>
      <c r="L25" s="24">
        <f>X25-I25</f>
        <v>-1</v>
      </c>
      <c r="M25" s="3" t="s">
        <v>76</v>
      </c>
      <c r="N25" s="5">
        <v>130</v>
      </c>
      <c r="O25" s="3" t="s">
        <v>72</v>
      </c>
      <c r="P25" s="31">
        <v>14201287</v>
      </c>
      <c r="Q25" s="59">
        <f t="shared" si="0"/>
        <v>-1</v>
      </c>
      <c r="R25" s="3" t="s">
        <v>76</v>
      </c>
      <c r="S25" s="5">
        <v>130</v>
      </c>
      <c r="T25" s="3" t="s">
        <v>72</v>
      </c>
      <c r="U25" s="31">
        <v>14201287</v>
      </c>
      <c r="V25" s="59">
        <f t="shared" si="1"/>
        <v>-1</v>
      </c>
      <c r="W25" s="35">
        <v>159</v>
      </c>
      <c r="X25" s="37">
        <v>129</v>
      </c>
      <c r="Y25" s="35">
        <v>131</v>
      </c>
      <c r="Z25" s="1"/>
      <c r="AA25" s="33" t="e">
        <f xml:space="preserve"> MIN(#REF!,D25,I25)</f>
        <v>#REF!</v>
      </c>
      <c r="AB25" s="69" t="e">
        <f t="shared" si="2"/>
        <v>#REF!</v>
      </c>
    </row>
    <row r="26" spans="1:28" ht="15.75" thickBot="1" x14ac:dyDescent="0.3">
      <c r="A26" s="104"/>
      <c r="B26" s="20">
        <v>4</v>
      </c>
      <c r="C26" s="3" t="s">
        <v>68</v>
      </c>
      <c r="D26" s="5">
        <v>145</v>
      </c>
      <c r="E26" s="3" t="s">
        <v>65</v>
      </c>
      <c r="F26" s="22">
        <v>2400000</v>
      </c>
      <c r="G26" s="24">
        <f>X26-D26</f>
        <v>-19</v>
      </c>
      <c r="H26" s="3" t="s">
        <v>72</v>
      </c>
      <c r="I26" s="5">
        <v>125</v>
      </c>
      <c r="J26" s="3" t="s">
        <v>77</v>
      </c>
      <c r="K26" s="31">
        <v>15412567</v>
      </c>
      <c r="L26" s="24">
        <f>X26-I26</f>
        <v>1</v>
      </c>
      <c r="M26" s="3" t="s">
        <v>72</v>
      </c>
      <c r="N26" s="5">
        <v>125</v>
      </c>
      <c r="O26" s="3" t="s">
        <v>77</v>
      </c>
      <c r="P26" s="31">
        <v>15412567</v>
      </c>
      <c r="Q26" s="59">
        <f t="shared" si="0"/>
        <v>1</v>
      </c>
      <c r="R26" s="3" t="s">
        <v>72</v>
      </c>
      <c r="S26" s="5">
        <v>125</v>
      </c>
      <c r="T26" s="3" t="s">
        <v>77</v>
      </c>
      <c r="U26" s="31">
        <v>15412567</v>
      </c>
      <c r="V26" s="59">
        <f t="shared" si="1"/>
        <v>1</v>
      </c>
      <c r="W26" s="35">
        <v>154</v>
      </c>
      <c r="X26" s="37">
        <v>126</v>
      </c>
      <c r="Y26" s="35">
        <v>127</v>
      </c>
      <c r="Z26" s="1"/>
      <c r="AA26" s="33" t="e">
        <f xml:space="preserve"> MIN(#REF!,D26,I26)</f>
        <v>#REF!</v>
      </c>
      <c r="AB26" s="69" t="e">
        <f t="shared" si="2"/>
        <v>#REF!</v>
      </c>
    </row>
    <row r="27" spans="1:28" ht="15.75" thickBot="1" x14ac:dyDescent="0.3">
      <c r="A27" s="104"/>
      <c r="B27" s="20">
        <v>5</v>
      </c>
      <c r="C27" s="3" t="s">
        <v>27</v>
      </c>
      <c r="D27" s="5">
        <v>136</v>
      </c>
      <c r="E27" s="3" t="s">
        <v>27</v>
      </c>
      <c r="F27" s="22">
        <v>2400000</v>
      </c>
      <c r="G27" s="24">
        <f>X27-D27</f>
        <v>-10</v>
      </c>
      <c r="H27" s="3" t="s">
        <v>72</v>
      </c>
      <c r="I27" s="5">
        <v>126</v>
      </c>
      <c r="J27" s="3">
        <v>128</v>
      </c>
      <c r="K27" s="31">
        <v>16713847</v>
      </c>
      <c r="L27" s="24">
        <f>X27-I27</f>
        <v>0</v>
      </c>
      <c r="M27" s="3" t="s">
        <v>72</v>
      </c>
      <c r="N27" s="5">
        <v>126</v>
      </c>
      <c r="O27" s="3">
        <v>128</v>
      </c>
      <c r="P27" s="31">
        <v>16713847</v>
      </c>
      <c r="Q27" s="59">
        <f t="shared" si="0"/>
        <v>0</v>
      </c>
      <c r="R27" s="3" t="s">
        <v>72</v>
      </c>
      <c r="S27" s="5">
        <v>126</v>
      </c>
      <c r="T27" s="3">
        <v>128</v>
      </c>
      <c r="U27" s="31">
        <v>16713847</v>
      </c>
      <c r="V27" s="59">
        <f t="shared" si="1"/>
        <v>0</v>
      </c>
      <c r="W27" s="35">
        <v>145</v>
      </c>
      <c r="X27" s="37">
        <v>126</v>
      </c>
      <c r="Y27" s="35">
        <v>127</v>
      </c>
      <c r="Z27" s="1"/>
      <c r="AA27" s="33" t="e">
        <f xml:space="preserve"> MIN(#REF!,D27,I27)</f>
        <v>#REF!</v>
      </c>
      <c r="AB27" s="69" t="e">
        <f t="shared" si="2"/>
        <v>#REF!</v>
      </c>
    </row>
    <row r="28" spans="1:28" ht="15.75" thickBot="1" x14ac:dyDescent="0.3">
      <c r="A28" s="104"/>
      <c r="B28" s="20">
        <v>6</v>
      </c>
      <c r="C28" s="3" t="s">
        <v>73</v>
      </c>
      <c r="D28" s="5">
        <v>148</v>
      </c>
      <c r="E28" s="3" t="s">
        <v>73</v>
      </c>
      <c r="F28" s="22">
        <v>2400000</v>
      </c>
      <c r="G28" s="24">
        <f>X28-D28</f>
        <v>-20</v>
      </c>
      <c r="H28" s="3" t="s">
        <v>76</v>
      </c>
      <c r="I28" s="5">
        <v>126</v>
      </c>
      <c r="J28" s="3" t="s">
        <v>79</v>
      </c>
      <c r="K28" s="31">
        <v>14142871</v>
      </c>
      <c r="L28" s="24">
        <f>X28-I28</f>
        <v>2</v>
      </c>
      <c r="M28" s="3" t="s">
        <v>76</v>
      </c>
      <c r="N28" s="5">
        <v>126</v>
      </c>
      <c r="O28" s="3" t="s">
        <v>79</v>
      </c>
      <c r="P28" s="31">
        <v>14142871</v>
      </c>
      <c r="Q28" s="59">
        <f t="shared" si="0"/>
        <v>2</v>
      </c>
      <c r="R28" s="3" t="s">
        <v>76</v>
      </c>
      <c r="S28" s="5">
        <v>126</v>
      </c>
      <c r="T28" s="3" t="s">
        <v>79</v>
      </c>
      <c r="U28" s="31">
        <v>14142871</v>
      </c>
      <c r="V28" s="59">
        <f t="shared" si="1"/>
        <v>2</v>
      </c>
      <c r="W28" s="35">
        <v>148</v>
      </c>
      <c r="X28" s="37">
        <v>128</v>
      </c>
      <c r="Y28" s="35">
        <v>129</v>
      </c>
      <c r="Z28" s="1"/>
      <c r="AA28" s="33" t="e">
        <f xml:space="preserve"> MIN(#REF!,D28,I28)</f>
        <v>#REF!</v>
      </c>
      <c r="AB28" s="69" t="e">
        <f t="shared" si="2"/>
        <v>#REF!</v>
      </c>
    </row>
    <row r="29" spans="1:28" ht="15.75" thickBot="1" x14ac:dyDescent="0.3">
      <c r="A29" s="104"/>
      <c r="B29" s="20">
        <v>7</v>
      </c>
      <c r="C29" s="3" t="s">
        <v>64</v>
      </c>
      <c r="D29" s="5">
        <v>129</v>
      </c>
      <c r="E29" s="3" t="s">
        <v>64</v>
      </c>
      <c r="F29" s="22">
        <v>2400000</v>
      </c>
      <c r="G29" s="24">
        <f>X29-D29</f>
        <v>-8</v>
      </c>
      <c r="H29" s="3" t="s">
        <v>49</v>
      </c>
      <c r="I29" s="5">
        <v>122</v>
      </c>
      <c r="J29" s="3" t="s">
        <v>58</v>
      </c>
      <c r="K29" s="31">
        <v>14229175</v>
      </c>
      <c r="L29" s="24">
        <f>X29-I29</f>
        <v>-1</v>
      </c>
      <c r="M29" s="3" t="s">
        <v>49</v>
      </c>
      <c r="N29" s="5">
        <v>122</v>
      </c>
      <c r="O29" s="3" t="s">
        <v>58</v>
      </c>
      <c r="P29" s="31">
        <v>14229175</v>
      </c>
      <c r="Q29" s="59">
        <f t="shared" si="0"/>
        <v>-1</v>
      </c>
      <c r="R29" s="3" t="s">
        <v>49</v>
      </c>
      <c r="S29" s="5">
        <v>122</v>
      </c>
      <c r="T29" s="3" t="s">
        <v>58</v>
      </c>
      <c r="U29" s="31">
        <v>14229175</v>
      </c>
      <c r="V29" s="59">
        <f t="shared" si="1"/>
        <v>-1</v>
      </c>
      <c r="W29" s="35">
        <v>139</v>
      </c>
      <c r="X29" s="37">
        <v>121</v>
      </c>
      <c r="Y29" s="35">
        <v>123</v>
      </c>
      <c r="Z29" s="1"/>
      <c r="AA29" s="33" t="e">
        <f xml:space="preserve"> MIN(#REF!,D29,I29)</f>
        <v>#REF!</v>
      </c>
      <c r="AB29" s="69" t="e">
        <f t="shared" si="2"/>
        <v>#REF!</v>
      </c>
    </row>
    <row r="30" spans="1:28" ht="15.75" thickBot="1" x14ac:dyDescent="0.3">
      <c r="A30" s="104"/>
      <c r="B30" s="20">
        <v>8</v>
      </c>
      <c r="C30" s="3" t="s">
        <v>79</v>
      </c>
      <c r="D30" s="5">
        <v>130</v>
      </c>
      <c r="E30" s="3" t="s">
        <v>79</v>
      </c>
      <c r="F30" s="22">
        <v>2400000</v>
      </c>
      <c r="G30" s="24">
        <f>X30-D30</f>
        <v>-8</v>
      </c>
      <c r="H30" s="3" t="s">
        <v>79</v>
      </c>
      <c r="I30" s="5">
        <v>120</v>
      </c>
      <c r="J30" s="3" t="s">
        <v>49</v>
      </c>
      <c r="K30" s="31">
        <v>14112823</v>
      </c>
      <c r="L30" s="24">
        <f>X30-I30</f>
        <v>2</v>
      </c>
      <c r="M30" s="3" t="s">
        <v>79</v>
      </c>
      <c r="N30" s="5">
        <v>120</v>
      </c>
      <c r="O30" s="3" t="s">
        <v>49</v>
      </c>
      <c r="P30" s="31">
        <v>14112823</v>
      </c>
      <c r="Q30" s="59">
        <f t="shared" si="0"/>
        <v>2</v>
      </c>
      <c r="R30" s="3" t="s">
        <v>79</v>
      </c>
      <c r="S30" s="5">
        <v>120</v>
      </c>
      <c r="T30" s="3" t="s">
        <v>49</v>
      </c>
      <c r="U30" s="31">
        <v>14112823</v>
      </c>
      <c r="V30" s="59">
        <f t="shared" si="1"/>
        <v>2</v>
      </c>
      <c r="W30" s="35">
        <v>145</v>
      </c>
      <c r="X30" s="37">
        <v>122</v>
      </c>
      <c r="Y30" s="35">
        <v>125</v>
      </c>
      <c r="Z30" s="1"/>
      <c r="AA30" s="33" t="e">
        <f xml:space="preserve"> MIN(#REF!,D30,I30)</f>
        <v>#REF!</v>
      </c>
      <c r="AB30" s="69" t="e">
        <f t="shared" si="2"/>
        <v>#REF!</v>
      </c>
    </row>
    <row r="31" spans="1:28" ht="15.75" thickBot="1" x14ac:dyDescent="0.3">
      <c r="A31" s="104"/>
      <c r="B31" s="20">
        <v>9</v>
      </c>
      <c r="C31" s="3" t="s">
        <v>80</v>
      </c>
      <c r="D31" s="5">
        <v>133</v>
      </c>
      <c r="E31" s="3" t="s">
        <v>80</v>
      </c>
      <c r="F31" s="22">
        <v>2400000</v>
      </c>
      <c r="G31" s="24">
        <f>X31-D31</f>
        <v>-11</v>
      </c>
      <c r="H31" s="3" t="s">
        <v>64</v>
      </c>
      <c r="I31" s="5">
        <v>122</v>
      </c>
      <c r="J31" s="3" t="s">
        <v>143</v>
      </c>
      <c r="K31" s="31">
        <v>14278135</v>
      </c>
      <c r="L31" s="24">
        <f>X31-I31</f>
        <v>0</v>
      </c>
      <c r="M31" s="3" t="s">
        <v>64</v>
      </c>
      <c r="N31" s="5">
        <v>122</v>
      </c>
      <c r="O31" s="3" t="s">
        <v>143</v>
      </c>
      <c r="P31" s="31">
        <v>14278135</v>
      </c>
      <c r="Q31" s="59">
        <f t="shared" si="0"/>
        <v>0</v>
      </c>
      <c r="R31" s="3" t="s">
        <v>64</v>
      </c>
      <c r="S31" s="5">
        <v>122</v>
      </c>
      <c r="T31" s="3" t="s">
        <v>143</v>
      </c>
      <c r="U31" s="31">
        <v>14278135</v>
      </c>
      <c r="V31" s="59">
        <f t="shared" si="1"/>
        <v>0</v>
      </c>
      <c r="W31" s="35">
        <v>148</v>
      </c>
      <c r="X31" s="37">
        <v>122</v>
      </c>
      <c r="Y31" s="35">
        <v>124</v>
      </c>
      <c r="Z31" s="1"/>
      <c r="AA31" s="33" t="e">
        <f xml:space="preserve"> MIN(#REF!,D31,I31)</f>
        <v>#REF!</v>
      </c>
      <c r="AB31" s="69" t="e">
        <f t="shared" si="2"/>
        <v>#REF!</v>
      </c>
    </row>
    <row r="32" spans="1:28" ht="15.75" thickBot="1" x14ac:dyDescent="0.3">
      <c r="A32" s="111"/>
      <c r="B32" s="72">
        <v>10</v>
      </c>
      <c r="C32" s="77" t="s">
        <v>77</v>
      </c>
      <c r="D32" s="78">
        <v>128</v>
      </c>
      <c r="E32" s="77" t="s">
        <v>77</v>
      </c>
      <c r="F32" s="79">
        <v>2400000</v>
      </c>
      <c r="G32" s="80">
        <f>X32-D32</f>
        <v>-10</v>
      </c>
      <c r="H32" s="77" t="s">
        <v>46</v>
      </c>
      <c r="I32" s="78">
        <v>118</v>
      </c>
      <c r="J32" s="77" t="s">
        <v>45</v>
      </c>
      <c r="K32" s="81">
        <v>14112823</v>
      </c>
      <c r="L32" s="80">
        <f>X32-I32</f>
        <v>0</v>
      </c>
      <c r="M32" s="77" t="s">
        <v>46</v>
      </c>
      <c r="N32" s="78">
        <v>118</v>
      </c>
      <c r="O32" s="77" t="s">
        <v>45</v>
      </c>
      <c r="P32" s="81">
        <v>14112823</v>
      </c>
      <c r="Q32" s="59">
        <f t="shared" si="0"/>
        <v>0</v>
      </c>
      <c r="R32" s="77" t="s">
        <v>46</v>
      </c>
      <c r="S32" s="78">
        <v>118</v>
      </c>
      <c r="T32" s="77" t="s">
        <v>45</v>
      </c>
      <c r="U32" s="81">
        <v>14112823</v>
      </c>
      <c r="V32" s="59">
        <f t="shared" si="1"/>
        <v>0</v>
      </c>
      <c r="W32" s="82">
        <v>143</v>
      </c>
      <c r="X32" s="83">
        <v>118</v>
      </c>
      <c r="Y32" s="82">
        <v>120</v>
      </c>
      <c r="Z32" s="1"/>
      <c r="AA32" s="33" t="e">
        <f xml:space="preserve"> MIN(#REF!,D32,I32)</f>
        <v>#REF!</v>
      </c>
      <c r="AB32" s="69" t="e">
        <f t="shared" si="2"/>
        <v>#REF!</v>
      </c>
    </row>
    <row r="33" spans="1:28" ht="15.75" thickBot="1" x14ac:dyDescent="0.3">
      <c r="A33" s="103" t="s">
        <v>4</v>
      </c>
      <c r="B33" s="53">
        <v>1</v>
      </c>
      <c r="C33" s="2" t="s">
        <v>145</v>
      </c>
      <c r="D33" s="2" t="s">
        <v>145</v>
      </c>
      <c r="E33" s="2" t="s">
        <v>145</v>
      </c>
      <c r="F33" s="2" t="s">
        <v>145</v>
      </c>
      <c r="G33" s="59" t="e">
        <f>X33-D33</f>
        <v>#VALUE!</v>
      </c>
      <c r="H33" s="2" t="s">
        <v>145</v>
      </c>
      <c r="I33" s="2">
        <v>175</v>
      </c>
      <c r="J33" s="2" t="s">
        <v>145</v>
      </c>
      <c r="K33" s="2" t="s">
        <v>145</v>
      </c>
      <c r="L33" s="59">
        <f>X33-I33</f>
        <v>1</v>
      </c>
      <c r="M33" s="2" t="s">
        <v>145</v>
      </c>
      <c r="N33" s="2">
        <v>175</v>
      </c>
      <c r="O33" s="2" t="s">
        <v>145</v>
      </c>
      <c r="P33" s="2" t="s">
        <v>145</v>
      </c>
      <c r="Q33" s="59">
        <f t="shared" si="0"/>
        <v>1</v>
      </c>
      <c r="R33" s="2" t="s">
        <v>145</v>
      </c>
      <c r="S33" s="2">
        <v>175</v>
      </c>
      <c r="T33" s="2" t="s">
        <v>145</v>
      </c>
      <c r="U33" s="2" t="s">
        <v>145</v>
      </c>
      <c r="V33" s="59">
        <f t="shared" si="1"/>
        <v>1</v>
      </c>
      <c r="W33" s="61">
        <v>220</v>
      </c>
      <c r="X33" s="62">
        <v>176</v>
      </c>
      <c r="Y33" s="61">
        <v>178</v>
      </c>
      <c r="Z33" s="1"/>
      <c r="AA33" s="33" t="e">
        <f xml:space="preserve"> MIN(#REF!,D33,I33)</f>
        <v>#REF!</v>
      </c>
      <c r="AB33" s="69" t="e">
        <f t="shared" si="2"/>
        <v>#REF!</v>
      </c>
    </row>
    <row r="34" spans="1:28" ht="15.75" thickBot="1" x14ac:dyDescent="0.3">
      <c r="A34" s="104"/>
      <c r="B34" s="20">
        <v>2</v>
      </c>
      <c r="C34" s="3" t="s">
        <v>145</v>
      </c>
      <c r="D34" s="3" t="s">
        <v>145</v>
      </c>
      <c r="E34" s="3" t="s">
        <v>145</v>
      </c>
      <c r="F34" s="3" t="s">
        <v>145</v>
      </c>
      <c r="G34" s="24" t="e">
        <f>X34-D34</f>
        <v>#VALUE!</v>
      </c>
      <c r="H34" s="3" t="s">
        <v>145</v>
      </c>
      <c r="I34" s="3">
        <v>170</v>
      </c>
      <c r="J34" s="3" t="s">
        <v>145</v>
      </c>
      <c r="K34" s="3" t="s">
        <v>145</v>
      </c>
      <c r="L34" s="24">
        <f>X34-I34</f>
        <v>-5</v>
      </c>
      <c r="M34" s="3" t="s">
        <v>145</v>
      </c>
      <c r="N34" s="3">
        <v>170</v>
      </c>
      <c r="O34" s="3" t="s">
        <v>145</v>
      </c>
      <c r="P34" s="3" t="s">
        <v>145</v>
      </c>
      <c r="Q34" s="59">
        <f t="shared" si="0"/>
        <v>-5</v>
      </c>
      <c r="R34" s="3" t="s">
        <v>145</v>
      </c>
      <c r="S34" s="3">
        <v>170</v>
      </c>
      <c r="T34" s="3" t="s">
        <v>145</v>
      </c>
      <c r="U34" s="3" t="s">
        <v>145</v>
      </c>
      <c r="V34" s="59">
        <f t="shared" si="1"/>
        <v>-5</v>
      </c>
      <c r="W34" s="35">
        <v>191</v>
      </c>
      <c r="X34" s="37">
        <v>165</v>
      </c>
      <c r="Y34" s="35">
        <v>168</v>
      </c>
      <c r="Z34" s="1"/>
      <c r="AA34" s="33" t="e">
        <f xml:space="preserve"> MIN(#REF!,D34,I34)</f>
        <v>#REF!</v>
      </c>
      <c r="AB34" s="69" t="e">
        <f t="shared" si="2"/>
        <v>#REF!</v>
      </c>
    </row>
    <row r="35" spans="1:28" ht="15.75" thickBot="1" x14ac:dyDescent="0.3">
      <c r="A35" s="104"/>
      <c r="B35" s="20">
        <v>3</v>
      </c>
      <c r="C35" s="3" t="s">
        <v>145</v>
      </c>
      <c r="D35" s="3" t="s">
        <v>145</v>
      </c>
      <c r="E35" s="3" t="s">
        <v>145</v>
      </c>
      <c r="F35" s="3" t="s">
        <v>145</v>
      </c>
      <c r="G35" s="24" t="e">
        <f>X35-D35</f>
        <v>#VALUE!</v>
      </c>
      <c r="H35" s="3" t="s">
        <v>145</v>
      </c>
      <c r="I35" s="3">
        <v>174</v>
      </c>
      <c r="J35" s="3" t="s">
        <v>145</v>
      </c>
      <c r="K35" s="3" t="s">
        <v>145</v>
      </c>
      <c r="L35" s="24">
        <f>X35-I35</f>
        <v>-10</v>
      </c>
      <c r="M35" s="3" t="s">
        <v>145</v>
      </c>
      <c r="N35" s="3">
        <v>174</v>
      </c>
      <c r="O35" s="3" t="s">
        <v>145</v>
      </c>
      <c r="P35" s="3" t="s">
        <v>145</v>
      </c>
      <c r="Q35" s="59">
        <f t="shared" si="0"/>
        <v>-10</v>
      </c>
      <c r="R35" s="3" t="s">
        <v>145</v>
      </c>
      <c r="S35" s="3">
        <v>174</v>
      </c>
      <c r="T35" s="3" t="s">
        <v>145</v>
      </c>
      <c r="U35" s="3" t="s">
        <v>145</v>
      </c>
      <c r="V35" s="59">
        <f t="shared" si="1"/>
        <v>-10</v>
      </c>
      <c r="W35" s="35">
        <v>196</v>
      </c>
      <c r="X35" s="37">
        <v>164</v>
      </c>
      <c r="Y35" s="35">
        <v>167</v>
      </c>
      <c r="Z35" s="1"/>
      <c r="AA35" s="33" t="e">
        <f xml:space="preserve"> MIN(#REF!,D35,I35)</f>
        <v>#REF!</v>
      </c>
      <c r="AB35" s="69" t="e">
        <f t="shared" si="2"/>
        <v>#REF!</v>
      </c>
    </row>
    <row r="36" spans="1:28" ht="15.75" thickBot="1" x14ac:dyDescent="0.3">
      <c r="A36" s="104"/>
      <c r="B36" s="20">
        <v>4</v>
      </c>
      <c r="C36" s="3" t="s">
        <v>145</v>
      </c>
      <c r="D36" s="3" t="s">
        <v>145</v>
      </c>
      <c r="E36" s="3" t="s">
        <v>145</v>
      </c>
      <c r="F36" s="3" t="s">
        <v>145</v>
      </c>
      <c r="G36" s="24" t="e">
        <f>X36-D36</f>
        <v>#VALUE!</v>
      </c>
      <c r="H36" s="3" t="s">
        <v>145</v>
      </c>
      <c r="I36" s="3">
        <v>170</v>
      </c>
      <c r="J36" s="3" t="s">
        <v>145</v>
      </c>
      <c r="K36" s="3" t="s">
        <v>145</v>
      </c>
      <c r="L36" s="24">
        <f>X36-I36</f>
        <v>-8</v>
      </c>
      <c r="M36" s="3" t="s">
        <v>145</v>
      </c>
      <c r="N36" s="3">
        <v>170</v>
      </c>
      <c r="O36" s="3" t="s">
        <v>145</v>
      </c>
      <c r="P36" s="3" t="s">
        <v>145</v>
      </c>
      <c r="Q36" s="59">
        <f t="shared" si="0"/>
        <v>-8</v>
      </c>
      <c r="R36" s="3" t="s">
        <v>145</v>
      </c>
      <c r="S36" s="3">
        <v>170</v>
      </c>
      <c r="T36" s="3" t="s">
        <v>145</v>
      </c>
      <c r="U36" s="3" t="s">
        <v>145</v>
      </c>
      <c r="V36" s="59">
        <f t="shared" si="1"/>
        <v>-8</v>
      </c>
      <c r="W36" s="35">
        <v>186</v>
      </c>
      <c r="X36" s="37">
        <v>162</v>
      </c>
      <c r="Y36" s="35">
        <v>165</v>
      </c>
      <c r="Z36" s="1"/>
      <c r="AA36" s="33" t="e">
        <f xml:space="preserve"> MIN(#REF!,D36,I36)</f>
        <v>#REF!</v>
      </c>
      <c r="AB36" s="69" t="e">
        <f t="shared" si="2"/>
        <v>#REF!</v>
      </c>
    </row>
    <row r="37" spans="1:28" ht="15.75" thickBot="1" x14ac:dyDescent="0.3">
      <c r="A37" s="104"/>
      <c r="B37" s="20">
        <v>5</v>
      </c>
      <c r="C37" s="3" t="s">
        <v>145</v>
      </c>
      <c r="D37" s="3" t="s">
        <v>145</v>
      </c>
      <c r="E37" s="3" t="s">
        <v>145</v>
      </c>
      <c r="F37" s="3" t="s">
        <v>145</v>
      </c>
      <c r="G37" s="24" t="e">
        <f>X37-D37</f>
        <v>#VALUE!</v>
      </c>
      <c r="H37" s="3" t="s">
        <v>145</v>
      </c>
      <c r="I37" s="3" t="s">
        <v>145</v>
      </c>
      <c r="J37" s="3" t="s">
        <v>145</v>
      </c>
      <c r="K37" s="3" t="s">
        <v>145</v>
      </c>
      <c r="L37" s="24" t="e">
        <f>X37-I37</f>
        <v>#VALUE!</v>
      </c>
      <c r="M37" s="3" t="s">
        <v>145</v>
      </c>
      <c r="N37" s="3" t="s">
        <v>145</v>
      </c>
      <c r="O37" s="3" t="s">
        <v>145</v>
      </c>
      <c r="P37" s="3" t="s">
        <v>145</v>
      </c>
      <c r="Q37" s="59" t="e">
        <f t="shared" si="0"/>
        <v>#VALUE!</v>
      </c>
      <c r="R37" s="3" t="s">
        <v>145</v>
      </c>
      <c r="S37" s="3" t="s">
        <v>145</v>
      </c>
      <c r="T37" s="3" t="s">
        <v>145</v>
      </c>
      <c r="U37" s="3" t="s">
        <v>145</v>
      </c>
      <c r="V37" s="59" t="e">
        <f t="shared" si="1"/>
        <v>#VALUE!</v>
      </c>
      <c r="W37" s="35">
        <v>199</v>
      </c>
      <c r="X37" s="37">
        <v>170</v>
      </c>
      <c r="Y37" s="35">
        <v>173</v>
      </c>
      <c r="Z37" s="1"/>
      <c r="AA37" s="33" t="e">
        <f xml:space="preserve"> MIN(#REF!,D37,I37)</f>
        <v>#REF!</v>
      </c>
      <c r="AB37" s="69" t="e">
        <f t="shared" si="2"/>
        <v>#REF!</v>
      </c>
    </row>
    <row r="38" spans="1:28" ht="15.75" thickBot="1" x14ac:dyDescent="0.3">
      <c r="A38" s="104"/>
      <c r="B38" s="20">
        <v>6</v>
      </c>
      <c r="C38" s="3" t="s">
        <v>145</v>
      </c>
      <c r="D38" s="3" t="s">
        <v>145</v>
      </c>
      <c r="E38" s="3" t="s">
        <v>145</v>
      </c>
      <c r="F38" s="3" t="s">
        <v>145</v>
      </c>
      <c r="G38" s="24" t="e">
        <f>X38-D38</f>
        <v>#VALUE!</v>
      </c>
      <c r="H38" s="3" t="s">
        <v>145</v>
      </c>
      <c r="I38" s="3" t="s">
        <v>145</v>
      </c>
      <c r="J38" s="3" t="s">
        <v>145</v>
      </c>
      <c r="K38" s="3" t="s">
        <v>145</v>
      </c>
      <c r="L38" s="24" t="e">
        <f>X38-I38</f>
        <v>#VALUE!</v>
      </c>
      <c r="M38" s="3" t="s">
        <v>145</v>
      </c>
      <c r="N38" s="3" t="s">
        <v>145</v>
      </c>
      <c r="O38" s="3" t="s">
        <v>145</v>
      </c>
      <c r="P38" s="3" t="s">
        <v>145</v>
      </c>
      <c r="Q38" s="59" t="e">
        <f t="shared" si="0"/>
        <v>#VALUE!</v>
      </c>
      <c r="R38" s="3" t="s">
        <v>145</v>
      </c>
      <c r="S38" s="3" t="s">
        <v>145</v>
      </c>
      <c r="T38" s="3" t="s">
        <v>145</v>
      </c>
      <c r="U38" s="3" t="s">
        <v>145</v>
      </c>
      <c r="V38" s="59" t="e">
        <f t="shared" si="1"/>
        <v>#VALUE!</v>
      </c>
      <c r="W38" s="35">
        <v>196</v>
      </c>
      <c r="X38" s="37">
        <v>159</v>
      </c>
      <c r="Y38" s="35">
        <v>162</v>
      </c>
      <c r="Z38" s="1"/>
      <c r="AA38" s="33" t="e">
        <f xml:space="preserve"> MIN(#REF!,D38,I38)</f>
        <v>#REF!</v>
      </c>
      <c r="AB38" s="69" t="e">
        <f t="shared" si="2"/>
        <v>#REF!</v>
      </c>
    </row>
    <row r="39" spans="1:28" ht="15.75" thickBot="1" x14ac:dyDescent="0.3">
      <c r="A39" s="104"/>
      <c r="B39" s="20">
        <v>7</v>
      </c>
      <c r="C39" s="3" t="s">
        <v>145</v>
      </c>
      <c r="D39" s="3" t="s">
        <v>145</v>
      </c>
      <c r="E39" s="3" t="s">
        <v>145</v>
      </c>
      <c r="F39" s="3" t="s">
        <v>145</v>
      </c>
      <c r="G39" s="24" t="e">
        <f>X39-D39</f>
        <v>#VALUE!</v>
      </c>
      <c r="H39" s="3" t="s">
        <v>145</v>
      </c>
      <c r="I39" s="3" t="s">
        <v>145</v>
      </c>
      <c r="J39" s="3" t="s">
        <v>145</v>
      </c>
      <c r="K39" s="3" t="s">
        <v>145</v>
      </c>
      <c r="L39" s="24" t="e">
        <f>X39-I39</f>
        <v>#VALUE!</v>
      </c>
      <c r="M39" s="3" t="s">
        <v>145</v>
      </c>
      <c r="N39" s="3" t="s">
        <v>145</v>
      </c>
      <c r="O39" s="3" t="s">
        <v>145</v>
      </c>
      <c r="P39" s="3" t="s">
        <v>145</v>
      </c>
      <c r="Q39" s="59" t="e">
        <f t="shared" si="0"/>
        <v>#VALUE!</v>
      </c>
      <c r="R39" s="3" t="s">
        <v>145</v>
      </c>
      <c r="S39" s="3" t="s">
        <v>145</v>
      </c>
      <c r="T39" s="3" t="s">
        <v>145</v>
      </c>
      <c r="U39" s="3" t="s">
        <v>145</v>
      </c>
      <c r="V39" s="59" t="e">
        <f t="shared" si="1"/>
        <v>#VALUE!</v>
      </c>
      <c r="W39" s="35">
        <v>197</v>
      </c>
      <c r="X39" s="37">
        <v>164</v>
      </c>
      <c r="Y39" s="35">
        <v>166</v>
      </c>
      <c r="Z39" s="1"/>
      <c r="AA39" s="33" t="e">
        <f xml:space="preserve"> MIN(#REF!,D39,I39)</f>
        <v>#REF!</v>
      </c>
      <c r="AB39" s="69" t="e">
        <f t="shared" si="2"/>
        <v>#REF!</v>
      </c>
    </row>
    <row r="40" spans="1:28" ht="15.75" thickBot="1" x14ac:dyDescent="0.3">
      <c r="A40" s="104"/>
      <c r="B40" s="20">
        <v>8</v>
      </c>
      <c r="C40" s="3" t="s">
        <v>145</v>
      </c>
      <c r="D40" s="3" t="s">
        <v>145</v>
      </c>
      <c r="E40" s="3" t="s">
        <v>145</v>
      </c>
      <c r="F40" s="3" t="s">
        <v>145</v>
      </c>
      <c r="G40" s="24" t="e">
        <f>X40-D40</f>
        <v>#VALUE!</v>
      </c>
      <c r="H40" s="3" t="s">
        <v>145</v>
      </c>
      <c r="I40" s="3" t="s">
        <v>145</v>
      </c>
      <c r="J40" s="3" t="s">
        <v>145</v>
      </c>
      <c r="K40" s="3" t="s">
        <v>145</v>
      </c>
      <c r="L40" s="24" t="e">
        <f>X40-I40</f>
        <v>#VALUE!</v>
      </c>
      <c r="M40" s="3" t="s">
        <v>145</v>
      </c>
      <c r="N40" s="3" t="s">
        <v>145</v>
      </c>
      <c r="O40" s="3" t="s">
        <v>145</v>
      </c>
      <c r="P40" s="3" t="s">
        <v>145</v>
      </c>
      <c r="Q40" s="59" t="e">
        <f t="shared" si="0"/>
        <v>#VALUE!</v>
      </c>
      <c r="R40" s="3" t="s">
        <v>145</v>
      </c>
      <c r="S40" s="3" t="s">
        <v>145</v>
      </c>
      <c r="T40" s="3" t="s">
        <v>145</v>
      </c>
      <c r="U40" s="3" t="s">
        <v>145</v>
      </c>
      <c r="V40" s="59" t="e">
        <f t="shared" si="1"/>
        <v>#VALUE!</v>
      </c>
      <c r="W40" s="35">
        <v>200</v>
      </c>
      <c r="X40" s="37">
        <v>165</v>
      </c>
      <c r="Y40" s="35">
        <v>167</v>
      </c>
      <c r="Z40" s="1"/>
      <c r="AA40" s="33" t="e">
        <f xml:space="preserve"> MIN(#REF!,D40,I40)</f>
        <v>#REF!</v>
      </c>
      <c r="AB40" s="69" t="e">
        <f t="shared" si="2"/>
        <v>#REF!</v>
      </c>
    </row>
    <row r="41" spans="1:28" ht="15.75" thickBot="1" x14ac:dyDescent="0.3">
      <c r="A41" s="104"/>
      <c r="B41" s="20">
        <v>9</v>
      </c>
      <c r="C41" s="3" t="s">
        <v>145</v>
      </c>
      <c r="D41" s="3" t="s">
        <v>145</v>
      </c>
      <c r="E41" s="3" t="s">
        <v>145</v>
      </c>
      <c r="F41" s="3" t="s">
        <v>145</v>
      </c>
      <c r="G41" s="24" t="e">
        <f>X41-D41</f>
        <v>#VALUE!</v>
      </c>
      <c r="H41" s="3" t="s">
        <v>145</v>
      </c>
      <c r="I41" s="3" t="s">
        <v>145</v>
      </c>
      <c r="J41" s="3" t="s">
        <v>145</v>
      </c>
      <c r="K41" s="3" t="s">
        <v>145</v>
      </c>
      <c r="L41" s="24" t="e">
        <f>X41-I41</f>
        <v>#VALUE!</v>
      </c>
      <c r="M41" s="3" t="s">
        <v>145</v>
      </c>
      <c r="N41" s="3" t="s">
        <v>145</v>
      </c>
      <c r="O41" s="3" t="s">
        <v>145</v>
      </c>
      <c r="P41" s="3" t="s">
        <v>145</v>
      </c>
      <c r="Q41" s="59" t="e">
        <f t="shared" si="0"/>
        <v>#VALUE!</v>
      </c>
      <c r="R41" s="3" t="s">
        <v>145</v>
      </c>
      <c r="S41" s="3" t="s">
        <v>145</v>
      </c>
      <c r="T41" s="3" t="s">
        <v>145</v>
      </c>
      <c r="U41" s="3" t="s">
        <v>145</v>
      </c>
      <c r="V41" s="59" t="e">
        <f t="shared" si="1"/>
        <v>#VALUE!</v>
      </c>
      <c r="W41" s="35">
        <v>197</v>
      </c>
      <c r="X41" s="37">
        <v>166</v>
      </c>
      <c r="Y41" s="35">
        <v>169</v>
      </c>
      <c r="Z41" s="1"/>
      <c r="AA41" s="33" t="e">
        <f xml:space="preserve"> MIN(#REF!,D41,I41)</f>
        <v>#REF!</v>
      </c>
      <c r="AB41" s="69" t="e">
        <f t="shared" si="2"/>
        <v>#REF!</v>
      </c>
    </row>
    <row r="42" spans="1:28" ht="15.75" thickBot="1" x14ac:dyDescent="0.3">
      <c r="A42" s="105"/>
      <c r="B42" s="21">
        <v>10</v>
      </c>
      <c r="C42" s="4" t="s">
        <v>145</v>
      </c>
      <c r="D42" s="4" t="s">
        <v>145</v>
      </c>
      <c r="E42" s="4" t="s">
        <v>145</v>
      </c>
      <c r="F42" s="4" t="s">
        <v>145</v>
      </c>
      <c r="G42" s="65" t="e">
        <f>X42-D42</f>
        <v>#VALUE!</v>
      </c>
      <c r="H42" s="4" t="s">
        <v>145</v>
      </c>
      <c r="I42" s="4" t="s">
        <v>145</v>
      </c>
      <c r="J42" s="4" t="s">
        <v>145</v>
      </c>
      <c r="K42" s="4" t="s">
        <v>145</v>
      </c>
      <c r="L42" s="65" t="e">
        <f>X42-I42</f>
        <v>#VALUE!</v>
      </c>
      <c r="M42" s="4" t="s">
        <v>145</v>
      </c>
      <c r="N42" s="4" t="s">
        <v>145</v>
      </c>
      <c r="O42" s="4" t="s">
        <v>145</v>
      </c>
      <c r="P42" s="4" t="s">
        <v>145</v>
      </c>
      <c r="Q42" s="59" t="e">
        <f t="shared" si="0"/>
        <v>#VALUE!</v>
      </c>
      <c r="R42" s="4" t="s">
        <v>145</v>
      </c>
      <c r="S42" s="4" t="s">
        <v>145</v>
      </c>
      <c r="T42" s="4" t="s">
        <v>145</v>
      </c>
      <c r="U42" s="4" t="s">
        <v>145</v>
      </c>
      <c r="V42" s="59" t="e">
        <f t="shared" si="1"/>
        <v>#VALUE!</v>
      </c>
      <c r="W42" s="36">
        <v>190</v>
      </c>
      <c r="X42" s="38">
        <v>161</v>
      </c>
      <c r="Y42" s="36">
        <v>164</v>
      </c>
      <c r="Z42" s="1"/>
      <c r="AA42" s="87" t="e">
        <f xml:space="preserve"> MIN(#REF!,D42,I42)</f>
        <v>#REF!</v>
      </c>
      <c r="AB42" s="88" t="e">
        <f t="shared" si="2"/>
        <v>#REF!</v>
      </c>
    </row>
    <row r="43" spans="1:28" ht="15.75" thickBot="1" x14ac:dyDescent="0.3">
      <c r="A43" s="103" t="s">
        <v>5</v>
      </c>
      <c r="B43" s="53">
        <v>1</v>
      </c>
      <c r="C43" s="2" t="s">
        <v>145</v>
      </c>
      <c r="D43" s="2" t="s">
        <v>145</v>
      </c>
      <c r="E43" s="2" t="s">
        <v>145</v>
      </c>
      <c r="F43" s="2" t="s">
        <v>145</v>
      </c>
      <c r="G43" s="59" t="e">
        <f>X43-D43</f>
        <v>#VALUE!</v>
      </c>
      <c r="H43" s="2" t="s">
        <v>140</v>
      </c>
      <c r="I43" s="57">
        <v>251</v>
      </c>
      <c r="J43" s="2">
        <v>258</v>
      </c>
      <c r="K43" s="60">
        <v>374920</v>
      </c>
      <c r="L43" s="59">
        <f>X43-I43</f>
        <v>4</v>
      </c>
      <c r="M43" s="2" t="s">
        <v>140</v>
      </c>
      <c r="N43" s="57">
        <v>251</v>
      </c>
      <c r="O43" s="2">
        <v>258</v>
      </c>
      <c r="P43" s="60">
        <v>374920</v>
      </c>
      <c r="Q43" s="59">
        <f t="shared" si="0"/>
        <v>4</v>
      </c>
      <c r="R43" s="2" t="s">
        <v>140</v>
      </c>
      <c r="S43" s="57">
        <v>251</v>
      </c>
      <c r="T43" s="2">
        <v>258</v>
      </c>
      <c r="U43" s="60">
        <v>374920</v>
      </c>
      <c r="V43" s="59">
        <f t="shared" si="1"/>
        <v>4</v>
      </c>
      <c r="W43" s="61">
        <v>300</v>
      </c>
      <c r="X43" s="62">
        <v>255</v>
      </c>
      <c r="Y43" s="61">
        <v>259.5</v>
      </c>
      <c r="Z43" s="1"/>
      <c r="AA43" s="89" t="e">
        <f xml:space="preserve"> MIN(#REF!,D43,I43)</f>
        <v>#REF!</v>
      </c>
      <c r="AB43" s="90" t="e">
        <f t="shared" si="2"/>
        <v>#REF!</v>
      </c>
    </row>
    <row r="44" spans="1:28" ht="15.75" thickBot="1" x14ac:dyDescent="0.3">
      <c r="A44" s="104"/>
      <c r="B44" s="20">
        <v>2</v>
      </c>
      <c r="C44" s="3" t="s">
        <v>145</v>
      </c>
      <c r="D44" s="3" t="s">
        <v>145</v>
      </c>
      <c r="E44" s="3" t="s">
        <v>145</v>
      </c>
      <c r="F44" s="3" t="s">
        <v>145</v>
      </c>
      <c r="G44" s="24" t="e">
        <f>X44-D44</f>
        <v>#VALUE!</v>
      </c>
      <c r="H44" s="3" t="s">
        <v>133</v>
      </c>
      <c r="I44" s="5">
        <v>266</v>
      </c>
      <c r="J44" s="3" t="s">
        <v>134</v>
      </c>
      <c r="K44" s="31">
        <v>107688</v>
      </c>
      <c r="L44" s="24">
        <f>X44-I44</f>
        <v>-12</v>
      </c>
      <c r="M44" s="3" t="s">
        <v>133</v>
      </c>
      <c r="N44" s="5">
        <v>266</v>
      </c>
      <c r="O44" s="3" t="s">
        <v>134</v>
      </c>
      <c r="P44" s="31">
        <v>107688</v>
      </c>
      <c r="Q44" s="59">
        <f t="shared" si="0"/>
        <v>-12</v>
      </c>
      <c r="R44" s="3" t="s">
        <v>133</v>
      </c>
      <c r="S44" s="5">
        <v>266</v>
      </c>
      <c r="T44" s="3" t="s">
        <v>134</v>
      </c>
      <c r="U44" s="31">
        <v>107688</v>
      </c>
      <c r="V44" s="59">
        <f t="shared" si="1"/>
        <v>-12</v>
      </c>
      <c r="W44" s="35">
        <v>288</v>
      </c>
      <c r="X44" s="37">
        <v>254</v>
      </c>
      <c r="Y44" s="35">
        <v>257.8</v>
      </c>
      <c r="Z44" s="1"/>
      <c r="AA44" s="33" t="e">
        <f xml:space="preserve"> MIN(#REF!,D44,I44)</f>
        <v>#REF!</v>
      </c>
      <c r="AB44" s="69" t="e">
        <f t="shared" si="2"/>
        <v>#REF!</v>
      </c>
    </row>
    <row r="45" spans="1:28" ht="15.75" thickBot="1" x14ac:dyDescent="0.3">
      <c r="A45" s="104"/>
      <c r="B45" s="20">
        <v>3</v>
      </c>
      <c r="C45" s="3" t="s">
        <v>145</v>
      </c>
      <c r="D45" s="3" t="s">
        <v>145</v>
      </c>
      <c r="E45" s="3" t="s">
        <v>145</v>
      </c>
      <c r="F45" s="3" t="s">
        <v>145</v>
      </c>
      <c r="G45" s="24" t="e">
        <f>X45-D45</f>
        <v>#VALUE!</v>
      </c>
      <c r="H45" s="3" t="s">
        <v>135</v>
      </c>
      <c r="I45" s="5">
        <v>252</v>
      </c>
      <c r="J45" s="3" t="s">
        <v>136</v>
      </c>
      <c r="K45" s="31">
        <v>2364264</v>
      </c>
      <c r="L45" s="24">
        <f>X45-I45</f>
        <v>-6</v>
      </c>
      <c r="M45" s="3" t="s">
        <v>135</v>
      </c>
      <c r="N45" s="5">
        <v>252</v>
      </c>
      <c r="O45" s="3" t="s">
        <v>136</v>
      </c>
      <c r="P45" s="31">
        <v>2364264</v>
      </c>
      <c r="Q45" s="59">
        <f t="shared" si="0"/>
        <v>-6</v>
      </c>
      <c r="R45" s="3" t="s">
        <v>135</v>
      </c>
      <c r="S45" s="5">
        <v>252</v>
      </c>
      <c r="T45" s="3" t="s">
        <v>136</v>
      </c>
      <c r="U45" s="31">
        <v>2364264</v>
      </c>
      <c r="V45" s="59">
        <f t="shared" si="1"/>
        <v>-6</v>
      </c>
      <c r="W45" s="35">
        <v>297</v>
      </c>
      <c r="X45" s="37">
        <v>246</v>
      </c>
      <c r="Y45" s="35">
        <v>248.2</v>
      </c>
      <c r="Z45" s="1"/>
      <c r="AA45" s="33" t="e">
        <f xml:space="preserve"> MIN(#REF!,D45,I45)</f>
        <v>#REF!</v>
      </c>
      <c r="AB45" s="69" t="e">
        <f t="shared" si="2"/>
        <v>#REF!</v>
      </c>
    </row>
    <row r="46" spans="1:28" ht="15.75" thickBot="1" x14ac:dyDescent="0.3">
      <c r="A46" s="104"/>
      <c r="B46" s="20">
        <v>4</v>
      </c>
      <c r="C46" s="3" t="s">
        <v>145</v>
      </c>
      <c r="D46" s="3" t="s">
        <v>145</v>
      </c>
      <c r="E46" s="3" t="s">
        <v>145</v>
      </c>
      <c r="F46" s="3" t="s">
        <v>145</v>
      </c>
      <c r="G46" s="24" t="e">
        <f>X46-D46</f>
        <v>#VALUE!</v>
      </c>
      <c r="H46" s="3" t="s">
        <v>137</v>
      </c>
      <c r="I46" s="5">
        <v>261</v>
      </c>
      <c r="J46" s="3" t="s">
        <v>138</v>
      </c>
      <c r="K46" s="31">
        <v>764008</v>
      </c>
      <c r="L46" s="24">
        <f>X46-I46</f>
        <v>-8</v>
      </c>
      <c r="M46" s="3" t="s">
        <v>137</v>
      </c>
      <c r="N46" s="5">
        <v>261</v>
      </c>
      <c r="O46" s="3" t="s">
        <v>138</v>
      </c>
      <c r="P46" s="31">
        <v>764008</v>
      </c>
      <c r="Q46" s="59">
        <f t="shared" si="0"/>
        <v>-8</v>
      </c>
      <c r="R46" s="3" t="s">
        <v>137</v>
      </c>
      <c r="S46" s="5">
        <v>261</v>
      </c>
      <c r="T46" s="3" t="s">
        <v>138</v>
      </c>
      <c r="U46" s="31">
        <v>764008</v>
      </c>
      <c r="V46" s="59">
        <f t="shared" si="1"/>
        <v>-8</v>
      </c>
      <c r="W46" s="35">
        <v>307</v>
      </c>
      <c r="X46" s="37">
        <v>253</v>
      </c>
      <c r="Y46" s="35">
        <v>257.8</v>
      </c>
      <c r="Z46" s="1"/>
      <c r="AA46" s="33" t="e">
        <f xml:space="preserve"> MIN(#REF!,D46,I46)</f>
        <v>#REF!</v>
      </c>
      <c r="AB46" s="69" t="e">
        <f t="shared" si="2"/>
        <v>#REF!</v>
      </c>
    </row>
    <row r="47" spans="1:28" ht="15.75" thickBot="1" x14ac:dyDescent="0.3">
      <c r="A47" s="104"/>
      <c r="B47" s="20">
        <v>5</v>
      </c>
      <c r="C47" s="3" t="s">
        <v>145</v>
      </c>
      <c r="D47" s="3" t="s">
        <v>145</v>
      </c>
      <c r="E47" s="3" t="s">
        <v>145</v>
      </c>
      <c r="F47" s="3" t="s">
        <v>145</v>
      </c>
      <c r="G47" s="24" t="e">
        <f>X47-D47</f>
        <v>#VALUE!</v>
      </c>
      <c r="H47" s="3" t="s">
        <v>138</v>
      </c>
      <c r="I47" s="5">
        <v>258</v>
      </c>
      <c r="J47" s="3" t="s">
        <v>102</v>
      </c>
      <c r="K47" s="31">
        <v>170184</v>
      </c>
      <c r="L47" s="24">
        <f>X47-I47</f>
        <v>-5</v>
      </c>
      <c r="M47" s="3" t="s">
        <v>138</v>
      </c>
      <c r="N47" s="5">
        <v>258</v>
      </c>
      <c r="O47" s="3" t="s">
        <v>102</v>
      </c>
      <c r="P47" s="31">
        <v>170184</v>
      </c>
      <c r="Q47" s="59">
        <f t="shared" si="0"/>
        <v>-5</v>
      </c>
      <c r="R47" s="3" t="s">
        <v>138</v>
      </c>
      <c r="S47" s="5">
        <v>258</v>
      </c>
      <c r="T47" s="3" t="s">
        <v>102</v>
      </c>
      <c r="U47" s="31">
        <v>170184</v>
      </c>
      <c r="V47" s="59">
        <f t="shared" si="1"/>
        <v>-5</v>
      </c>
      <c r="W47" s="35">
        <v>299</v>
      </c>
      <c r="X47" s="37">
        <v>253</v>
      </c>
      <c r="Y47" s="35">
        <v>257.8</v>
      </c>
      <c r="Z47" s="1"/>
      <c r="AA47" s="33" t="e">
        <f xml:space="preserve"> MIN(#REF!,D47,I47)</f>
        <v>#REF!</v>
      </c>
      <c r="AB47" s="69" t="e">
        <f t="shared" si="2"/>
        <v>#REF!</v>
      </c>
    </row>
    <row r="48" spans="1:28" ht="15.75" thickBot="1" x14ac:dyDescent="0.3">
      <c r="A48" s="104"/>
      <c r="B48" s="20">
        <v>6</v>
      </c>
      <c r="C48" s="3" t="s">
        <v>145</v>
      </c>
      <c r="D48" s="3" t="s">
        <v>145</v>
      </c>
      <c r="E48" s="3" t="s">
        <v>145</v>
      </c>
      <c r="F48" s="3" t="s">
        <v>145</v>
      </c>
      <c r="G48" s="24" t="e">
        <f>X48-D48</f>
        <v>#VALUE!</v>
      </c>
      <c r="H48" s="3" t="s">
        <v>138</v>
      </c>
      <c r="I48" s="5">
        <v>259</v>
      </c>
      <c r="J48" s="3" t="s">
        <v>139</v>
      </c>
      <c r="K48" s="31">
        <v>43400</v>
      </c>
      <c r="L48" s="24">
        <f>X48-I48</f>
        <v>-12</v>
      </c>
      <c r="M48" s="3" t="s">
        <v>138</v>
      </c>
      <c r="N48" s="5">
        <v>259</v>
      </c>
      <c r="O48" s="3" t="s">
        <v>139</v>
      </c>
      <c r="P48" s="31">
        <v>43400</v>
      </c>
      <c r="Q48" s="59">
        <f t="shared" si="0"/>
        <v>-12</v>
      </c>
      <c r="R48" s="3" t="s">
        <v>138</v>
      </c>
      <c r="S48" s="5">
        <v>259</v>
      </c>
      <c r="T48" s="3" t="s">
        <v>139</v>
      </c>
      <c r="U48" s="31">
        <v>43400</v>
      </c>
      <c r="V48" s="59">
        <f t="shared" si="1"/>
        <v>-12</v>
      </c>
      <c r="W48" s="35">
        <v>305</v>
      </c>
      <c r="X48" s="37">
        <v>247</v>
      </c>
      <c r="Y48" s="35">
        <v>251.2</v>
      </c>
      <c r="Z48" s="1"/>
      <c r="AA48" s="33" t="e">
        <f xml:space="preserve"> MIN(#REF!,D48,I48)</f>
        <v>#REF!</v>
      </c>
      <c r="AB48" s="69" t="e">
        <f t="shared" si="2"/>
        <v>#REF!</v>
      </c>
    </row>
    <row r="49" spans="1:28" ht="15.75" thickBot="1" x14ac:dyDescent="0.3">
      <c r="A49" s="104"/>
      <c r="B49" s="20">
        <v>7</v>
      </c>
      <c r="C49" s="3" t="s">
        <v>145</v>
      </c>
      <c r="D49" s="3" t="s">
        <v>145</v>
      </c>
      <c r="E49" s="3" t="s">
        <v>145</v>
      </c>
      <c r="F49" s="3" t="s">
        <v>145</v>
      </c>
      <c r="G49" s="24" t="e">
        <f>X49-D49</f>
        <v>#VALUE!</v>
      </c>
      <c r="H49" s="3" t="s">
        <v>140</v>
      </c>
      <c r="I49" s="5">
        <v>259</v>
      </c>
      <c r="J49" s="3" t="s">
        <v>139</v>
      </c>
      <c r="K49" s="31">
        <v>98280</v>
      </c>
      <c r="L49" s="24">
        <f>X49-I49</f>
        <v>-6</v>
      </c>
      <c r="M49" s="3" t="s">
        <v>140</v>
      </c>
      <c r="N49" s="5">
        <v>259</v>
      </c>
      <c r="O49" s="3" t="s">
        <v>139</v>
      </c>
      <c r="P49" s="31">
        <v>98280</v>
      </c>
      <c r="Q49" s="59">
        <f t="shared" si="0"/>
        <v>-6</v>
      </c>
      <c r="R49" s="3" t="s">
        <v>140</v>
      </c>
      <c r="S49" s="5">
        <v>259</v>
      </c>
      <c r="T49" s="3" t="s">
        <v>139</v>
      </c>
      <c r="U49" s="31">
        <v>98280</v>
      </c>
      <c r="V49" s="59">
        <f t="shared" si="1"/>
        <v>-6</v>
      </c>
      <c r="W49" s="35">
        <v>290</v>
      </c>
      <c r="X49" s="37">
        <v>253</v>
      </c>
      <c r="Y49" s="35">
        <v>254.5</v>
      </c>
      <c r="Z49" s="1"/>
      <c r="AA49" s="33" t="e">
        <f xml:space="preserve"> MIN(#REF!,D49,I49)</f>
        <v>#REF!</v>
      </c>
      <c r="AB49" s="69" t="e">
        <f t="shared" si="2"/>
        <v>#REF!</v>
      </c>
    </row>
    <row r="50" spans="1:28" ht="15.75" thickBot="1" x14ac:dyDescent="0.3">
      <c r="A50" s="104"/>
      <c r="B50" s="20">
        <v>8</v>
      </c>
      <c r="C50" s="3" t="s">
        <v>145</v>
      </c>
      <c r="D50" s="3" t="s">
        <v>145</v>
      </c>
      <c r="E50" s="3" t="s">
        <v>145</v>
      </c>
      <c r="F50" s="3" t="s">
        <v>145</v>
      </c>
      <c r="G50" s="24" t="e">
        <f>X50-D50</f>
        <v>#VALUE!</v>
      </c>
      <c r="H50" s="3" t="s">
        <v>141</v>
      </c>
      <c r="I50" s="5">
        <v>257</v>
      </c>
      <c r="J50" s="3" t="s">
        <v>104</v>
      </c>
      <c r="K50" s="31">
        <v>19432</v>
      </c>
      <c r="L50" s="24">
        <f>X50-I50</f>
        <v>-11</v>
      </c>
      <c r="M50" s="3" t="s">
        <v>141</v>
      </c>
      <c r="N50" s="5">
        <v>257</v>
      </c>
      <c r="O50" s="3" t="s">
        <v>104</v>
      </c>
      <c r="P50" s="31">
        <v>19432</v>
      </c>
      <c r="Q50" s="59">
        <f t="shared" si="0"/>
        <v>-11</v>
      </c>
      <c r="R50" s="3" t="s">
        <v>141</v>
      </c>
      <c r="S50" s="5">
        <v>257</v>
      </c>
      <c r="T50" s="3" t="s">
        <v>104</v>
      </c>
      <c r="U50" s="31">
        <v>19432</v>
      </c>
      <c r="V50" s="59">
        <f t="shared" si="1"/>
        <v>-11</v>
      </c>
      <c r="W50" s="35">
        <v>294</v>
      </c>
      <c r="X50" s="37">
        <v>246</v>
      </c>
      <c r="Y50" s="35">
        <v>252</v>
      </c>
      <c r="Z50" s="1"/>
      <c r="AA50" s="33" t="e">
        <f xml:space="preserve"> MIN(#REF!,D50,I50)</f>
        <v>#REF!</v>
      </c>
      <c r="AB50" s="69" t="e">
        <f t="shared" si="2"/>
        <v>#REF!</v>
      </c>
    </row>
    <row r="51" spans="1:28" ht="15.75" thickBot="1" x14ac:dyDescent="0.3">
      <c r="A51" s="104"/>
      <c r="B51" s="20">
        <v>9</v>
      </c>
      <c r="C51" s="3" t="s">
        <v>145</v>
      </c>
      <c r="D51" s="3" t="s">
        <v>145</v>
      </c>
      <c r="E51" s="3" t="s">
        <v>145</v>
      </c>
      <c r="F51" s="3" t="s">
        <v>145</v>
      </c>
      <c r="G51" s="24" t="e">
        <f>X51-D51</f>
        <v>#VALUE!</v>
      </c>
      <c r="H51" s="3" t="s">
        <v>105</v>
      </c>
      <c r="I51" s="5">
        <v>253</v>
      </c>
      <c r="J51" s="3" t="s">
        <v>103</v>
      </c>
      <c r="K51" s="31">
        <v>18760</v>
      </c>
      <c r="L51" s="24">
        <f>X51-I51</f>
        <v>-6</v>
      </c>
      <c r="M51" s="3" t="s">
        <v>105</v>
      </c>
      <c r="N51" s="5">
        <v>253</v>
      </c>
      <c r="O51" s="3" t="s">
        <v>103</v>
      </c>
      <c r="P51" s="31">
        <v>18760</v>
      </c>
      <c r="Q51" s="59">
        <f t="shared" si="0"/>
        <v>-6</v>
      </c>
      <c r="R51" s="3" t="s">
        <v>105</v>
      </c>
      <c r="S51" s="5">
        <v>253</v>
      </c>
      <c r="T51" s="3" t="s">
        <v>103</v>
      </c>
      <c r="U51" s="31">
        <v>18760</v>
      </c>
      <c r="V51" s="59">
        <f t="shared" si="1"/>
        <v>-6</v>
      </c>
      <c r="W51" s="35">
        <v>298</v>
      </c>
      <c r="X51" s="37">
        <v>247</v>
      </c>
      <c r="Y51" s="35">
        <v>251.7</v>
      </c>
      <c r="Z51" s="1"/>
      <c r="AA51" s="33" t="e">
        <f xml:space="preserve"> MIN(#REF!,D51,I51)</f>
        <v>#REF!</v>
      </c>
      <c r="AB51" s="69" t="e">
        <f t="shared" si="2"/>
        <v>#REF!</v>
      </c>
    </row>
    <row r="52" spans="1:28" ht="15.75" thickBot="1" x14ac:dyDescent="0.3">
      <c r="A52" s="105"/>
      <c r="B52" s="21">
        <v>10</v>
      </c>
      <c r="C52" s="4" t="s">
        <v>145</v>
      </c>
      <c r="D52" s="4" t="s">
        <v>145</v>
      </c>
      <c r="E52" s="4" t="s">
        <v>145</v>
      </c>
      <c r="F52" s="4" t="s">
        <v>145</v>
      </c>
      <c r="G52" s="65" t="e">
        <f>X52-D52</f>
        <v>#VALUE!</v>
      </c>
      <c r="H52" s="4" t="s">
        <v>141</v>
      </c>
      <c r="I52" s="8">
        <v>258</v>
      </c>
      <c r="J52" s="4" t="s">
        <v>102</v>
      </c>
      <c r="K52" s="66">
        <v>17864</v>
      </c>
      <c r="L52" s="65">
        <f>X52-I52</f>
        <v>-5</v>
      </c>
      <c r="M52" s="4" t="s">
        <v>141</v>
      </c>
      <c r="N52" s="8">
        <v>258</v>
      </c>
      <c r="O52" s="4" t="s">
        <v>102</v>
      </c>
      <c r="P52" s="66">
        <v>17864</v>
      </c>
      <c r="Q52" s="59">
        <f t="shared" si="0"/>
        <v>-5</v>
      </c>
      <c r="R52" s="4" t="s">
        <v>141</v>
      </c>
      <c r="S52" s="8">
        <v>258</v>
      </c>
      <c r="T52" s="4" t="s">
        <v>102</v>
      </c>
      <c r="U52" s="66">
        <v>17864</v>
      </c>
      <c r="V52" s="59">
        <f t="shared" si="1"/>
        <v>-5</v>
      </c>
      <c r="W52" s="36">
        <v>302</v>
      </c>
      <c r="X52" s="38">
        <v>253</v>
      </c>
      <c r="Y52" s="36">
        <v>256</v>
      </c>
      <c r="Z52" s="1"/>
      <c r="AA52" s="34" t="e">
        <f xml:space="preserve"> MIN(#REF!,D52,I52)</f>
        <v>#REF!</v>
      </c>
      <c r="AB52" s="91" t="e">
        <f t="shared" si="2"/>
        <v>#REF!</v>
      </c>
    </row>
    <row r="53" spans="1:28" ht="15.75" thickBot="1" x14ac:dyDescent="0.3">
      <c r="A53" s="106" t="s">
        <v>6</v>
      </c>
      <c r="B53" s="51">
        <v>1</v>
      </c>
      <c r="C53" s="84" t="s">
        <v>145</v>
      </c>
      <c r="D53" s="6" t="s">
        <v>145</v>
      </c>
      <c r="E53" s="6" t="s">
        <v>145</v>
      </c>
      <c r="F53" s="6" t="s">
        <v>145</v>
      </c>
      <c r="G53" s="24" t="e">
        <f>X53-D53</f>
        <v>#VALUE!</v>
      </c>
      <c r="H53" s="6" t="s">
        <v>117</v>
      </c>
      <c r="I53" s="7">
        <v>326</v>
      </c>
      <c r="J53" s="6" t="s">
        <v>124</v>
      </c>
      <c r="K53" s="32">
        <v>114912</v>
      </c>
      <c r="L53" s="24">
        <f>X53-I53</f>
        <v>9</v>
      </c>
      <c r="M53" s="6" t="s">
        <v>117</v>
      </c>
      <c r="N53" s="7">
        <v>326</v>
      </c>
      <c r="O53" s="6" t="s">
        <v>124</v>
      </c>
      <c r="P53" s="32">
        <v>114912</v>
      </c>
      <c r="Q53" s="59">
        <f t="shared" si="0"/>
        <v>9</v>
      </c>
      <c r="R53" s="6" t="s">
        <v>117</v>
      </c>
      <c r="S53" s="7">
        <v>326</v>
      </c>
      <c r="T53" s="6" t="s">
        <v>124</v>
      </c>
      <c r="U53" s="32">
        <v>114912</v>
      </c>
      <c r="V53" s="59">
        <f t="shared" si="1"/>
        <v>9</v>
      </c>
      <c r="W53" s="39">
        <v>379</v>
      </c>
      <c r="X53" s="40">
        <v>335</v>
      </c>
      <c r="Y53" s="39">
        <v>339.9</v>
      </c>
      <c r="Z53" s="1"/>
      <c r="AA53" s="71" t="e">
        <f xml:space="preserve"> MIN(#REF!,D53,I53)</f>
        <v>#REF!</v>
      </c>
      <c r="AB53" s="69" t="e">
        <f t="shared" si="2"/>
        <v>#REF!</v>
      </c>
    </row>
    <row r="54" spans="1:28" ht="15.75" thickBot="1" x14ac:dyDescent="0.3">
      <c r="A54" s="104"/>
      <c r="B54" s="20">
        <v>2</v>
      </c>
      <c r="C54" s="29" t="s">
        <v>145</v>
      </c>
      <c r="D54" s="3" t="s">
        <v>145</v>
      </c>
      <c r="E54" s="3" t="s">
        <v>145</v>
      </c>
      <c r="F54" s="3" t="s">
        <v>145</v>
      </c>
      <c r="G54" s="24" t="e">
        <f>X54-D54</f>
        <v>#VALUE!</v>
      </c>
      <c r="H54" s="3" t="s">
        <v>120</v>
      </c>
      <c r="I54" s="5">
        <v>333</v>
      </c>
      <c r="J54" s="3" t="s">
        <v>125</v>
      </c>
      <c r="K54" s="31">
        <v>47880</v>
      </c>
      <c r="L54" s="24">
        <f>X54-I54</f>
        <v>14</v>
      </c>
      <c r="M54" s="3" t="s">
        <v>120</v>
      </c>
      <c r="N54" s="5">
        <v>333</v>
      </c>
      <c r="O54" s="3" t="s">
        <v>125</v>
      </c>
      <c r="P54" s="31">
        <v>47880</v>
      </c>
      <c r="Q54" s="59">
        <f t="shared" si="0"/>
        <v>14</v>
      </c>
      <c r="R54" s="3" t="s">
        <v>120</v>
      </c>
      <c r="S54" s="5">
        <v>333</v>
      </c>
      <c r="T54" s="3" t="s">
        <v>125</v>
      </c>
      <c r="U54" s="31">
        <v>47880</v>
      </c>
      <c r="V54" s="59">
        <f t="shared" si="1"/>
        <v>14</v>
      </c>
      <c r="W54" s="35">
        <v>387</v>
      </c>
      <c r="X54" s="37">
        <v>347</v>
      </c>
      <c r="Y54" s="35">
        <v>351.7</v>
      </c>
      <c r="Z54" s="1"/>
      <c r="AA54" s="33" t="e">
        <f xml:space="preserve"> MIN(#REF!,D54,I54)</f>
        <v>#REF!</v>
      </c>
      <c r="AB54" s="69" t="e">
        <f t="shared" si="2"/>
        <v>#REF!</v>
      </c>
    </row>
    <row r="55" spans="1:28" ht="15.75" thickBot="1" x14ac:dyDescent="0.3">
      <c r="A55" s="104"/>
      <c r="B55" s="20">
        <v>3</v>
      </c>
      <c r="C55" s="29" t="s">
        <v>145</v>
      </c>
      <c r="D55" s="3" t="s">
        <v>145</v>
      </c>
      <c r="E55" s="3" t="s">
        <v>145</v>
      </c>
      <c r="F55" s="3" t="s">
        <v>145</v>
      </c>
      <c r="G55" s="24" t="e">
        <f>X55-D55</f>
        <v>#VALUE!</v>
      </c>
      <c r="H55" s="3" t="s">
        <v>116</v>
      </c>
      <c r="I55" s="5">
        <v>331</v>
      </c>
      <c r="J55" s="3" t="s">
        <v>123</v>
      </c>
      <c r="K55" s="31">
        <v>47880</v>
      </c>
      <c r="L55" s="24">
        <f>X55-I55</f>
        <v>11</v>
      </c>
      <c r="M55" s="3" t="s">
        <v>116</v>
      </c>
      <c r="N55" s="5">
        <v>331</v>
      </c>
      <c r="O55" s="3" t="s">
        <v>123</v>
      </c>
      <c r="P55" s="31">
        <v>47880</v>
      </c>
      <c r="Q55" s="59">
        <f t="shared" si="0"/>
        <v>11</v>
      </c>
      <c r="R55" s="3" t="s">
        <v>116</v>
      </c>
      <c r="S55" s="5">
        <v>331</v>
      </c>
      <c r="T55" s="3" t="s">
        <v>123</v>
      </c>
      <c r="U55" s="31">
        <v>47880</v>
      </c>
      <c r="V55" s="59">
        <f t="shared" si="1"/>
        <v>11</v>
      </c>
      <c r="W55" s="35">
        <v>410</v>
      </c>
      <c r="X55" s="37">
        <v>342</v>
      </c>
      <c r="Y55" s="35">
        <v>346.6</v>
      </c>
      <c r="Z55" s="1"/>
      <c r="AA55" s="33" t="e">
        <f xml:space="preserve"> MIN(#REF!,D55,I55)</f>
        <v>#REF!</v>
      </c>
      <c r="AB55" s="69" t="e">
        <f t="shared" si="2"/>
        <v>#REF!</v>
      </c>
    </row>
    <row r="56" spans="1:28" ht="15.75" thickBot="1" x14ac:dyDescent="0.3">
      <c r="A56" s="104"/>
      <c r="B56" s="20">
        <v>4</v>
      </c>
      <c r="C56" s="29" t="s">
        <v>145</v>
      </c>
      <c r="D56" s="3" t="s">
        <v>145</v>
      </c>
      <c r="E56" s="3" t="s">
        <v>145</v>
      </c>
      <c r="F56" s="3" t="s">
        <v>145</v>
      </c>
      <c r="G56" s="24" t="e">
        <f>X56-D56</f>
        <v>#VALUE!</v>
      </c>
      <c r="H56" s="3" t="s">
        <v>119</v>
      </c>
      <c r="I56" s="5">
        <v>335</v>
      </c>
      <c r="J56" s="3" t="s">
        <v>101</v>
      </c>
      <c r="K56" s="31">
        <v>47880</v>
      </c>
      <c r="L56" s="24">
        <f>X56-I56</f>
        <v>11</v>
      </c>
      <c r="M56" s="3" t="s">
        <v>119</v>
      </c>
      <c r="N56" s="5">
        <v>335</v>
      </c>
      <c r="O56" s="3" t="s">
        <v>101</v>
      </c>
      <c r="P56" s="31">
        <v>47880</v>
      </c>
      <c r="Q56" s="59">
        <f t="shared" si="0"/>
        <v>11</v>
      </c>
      <c r="R56" s="3" t="s">
        <v>119</v>
      </c>
      <c r="S56" s="5">
        <v>335</v>
      </c>
      <c r="T56" s="3" t="s">
        <v>101</v>
      </c>
      <c r="U56" s="31">
        <v>47880</v>
      </c>
      <c r="V56" s="59">
        <f t="shared" si="1"/>
        <v>11</v>
      </c>
      <c r="W56" s="35">
        <v>401</v>
      </c>
      <c r="X56" s="37">
        <v>346</v>
      </c>
      <c r="Y56" s="35">
        <v>350</v>
      </c>
      <c r="Z56" s="1"/>
      <c r="AA56" s="33" t="e">
        <f xml:space="preserve"> MIN(#REF!,D56,I56)</f>
        <v>#REF!</v>
      </c>
      <c r="AB56" s="69" t="e">
        <f t="shared" si="2"/>
        <v>#REF!</v>
      </c>
    </row>
    <row r="57" spans="1:28" ht="15.75" thickBot="1" x14ac:dyDescent="0.3">
      <c r="A57" s="104"/>
      <c r="B57" s="20">
        <v>5</v>
      </c>
      <c r="C57" s="29" t="s">
        <v>145</v>
      </c>
      <c r="D57" s="3" t="s">
        <v>145</v>
      </c>
      <c r="E57" s="3" t="s">
        <v>145</v>
      </c>
      <c r="F57" s="3" t="s">
        <v>145</v>
      </c>
      <c r="G57" s="24" t="e">
        <f>X57-D57</f>
        <v>#VALUE!</v>
      </c>
      <c r="H57" s="3" t="s">
        <v>126</v>
      </c>
      <c r="I57" s="5">
        <v>328</v>
      </c>
      <c r="J57" s="3" t="s">
        <v>127</v>
      </c>
      <c r="K57" s="31">
        <v>47880</v>
      </c>
      <c r="L57" s="24">
        <f>X57-I57</f>
        <v>14</v>
      </c>
      <c r="M57" s="3" t="s">
        <v>126</v>
      </c>
      <c r="N57" s="5">
        <v>328</v>
      </c>
      <c r="O57" s="3" t="s">
        <v>127</v>
      </c>
      <c r="P57" s="31">
        <v>47880</v>
      </c>
      <c r="Q57" s="59">
        <f t="shared" si="0"/>
        <v>14</v>
      </c>
      <c r="R57" s="3" t="s">
        <v>126</v>
      </c>
      <c r="S57" s="5">
        <v>328</v>
      </c>
      <c r="T57" s="3" t="s">
        <v>127</v>
      </c>
      <c r="U57" s="31">
        <v>47880</v>
      </c>
      <c r="V57" s="59">
        <f t="shared" si="1"/>
        <v>14</v>
      </c>
      <c r="W57" s="35">
        <v>386</v>
      </c>
      <c r="X57" s="37">
        <v>342</v>
      </c>
      <c r="Y57" s="35">
        <v>346.5</v>
      </c>
      <c r="Z57" s="1"/>
      <c r="AA57" s="33" t="e">
        <f xml:space="preserve"> MIN(#REF!,D57,I57)</f>
        <v>#REF!</v>
      </c>
      <c r="AB57" s="69" t="e">
        <f t="shared" si="2"/>
        <v>#REF!</v>
      </c>
    </row>
    <row r="58" spans="1:28" ht="15.75" thickBot="1" x14ac:dyDescent="0.3">
      <c r="A58" s="104"/>
      <c r="B58" s="20">
        <v>6</v>
      </c>
      <c r="C58" s="29" t="s">
        <v>145</v>
      </c>
      <c r="D58" s="3" t="s">
        <v>145</v>
      </c>
      <c r="E58" s="3" t="s">
        <v>145</v>
      </c>
      <c r="F58" s="3" t="s">
        <v>145</v>
      </c>
      <c r="G58" s="24" t="e">
        <f>X58-D58</f>
        <v>#VALUE!</v>
      </c>
      <c r="H58" s="3" t="s">
        <v>123</v>
      </c>
      <c r="I58" s="5">
        <v>329</v>
      </c>
      <c r="J58" s="3" t="s">
        <v>118</v>
      </c>
      <c r="K58" s="31">
        <v>47880</v>
      </c>
      <c r="L58" s="24">
        <f>X58-I58</f>
        <v>10</v>
      </c>
      <c r="M58" s="3" t="s">
        <v>123</v>
      </c>
      <c r="N58" s="5">
        <v>329</v>
      </c>
      <c r="O58" s="3" t="s">
        <v>118</v>
      </c>
      <c r="P58" s="31">
        <v>47880</v>
      </c>
      <c r="Q58" s="59">
        <f t="shared" si="0"/>
        <v>10</v>
      </c>
      <c r="R58" s="3" t="s">
        <v>123</v>
      </c>
      <c r="S58" s="5">
        <v>329</v>
      </c>
      <c r="T58" s="3" t="s">
        <v>118</v>
      </c>
      <c r="U58" s="31">
        <v>47880</v>
      </c>
      <c r="V58" s="59">
        <f t="shared" si="1"/>
        <v>10</v>
      </c>
      <c r="W58" s="35">
        <v>376</v>
      </c>
      <c r="X58" s="37">
        <v>339</v>
      </c>
      <c r="Y58" s="35">
        <v>342.8</v>
      </c>
      <c r="Z58" s="1"/>
      <c r="AA58" s="33" t="e">
        <f xml:space="preserve"> MIN(#REF!,D58,I58)</f>
        <v>#REF!</v>
      </c>
      <c r="AB58" s="69" t="e">
        <f t="shared" si="2"/>
        <v>#REF!</v>
      </c>
    </row>
    <row r="59" spans="1:28" ht="15.75" thickBot="1" x14ac:dyDescent="0.3">
      <c r="A59" s="104"/>
      <c r="B59" s="20">
        <v>7</v>
      </c>
      <c r="C59" s="29" t="s">
        <v>145</v>
      </c>
      <c r="D59" s="3" t="s">
        <v>145</v>
      </c>
      <c r="E59" s="3" t="s">
        <v>145</v>
      </c>
      <c r="F59" s="3" t="s">
        <v>145</v>
      </c>
      <c r="G59" s="24" t="e">
        <f>X59-D59</f>
        <v>#VALUE!</v>
      </c>
      <c r="H59" s="3" t="s">
        <v>121</v>
      </c>
      <c r="I59" s="5">
        <v>351</v>
      </c>
      <c r="J59" s="3" t="s">
        <v>128</v>
      </c>
      <c r="K59" s="31">
        <v>47880</v>
      </c>
      <c r="L59" s="24">
        <f>X59-I59</f>
        <v>-3</v>
      </c>
      <c r="M59" s="3" t="s">
        <v>121</v>
      </c>
      <c r="N59" s="5">
        <v>351</v>
      </c>
      <c r="O59" s="3" t="s">
        <v>128</v>
      </c>
      <c r="P59" s="31">
        <v>47880</v>
      </c>
      <c r="Q59" s="59">
        <f t="shared" si="0"/>
        <v>-3</v>
      </c>
      <c r="R59" s="3" t="s">
        <v>121</v>
      </c>
      <c r="S59" s="5">
        <v>351</v>
      </c>
      <c r="T59" s="3" t="s">
        <v>128</v>
      </c>
      <c r="U59" s="31">
        <v>47880</v>
      </c>
      <c r="V59" s="59">
        <f t="shared" si="1"/>
        <v>-3</v>
      </c>
      <c r="W59" s="35">
        <v>393</v>
      </c>
      <c r="X59" s="37">
        <v>348</v>
      </c>
      <c r="Y59" s="35">
        <v>351.9</v>
      </c>
      <c r="Z59" s="1"/>
      <c r="AA59" s="33" t="e">
        <f xml:space="preserve"> MIN(#REF!,D59,I59)</f>
        <v>#REF!</v>
      </c>
      <c r="AB59" s="69" t="e">
        <f t="shared" si="2"/>
        <v>#REF!</v>
      </c>
    </row>
    <row r="60" spans="1:28" ht="15.75" thickBot="1" x14ac:dyDescent="0.3">
      <c r="A60" s="104"/>
      <c r="B60" s="20">
        <v>8</v>
      </c>
      <c r="C60" s="29" t="s">
        <v>145</v>
      </c>
      <c r="D60" s="3" t="s">
        <v>145</v>
      </c>
      <c r="E60" s="3" t="s">
        <v>145</v>
      </c>
      <c r="F60" s="3" t="s">
        <v>145</v>
      </c>
      <c r="G60" s="24" t="e">
        <f>X60-D60</f>
        <v>#VALUE!</v>
      </c>
      <c r="H60" s="3" t="s">
        <v>122</v>
      </c>
      <c r="I60" s="5">
        <v>321</v>
      </c>
      <c r="J60" s="3" t="s">
        <v>129</v>
      </c>
      <c r="K60" s="31">
        <v>47880</v>
      </c>
      <c r="L60" s="24">
        <f>X60-I60</f>
        <v>19</v>
      </c>
      <c r="M60" s="3" t="s">
        <v>122</v>
      </c>
      <c r="N60" s="5">
        <v>321</v>
      </c>
      <c r="O60" s="3" t="s">
        <v>129</v>
      </c>
      <c r="P60" s="31">
        <v>47880</v>
      </c>
      <c r="Q60" s="59">
        <f t="shared" si="0"/>
        <v>19</v>
      </c>
      <c r="R60" s="3" t="s">
        <v>122</v>
      </c>
      <c r="S60" s="5">
        <v>321</v>
      </c>
      <c r="T60" s="3" t="s">
        <v>129</v>
      </c>
      <c r="U60" s="31">
        <v>47880</v>
      </c>
      <c r="V60" s="59">
        <f t="shared" si="1"/>
        <v>19</v>
      </c>
      <c r="W60" s="35">
        <v>390</v>
      </c>
      <c r="X60" s="37">
        <v>340</v>
      </c>
      <c r="Y60" s="35">
        <v>343.6</v>
      </c>
      <c r="Z60" s="1"/>
      <c r="AA60" s="33" t="e">
        <f xml:space="preserve"> MIN(#REF!,D60,I60)</f>
        <v>#REF!</v>
      </c>
      <c r="AB60" s="69" t="e">
        <f t="shared" si="2"/>
        <v>#REF!</v>
      </c>
    </row>
    <row r="61" spans="1:28" ht="15.75" thickBot="1" x14ac:dyDescent="0.3">
      <c r="A61" s="104"/>
      <c r="B61" s="20">
        <v>9</v>
      </c>
      <c r="C61" s="29" t="s">
        <v>145</v>
      </c>
      <c r="D61" s="3" t="s">
        <v>145</v>
      </c>
      <c r="E61" s="3" t="s">
        <v>145</v>
      </c>
      <c r="F61" s="3" t="s">
        <v>145</v>
      </c>
      <c r="G61" s="24" t="e">
        <f>X61-D61</f>
        <v>#VALUE!</v>
      </c>
      <c r="H61" s="3" t="s">
        <v>130</v>
      </c>
      <c r="I61" s="5">
        <v>316</v>
      </c>
      <c r="J61" s="3" t="s">
        <v>131</v>
      </c>
      <c r="K61" s="31">
        <v>47880</v>
      </c>
      <c r="L61" s="24">
        <f>X61-I61</f>
        <v>20</v>
      </c>
      <c r="M61" s="3" t="s">
        <v>130</v>
      </c>
      <c r="N61" s="5">
        <v>316</v>
      </c>
      <c r="O61" s="3" t="s">
        <v>131</v>
      </c>
      <c r="P61" s="31">
        <v>47880</v>
      </c>
      <c r="Q61" s="59">
        <f t="shared" si="0"/>
        <v>20</v>
      </c>
      <c r="R61" s="3" t="s">
        <v>130</v>
      </c>
      <c r="S61" s="5">
        <v>316</v>
      </c>
      <c r="T61" s="3" t="s">
        <v>131</v>
      </c>
      <c r="U61" s="31">
        <v>47880</v>
      </c>
      <c r="V61" s="59">
        <f t="shared" si="1"/>
        <v>20</v>
      </c>
      <c r="W61" s="35">
        <v>405</v>
      </c>
      <c r="X61" s="37">
        <v>336</v>
      </c>
      <c r="Y61" s="35">
        <v>341.2</v>
      </c>
      <c r="Z61" s="1"/>
      <c r="AA61" s="33" t="e">
        <f xml:space="preserve"> MIN(#REF!,D61,I61)</f>
        <v>#REF!</v>
      </c>
      <c r="AB61" s="69" t="e">
        <f t="shared" si="2"/>
        <v>#REF!</v>
      </c>
    </row>
    <row r="62" spans="1:28" ht="15.75" thickBot="1" x14ac:dyDescent="0.3">
      <c r="A62" s="105"/>
      <c r="B62" s="21">
        <v>10</v>
      </c>
      <c r="C62" s="29" t="s">
        <v>145</v>
      </c>
      <c r="D62" s="29" t="s">
        <v>145</v>
      </c>
      <c r="E62" s="3" t="s">
        <v>145</v>
      </c>
      <c r="F62" s="3" t="s">
        <v>145</v>
      </c>
      <c r="G62" s="24" t="e">
        <f>X62-D62</f>
        <v>#VALUE!</v>
      </c>
      <c r="H62" s="4" t="s">
        <v>132</v>
      </c>
      <c r="I62" s="5">
        <v>358</v>
      </c>
      <c r="J62" s="4" t="s">
        <v>121</v>
      </c>
      <c r="K62" s="31">
        <v>47880</v>
      </c>
      <c r="L62" s="24">
        <f>X62-I62</f>
        <v>-16</v>
      </c>
      <c r="M62" s="4" t="s">
        <v>132</v>
      </c>
      <c r="N62" s="5">
        <v>358</v>
      </c>
      <c r="O62" s="4" t="s">
        <v>121</v>
      </c>
      <c r="P62" s="31">
        <v>47880</v>
      </c>
      <c r="Q62" s="59">
        <f t="shared" si="0"/>
        <v>-16</v>
      </c>
      <c r="R62" s="4" t="s">
        <v>132</v>
      </c>
      <c r="S62" s="5">
        <v>358</v>
      </c>
      <c r="T62" s="4" t="s">
        <v>121</v>
      </c>
      <c r="U62" s="31">
        <v>47880</v>
      </c>
      <c r="V62" s="59">
        <f t="shared" si="1"/>
        <v>-16</v>
      </c>
      <c r="W62" s="36">
        <v>390</v>
      </c>
      <c r="X62" s="38">
        <v>342</v>
      </c>
      <c r="Y62" s="36">
        <v>346.8</v>
      </c>
      <c r="Z62" s="1"/>
      <c r="AA62" s="34" t="e">
        <f xml:space="preserve"> MIN(#REF!,D62,I62)</f>
        <v>#REF!</v>
      </c>
      <c r="AB62" s="69" t="e">
        <f t="shared" si="2"/>
        <v>#REF!</v>
      </c>
    </row>
    <row r="1048576" spans="3:23" x14ac:dyDescent="0.25">
      <c r="C1048576"/>
      <c r="D1048576"/>
      <c r="E1048576"/>
      <c r="F1048576" s="3" t="s">
        <v>145</v>
      </c>
      <c r="G1048576"/>
      <c r="J1048576"/>
      <c r="L1048576"/>
      <c r="M1048576"/>
      <c r="N1048576"/>
      <c r="O1048576"/>
      <c r="P1048576"/>
      <c r="Q1048576"/>
      <c r="R1048576"/>
      <c r="S1048576"/>
      <c r="T1048576"/>
      <c r="U1048576"/>
      <c r="V1048576"/>
      <c r="W1048576"/>
    </row>
  </sheetData>
  <mergeCells count="13">
    <mergeCell ref="A3:A12"/>
    <mergeCell ref="A13:A22"/>
    <mergeCell ref="A23:A32"/>
    <mergeCell ref="A33:A42"/>
    <mergeCell ref="A43:A52"/>
    <mergeCell ref="A53:A62"/>
    <mergeCell ref="A1:B2"/>
    <mergeCell ref="C1:G1"/>
    <mergeCell ref="H1:L1"/>
    <mergeCell ref="W1:Y1"/>
    <mergeCell ref="AA1:AB1"/>
    <mergeCell ref="M1:Q1"/>
    <mergeCell ref="R1:V1"/>
  </mergeCells>
  <conditionalFormatting sqref="G3:G62">
    <cfRule type="cellIs" dxfId="31" priority="17" operator="between">
      <formula>1</formula>
      <formula>1000</formula>
    </cfRule>
    <cfRule type="cellIs" dxfId="30" priority="18" operator="equal">
      <formula>0</formula>
    </cfRule>
    <cfRule type="cellIs" dxfId="29" priority="19" operator="between">
      <formula>-11</formula>
      <formula>-1000</formula>
    </cfRule>
    <cfRule type="cellIs" dxfId="28" priority="20" operator="between">
      <formula>-1</formula>
      <formula>-10</formula>
    </cfRule>
  </conditionalFormatting>
  <conditionalFormatting sqref="L3:L62">
    <cfRule type="cellIs" dxfId="27" priority="15" operator="between">
      <formula>-1</formula>
      <formula>-10</formula>
    </cfRule>
    <cfRule type="cellIs" dxfId="26" priority="16" operator="equal">
      <formula>0</formula>
    </cfRule>
  </conditionalFormatting>
  <conditionalFormatting sqref="L3:L62">
    <cfRule type="cellIs" dxfId="25" priority="13" operator="between">
      <formula>1</formula>
      <formula>1000</formula>
    </cfRule>
    <cfRule type="cellIs" dxfId="24" priority="14" operator="between">
      <formula>-11</formula>
      <formula>-1000</formula>
    </cfRule>
  </conditionalFormatting>
  <conditionalFormatting sqref="AB3:AB62">
    <cfRule type="cellIs" dxfId="23" priority="9" operator="between">
      <formula>1</formula>
      <formula>1000</formula>
    </cfRule>
    <cfRule type="cellIs" dxfId="22" priority="10" operator="between">
      <formula>-11</formula>
      <formula>-1000</formula>
    </cfRule>
    <cfRule type="cellIs" dxfId="21" priority="11" operator="between">
      <formula>-10</formula>
      <formula>-1</formula>
    </cfRule>
    <cfRule type="cellIs" dxfId="20" priority="12" operator="equal">
      <formula>0</formula>
    </cfRule>
  </conditionalFormatting>
  <conditionalFormatting sqref="Q3:Q62">
    <cfRule type="cellIs" dxfId="19" priority="7" operator="between">
      <formula>-1</formula>
      <formula>-10</formula>
    </cfRule>
    <cfRule type="cellIs" dxfId="18" priority="8" operator="equal">
      <formula>0</formula>
    </cfRule>
  </conditionalFormatting>
  <conditionalFormatting sqref="Q3:Q62">
    <cfRule type="cellIs" dxfId="17" priority="5" operator="between">
      <formula>1</formula>
      <formula>1000</formula>
    </cfRule>
    <cfRule type="cellIs" dxfId="16" priority="6" operator="between">
      <formula>-11</formula>
      <formula>-1000</formula>
    </cfRule>
  </conditionalFormatting>
  <conditionalFormatting sqref="V3:V62">
    <cfRule type="cellIs" dxfId="15" priority="3" operator="between">
      <formula>-1</formula>
      <formula>-10</formula>
    </cfRule>
    <cfRule type="cellIs" dxfId="14" priority="4" operator="equal">
      <formula>0</formula>
    </cfRule>
  </conditionalFormatting>
  <conditionalFormatting sqref="V3:V62">
    <cfRule type="cellIs" dxfId="11" priority="1" operator="between">
      <formula>1</formula>
      <formula>1000</formula>
    </cfRule>
    <cfRule type="cellIs" dxfId="10" priority="2" operator="between">
      <formula>-11</formula>
      <formula>-1000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Vector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Andres Romero Moscoso</dc:creator>
  <cp:lastModifiedBy>Jaime Andres Romero Moscoso </cp:lastModifiedBy>
  <dcterms:created xsi:type="dcterms:W3CDTF">2013-04-15T15:01:41Z</dcterms:created>
  <dcterms:modified xsi:type="dcterms:W3CDTF">2013-06-26T17:08:23Z</dcterms:modified>
</cp:coreProperties>
</file>