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esktop\Radio Stuff\Crystal Testing\"/>
    </mc:Choice>
  </mc:AlternateContent>
  <xr:revisionPtr revIDLastSave="0" documentId="13_ncr:1_{8E025DEC-196B-4D51-B179-49BF63174C2B}" xr6:coauthVersionLast="36" xr6:coauthVersionMax="36" xr10:uidLastSave="{00000000-0000-0000-0000-000000000000}"/>
  <bookViews>
    <workbookView xWindow="0" yWindow="0" windowWidth="20400" windowHeight="7545" xr2:uid="{2B9D3F65-F2C5-403A-8EC5-DFAE9CB50CCE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I2" i="1"/>
  <c r="H2" i="1"/>
  <c r="C4" i="1"/>
  <c r="D4" i="1" s="1"/>
  <c r="C5" i="1"/>
  <c r="D5" i="1" s="1"/>
  <c r="C6" i="1"/>
  <c r="D6" i="1" s="1"/>
  <c r="C7" i="1"/>
  <c r="D7" i="1" s="1"/>
  <c r="C8" i="1"/>
  <c r="C9" i="1"/>
  <c r="D9" i="1" s="1"/>
  <c r="C10" i="1"/>
  <c r="D10" i="1" s="1"/>
  <c r="C11" i="1"/>
  <c r="D11" i="1" s="1"/>
  <c r="C12" i="1"/>
  <c r="C13" i="1"/>
  <c r="D13" i="1" s="1"/>
  <c r="C14" i="1"/>
  <c r="C15" i="1"/>
  <c r="D15" i="1" s="1"/>
  <c r="C16" i="1"/>
  <c r="C17" i="1"/>
  <c r="D17" i="1" s="1"/>
  <c r="C18" i="1"/>
  <c r="D18" i="1" s="1"/>
  <c r="C19" i="1"/>
  <c r="D19" i="1" s="1"/>
  <c r="C20" i="1"/>
  <c r="C21" i="1"/>
  <c r="D21" i="1" s="1"/>
  <c r="C22" i="1"/>
  <c r="D22" i="1" s="1"/>
  <c r="C23" i="1"/>
  <c r="D23" i="1" s="1"/>
  <c r="C24" i="1"/>
  <c r="C25" i="1"/>
  <c r="D25" i="1" s="1"/>
  <c r="C26" i="1"/>
  <c r="C27" i="1"/>
  <c r="D27" i="1" s="1"/>
  <c r="C28" i="1"/>
  <c r="C29" i="1"/>
  <c r="D29" i="1" s="1"/>
  <c r="C30" i="1"/>
  <c r="C31" i="1"/>
  <c r="D31" i="1" s="1"/>
  <c r="C32" i="1"/>
  <c r="C33" i="1"/>
  <c r="D33" i="1" s="1"/>
  <c r="C3" i="1"/>
  <c r="D3" i="1" s="1"/>
  <c r="C2" i="1"/>
  <c r="D2" i="1" s="1"/>
  <c r="D8" i="1"/>
  <c r="D12" i="1"/>
  <c r="D14" i="1"/>
  <c r="D16" i="1"/>
  <c r="D20" i="1"/>
  <c r="D24" i="1"/>
  <c r="D26" i="1"/>
  <c r="D28" i="1"/>
  <c r="D30" i="1"/>
  <c r="D32" i="1"/>
</calcChain>
</file>

<file path=xl/sharedStrings.xml><?xml version="1.0" encoding="utf-8"?>
<sst xmlns="http://schemas.openxmlformats.org/spreadsheetml/2006/main" count="43" uniqueCount="42">
  <si>
    <t>Frequency</t>
  </si>
  <si>
    <t>Vrms</t>
  </si>
  <si>
    <t>4.916.200</t>
  </si>
  <si>
    <t>4.916.100</t>
  </si>
  <si>
    <t>4.916.000</t>
  </si>
  <si>
    <t>4.914.900</t>
  </si>
  <si>
    <t>4.915.900</t>
  </si>
  <si>
    <t>4.915.800</t>
  </si>
  <si>
    <t>4.915.700</t>
  </si>
  <si>
    <t>4.915.600</t>
  </si>
  <si>
    <t>4.915.500</t>
  </si>
  <si>
    <t>4.915.400</t>
  </si>
  <si>
    <t>4.915.300</t>
  </si>
  <si>
    <t>4.915.200</t>
  </si>
  <si>
    <t>4.915.100</t>
  </si>
  <si>
    <t>4.915.000</t>
  </si>
  <si>
    <t>4.913.800</t>
  </si>
  <si>
    <t>4.914.700</t>
  </si>
  <si>
    <t>4.914.800</t>
  </si>
  <si>
    <t>4.914.600</t>
  </si>
  <si>
    <t>4.914.500</t>
  </si>
  <si>
    <t>4.914.400</t>
  </si>
  <si>
    <t>4.914.300</t>
  </si>
  <si>
    <t>4.914.200</t>
  </si>
  <si>
    <t>4.914.100</t>
  </si>
  <si>
    <t>4.914.000</t>
  </si>
  <si>
    <t>4.913.900</t>
  </si>
  <si>
    <t>4.913.700</t>
  </si>
  <si>
    <t>4.913.600</t>
  </si>
  <si>
    <t>4.913.500</t>
  </si>
  <si>
    <t>4.913.400</t>
  </si>
  <si>
    <t>4.913.300</t>
  </si>
  <si>
    <t>4.913.200</t>
  </si>
  <si>
    <t>4.913.100</t>
  </si>
  <si>
    <t>M/W</t>
  </si>
  <si>
    <t>Input dBM</t>
  </si>
  <si>
    <t>Output dBm</t>
  </si>
  <si>
    <t>Resistor</t>
  </si>
  <si>
    <t>Imp Resistor</t>
  </si>
  <si>
    <t>Input Vrms</t>
  </si>
  <si>
    <t>Output Vrms</t>
  </si>
  <si>
    <t>-10dbm input 71mv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</si>
</sst>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quotePrefix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LBS Crystal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Output dBm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Sheet1!$A$2:$A$33</c:f>
              <c:strCache>
                <c:ptCount val="32"/>
                <c:pt idx="0">
                  <c:v>4.916.200</c:v>
                </c:pt>
                <c:pt idx="1">
                  <c:v>4.916.100</c:v>
                </c:pt>
                <c:pt idx="2">
                  <c:v>4.916.000</c:v>
                </c:pt>
                <c:pt idx="3">
                  <c:v>4.915.900</c:v>
                </c:pt>
                <c:pt idx="4">
                  <c:v>4.915.800</c:v>
                </c:pt>
                <c:pt idx="5">
                  <c:v>4.915.700</c:v>
                </c:pt>
                <c:pt idx="6">
                  <c:v>4.915.600</c:v>
                </c:pt>
                <c:pt idx="7">
                  <c:v>4.915.500</c:v>
                </c:pt>
                <c:pt idx="8">
                  <c:v>4.915.400</c:v>
                </c:pt>
                <c:pt idx="9">
                  <c:v>4.915.300</c:v>
                </c:pt>
                <c:pt idx="10">
                  <c:v>4.915.200</c:v>
                </c:pt>
                <c:pt idx="11">
                  <c:v>4.915.100</c:v>
                </c:pt>
                <c:pt idx="12">
                  <c:v>4.915.000</c:v>
                </c:pt>
                <c:pt idx="13">
                  <c:v>4.914.900</c:v>
                </c:pt>
                <c:pt idx="14">
                  <c:v>4.914.800</c:v>
                </c:pt>
                <c:pt idx="15">
                  <c:v>4.914.700</c:v>
                </c:pt>
                <c:pt idx="16">
                  <c:v>4.914.600</c:v>
                </c:pt>
                <c:pt idx="17">
                  <c:v>4.914.500</c:v>
                </c:pt>
                <c:pt idx="18">
                  <c:v>4.914.400</c:v>
                </c:pt>
                <c:pt idx="19">
                  <c:v>4.914.300</c:v>
                </c:pt>
                <c:pt idx="20">
                  <c:v>4.914.200</c:v>
                </c:pt>
                <c:pt idx="21">
                  <c:v>4.914.100</c:v>
                </c:pt>
                <c:pt idx="22">
                  <c:v>4.914.000</c:v>
                </c:pt>
                <c:pt idx="23">
                  <c:v>4.913.900</c:v>
                </c:pt>
                <c:pt idx="24">
                  <c:v>4.913.800</c:v>
                </c:pt>
                <c:pt idx="25">
                  <c:v>4.913.700</c:v>
                </c:pt>
                <c:pt idx="26">
                  <c:v>4.913.600</c:v>
                </c:pt>
                <c:pt idx="27">
                  <c:v>4.913.500</c:v>
                </c:pt>
                <c:pt idx="28">
                  <c:v>4.913.400</c:v>
                </c:pt>
                <c:pt idx="29">
                  <c:v>4.913.300</c:v>
                </c:pt>
                <c:pt idx="30">
                  <c:v>4.913.200</c:v>
                </c:pt>
                <c:pt idx="31">
                  <c:v>4.913.100</c:v>
                </c:pt>
              </c:strCache>
            </c:strRef>
          </c:cat>
          <c:val>
            <c:numRef>
              <c:f>Sheet1!$D$2:$D$33</c:f>
              <c:numCache>
                <c:formatCode>General</c:formatCode>
                <c:ptCount val="32"/>
                <c:pt idx="0">
                  <c:v>-7.595108991424536</c:v>
                </c:pt>
                <c:pt idx="1">
                  <c:v>-8.3094200367552258</c:v>
                </c:pt>
                <c:pt idx="2">
                  <c:v>-8.0647309084149938</c:v>
                </c:pt>
                <c:pt idx="3">
                  <c:v>-7.8267464424208386</c:v>
                </c:pt>
                <c:pt idx="4">
                  <c:v>-8.0647309084149938</c:v>
                </c:pt>
                <c:pt idx="5">
                  <c:v>-6.9351037893660292</c:v>
                </c:pt>
                <c:pt idx="6">
                  <c:v>-6.3217273940369898</c:v>
                </c:pt>
                <c:pt idx="7">
                  <c:v>-5.0393774018020121</c:v>
                </c:pt>
                <c:pt idx="8">
                  <c:v>-0.30112748075736556</c:v>
                </c:pt>
                <c:pt idx="9">
                  <c:v>7.1704857754944928</c:v>
                </c:pt>
                <c:pt idx="10">
                  <c:v>13.7176644632211</c:v>
                </c:pt>
                <c:pt idx="11">
                  <c:v>14.251176234953611</c:v>
                </c:pt>
                <c:pt idx="12">
                  <c:v>14.045472786984485</c:v>
                </c:pt>
                <c:pt idx="13">
                  <c:v>11.959363114352419</c:v>
                </c:pt>
                <c:pt idx="14">
                  <c:v>9.7523797030836459</c:v>
                </c:pt>
                <c:pt idx="15">
                  <c:v>8.6279212183068452</c:v>
                </c:pt>
                <c:pt idx="16">
                  <c:v>8.8372298918701429</c:v>
                </c:pt>
                <c:pt idx="17">
                  <c:v>10.322642842727854</c:v>
                </c:pt>
                <c:pt idx="18">
                  <c:v>12.958319540532631</c:v>
                </c:pt>
                <c:pt idx="19">
                  <c:v>13.518894012537503</c:v>
                </c:pt>
                <c:pt idx="20">
                  <c:v>9.906116276409465</c:v>
                </c:pt>
                <c:pt idx="21">
                  <c:v>7.0442962973543475</c:v>
                </c:pt>
                <c:pt idx="22">
                  <c:v>5.8176191224171401</c:v>
                </c:pt>
                <c:pt idx="23">
                  <c:v>6.8298189895188859</c:v>
                </c:pt>
                <c:pt idx="24">
                  <c:v>11.126695950472843</c:v>
                </c:pt>
                <c:pt idx="25">
                  <c:v>8.1935362244421164</c:v>
                </c:pt>
                <c:pt idx="26">
                  <c:v>0.63374059008915895</c:v>
                </c:pt>
                <c:pt idx="27">
                  <c:v>-3.484184223545399</c:v>
                </c:pt>
                <c:pt idx="28">
                  <c:v>-5.5659561762489949</c:v>
                </c:pt>
                <c:pt idx="29">
                  <c:v>-8.3094200367552258</c:v>
                </c:pt>
                <c:pt idx="30">
                  <c:v>-9.3635470470752846</c:v>
                </c:pt>
                <c:pt idx="31">
                  <c:v>-9.3635470470752846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6-44C0-87A6-28DACC20F58D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Input dBM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Sheet1!$I$2:$I$33</c:f>
              <c:numCache>
                <c:formatCode>General</c:formatCode>
                <c:ptCount val="32"/>
                <c:pt idx="0">
                  <c:v>18.739743426030365</c:v>
                </c:pt>
                <c:pt idx="1">
                  <c:v>18.728713723420555</c:v>
                </c:pt>
                <c:pt idx="2">
                  <c:v>18.695540329928029</c:v>
                </c:pt>
                <c:pt idx="3">
                  <c:v>18.67335413743622</c:v>
                </c:pt>
                <c:pt idx="4">
                  <c:v>18.62881101603304</c:v>
                </c:pt>
                <c:pt idx="5">
                  <c:v>18.572808954605758</c:v>
                </c:pt>
                <c:pt idx="6">
                  <c:v>18.505126355218881</c:v>
                </c:pt>
                <c:pt idx="7">
                  <c:v>18.322017816322628</c:v>
                </c:pt>
                <c:pt idx="8">
                  <c:v>17.943796883896916</c:v>
                </c:pt>
                <c:pt idx="9">
                  <c:v>16.515815776454602</c:v>
                </c:pt>
                <c:pt idx="10">
                  <c:v>13.274204884197271</c:v>
                </c:pt>
                <c:pt idx="11">
                  <c:v>15.294736468255042</c:v>
                </c:pt>
                <c:pt idx="12">
                  <c:v>16.077778947498008</c:v>
                </c:pt>
                <c:pt idx="13">
                  <c:v>17.586200890984365</c:v>
                </c:pt>
                <c:pt idx="14">
                  <c:v>18.205583235825824</c:v>
                </c:pt>
                <c:pt idx="15">
                  <c:v>18.345118600253272</c:v>
                </c:pt>
                <c:pt idx="16">
                  <c:v>18.298855430228592</c:v>
                </c:pt>
                <c:pt idx="17">
                  <c:v>17.979963027632046</c:v>
                </c:pt>
                <c:pt idx="18">
                  <c:v>16.959919637616327</c:v>
                </c:pt>
                <c:pt idx="19">
                  <c:v>16.628988578015576</c:v>
                </c:pt>
                <c:pt idx="20">
                  <c:v>18.015979207659136</c:v>
                </c:pt>
                <c:pt idx="21">
                  <c:v>18.436912211650718</c:v>
                </c:pt>
                <c:pt idx="22">
                  <c:v>18.505126355218881</c:v>
                </c:pt>
                <c:pt idx="23">
                  <c:v>18.368158108823025</c:v>
                </c:pt>
                <c:pt idx="24">
                  <c:v>17.29173575457024</c:v>
                </c:pt>
                <c:pt idx="25">
                  <c:v>18.123140274560672</c:v>
                </c:pt>
                <c:pt idx="26">
                  <c:v>18.717669997027418</c:v>
                </c:pt>
                <c:pt idx="27">
                  <c:v>18.783722708029131</c:v>
                </c:pt>
                <c:pt idx="28">
                  <c:v>18.805629124781188</c:v>
                </c:pt>
                <c:pt idx="29">
                  <c:v>18.794682822591337</c:v>
                </c:pt>
                <c:pt idx="30">
                  <c:v>18.805629124781188</c:v>
                </c:pt>
                <c:pt idx="31">
                  <c:v>18.805629124781188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C6-44C0-87A6-28DACC20F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517608"/>
        <c:axId val="393518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Output Vrms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strCache>
                      <c:ptCount val="32"/>
                      <c:pt idx="0">
                        <c:v>4.916.200</c:v>
                      </c:pt>
                      <c:pt idx="1">
                        <c:v>4.916.100</c:v>
                      </c:pt>
                      <c:pt idx="2">
                        <c:v>4.916.000</c:v>
                      </c:pt>
                      <c:pt idx="3">
                        <c:v>4.915.900</c:v>
                      </c:pt>
                      <c:pt idx="4">
                        <c:v>4.915.800</c:v>
                      </c:pt>
                      <c:pt idx="5">
                        <c:v>4.915.700</c:v>
                      </c:pt>
                      <c:pt idx="6">
                        <c:v>4.915.600</c:v>
                      </c:pt>
                      <c:pt idx="7">
                        <c:v>4.915.500</c:v>
                      </c:pt>
                      <c:pt idx="8">
                        <c:v>4.915.400</c:v>
                      </c:pt>
                      <c:pt idx="9">
                        <c:v>4.915.300</c:v>
                      </c:pt>
                      <c:pt idx="10">
                        <c:v>4.915.200</c:v>
                      </c:pt>
                      <c:pt idx="11">
                        <c:v>4.915.100</c:v>
                      </c:pt>
                      <c:pt idx="12">
                        <c:v>4.915.000</c:v>
                      </c:pt>
                      <c:pt idx="13">
                        <c:v>4.914.900</c:v>
                      </c:pt>
                      <c:pt idx="14">
                        <c:v>4.914.800</c:v>
                      </c:pt>
                      <c:pt idx="15">
                        <c:v>4.914.700</c:v>
                      </c:pt>
                      <c:pt idx="16">
                        <c:v>4.914.600</c:v>
                      </c:pt>
                      <c:pt idx="17">
                        <c:v>4.914.500</c:v>
                      </c:pt>
                      <c:pt idx="18">
                        <c:v>4.914.400</c:v>
                      </c:pt>
                      <c:pt idx="19">
                        <c:v>4.914.300</c:v>
                      </c:pt>
                      <c:pt idx="20">
                        <c:v>4.914.200</c:v>
                      </c:pt>
                      <c:pt idx="21">
                        <c:v>4.914.100</c:v>
                      </c:pt>
                      <c:pt idx="22">
                        <c:v>4.914.000</c:v>
                      </c:pt>
                      <c:pt idx="23">
                        <c:v>4.913.900</c:v>
                      </c:pt>
                      <c:pt idx="24">
                        <c:v>4.913.800</c:v>
                      </c:pt>
                      <c:pt idx="25">
                        <c:v>4.913.700</c:v>
                      </c:pt>
                      <c:pt idx="26">
                        <c:v>4.913.600</c:v>
                      </c:pt>
                      <c:pt idx="27">
                        <c:v>4.913.500</c:v>
                      </c:pt>
                      <c:pt idx="28">
                        <c:v>4.913.400</c:v>
                      </c:pt>
                      <c:pt idx="29">
                        <c:v>4.913.300</c:v>
                      </c:pt>
                      <c:pt idx="30">
                        <c:v>4.913.200</c:v>
                      </c:pt>
                      <c:pt idx="31">
                        <c:v>4.913.100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3.8</c:v>
                      </c:pt>
                      <c:pt idx="1">
                        <c:v>3.5</c:v>
                      </c:pt>
                      <c:pt idx="2">
                        <c:v>3.6</c:v>
                      </c:pt>
                      <c:pt idx="3">
                        <c:v>3.7</c:v>
                      </c:pt>
                      <c:pt idx="4">
                        <c:v>3.6</c:v>
                      </c:pt>
                      <c:pt idx="5">
                        <c:v>4.0999999999999996</c:v>
                      </c:pt>
                      <c:pt idx="6">
                        <c:v>4.4000000000000004</c:v>
                      </c:pt>
                      <c:pt idx="7">
                        <c:v>5.0999999999999996</c:v>
                      </c:pt>
                      <c:pt idx="8">
                        <c:v>8.8000000000000007</c:v>
                      </c:pt>
                      <c:pt idx="9">
                        <c:v>20.8</c:v>
                      </c:pt>
                      <c:pt idx="10">
                        <c:v>44.2</c:v>
                      </c:pt>
                      <c:pt idx="11">
                        <c:v>47</c:v>
                      </c:pt>
                      <c:pt idx="12">
                        <c:v>45.9</c:v>
                      </c:pt>
                      <c:pt idx="13">
                        <c:v>36.1</c:v>
                      </c:pt>
                      <c:pt idx="14">
                        <c:v>28</c:v>
                      </c:pt>
                      <c:pt idx="15">
                        <c:v>24.6</c:v>
                      </c:pt>
                      <c:pt idx="16">
                        <c:v>25.2</c:v>
                      </c:pt>
                      <c:pt idx="17">
                        <c:v>29.9</c:v>
                      </c:pt>
                      <c:pt idx="18">
                        <c:v>40.5</c:v>
                      </c:pt>
                      <c:pt idx="19">
                        <c:v>43.2</c:v>
                      </c:pt>
                      <c:pt idx="20">
                        <c:v>28.5</c:v>
                      </c:pt>
                      <c:pt idx="21">
                        <c:v>20.5</c:v>
                      </c:pt>
                      <c:pt idx="22">
                        <c:v>17.8</c:v>
                      </c:pt>
                      <c:pt idx="23">
                        <c:v>20</c:v>
                      </c:pt>
                      <c:pt idx="24">
                        <c:v>32.799999999999997</c:v>
                      </c:pt>
                      <c:pt idx="25">
                        <c:v>23.4</c:v>
                      </c:pt>
                      <c:pt idx="26">
                        <c:v>9.8000000000000007</c:v>
                      </c:pt>
                      <c:pt idx="27">
                        <c:v>6.1</c:v>
                      </c:pt>
                      <c:pt idx="28">
                        <c:v>4.8</c:v>
                      </c:pt>
                      <c:pt idx="29">
                        <c:v>3.5</c:v>
                      </c:pt>
                      <c:pt idx="30">
                        <c:v>3.1</c:v>
                      </c:pt>
                      <c:pt idx="31">
                        <c:v>3.1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C6-44C0-87A6-28DACC20F58D}"/>
                  </c:ext>
                </c:extLst>
              </c15:ser>
            </c15:filteredLineSeries>
          </c:ext>
        </c:extLst>
      </c:lineChart>
      <c:catAx>
        <c:axId val="393517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18920"/>
        <c:crossesAt val="-20"/>
        <c:auto val="1"/>
        <c:lblAlgn val="ctr"/>
        <c:lblOffset val="100"/>
        <c:noMultiLvlLbl val="0"/>
      </c:catAx>
      <c:valAx>
        <c:axId val="393518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dBm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17608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Resistor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Sheet2!$A$2:$A$7</c:f>
              <c:numCache>
                <c:formatCode>General</c:formatCode>
                <c:ptCount val="6"/>
                <c:pt idx="0">
                  <c:v>39</c:v>
                </c:pt>
                <c:pt idx="1">
                  <c:v>51</c:v>
                </c:pt>
                <c:pt idx="2">
                  <c:v>68</c:v>
                </c:pt>
                <c:pt idx="3">
                  <c:v>75</c:v>
                </c:pt>
                <c:pt idx="4">
                  <c:v>91</c:v>
                </c:pt>
                <c:pt idx="5">
                  <c:v>100</c:v>
                </c:pt>
              </c:numCache>
            </c:numRef>
          </c:cat>
          <c:val>
            <c:numRef>
              <c:f>Sheet2!$A$2:$A$7</c:f>
              <c:numCache>
                <c:formatCode>General</c:formatCode>
                <c:ptCount val="6"/>
                <c:pt idx="0">
                  <c:v>39</c:v>
                </c:pt>
                <c:pt idx="1">
                  <c:v>51</c:v>
                </c:pt>
                <c:pt idx="2">
                  <c:v>68</c:v>
                </c:pt>
                <c:pt idx="3">
                  <c:v>75</c:v>
                </c:pt>
                <c:pt idx="4">
                  <c:v>91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6-4248-B0E7-262E898ADE08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Vrms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Sheet2!$A$2:$A$7</c:f>
              <c:numCache>
                <c:formatCode>General</c:formatCode>
                <c:ptCount val="6"/>
                <c:pt idx="0">
                  <c:v>39</c:v>
                </c:pt>
                <c:pt idx="1">
                  <c:v>51</c:v>
                </c:pt>
                <c:pt idx="2">
                  <c:v>68</c:v>
                </c:pt>
                <c:pt idx="3">
                  <c:v>75</c:v>
                </c:pt>
                <c:pt idx="4">
                  <c:v>91</c:v>
                </c:pt>
                <c:pt idx="5">
                  <c:v>100</c:v>
                </c:pt>
              </c:numCache>
            </c:numRef>
          </c:cat>
          <c:val>
            <c:numRef>
              <c:f>Sheet2!$B$2:$B$7</c:f>
              <c:numCache>
                <c:formatCode>General</c:formatCode>
                <c:ptCount val="6"/>
                <c:pt idx="0">
                  <c:v>61.1</c:v>
                </c:pt>
                <c:pt idx="1">
                  <c:v>71.7</c:v>
                </c:pt>
                <c:pt idx="2">
                  <c:v>80.8</c:v>
                </c:pt>
                <c:pt idx="3">
                  <c:v>84.7</c:v>
                </c:pt>
                <c:pt idx="4">
                  <c:v>91.5</c:v>
                </c:pt>
                <c:pt idx="5">
                  <c:v>94.7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6-4248-B0E7-262E898AD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965352"/>
        <c:axId val="657965680"/>
      </c:lineChart>
      <c:catAx>
        <c:axId val="65796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65680"/>
        <c:crosses val="autoZero"/>
        <c:auto val="1"/>
        <c:lblAlgn val="ctr"/>
        <c:lblOffset val="100"/>
        <c:noMultiLvlLbl val="0"/>
      </c:catAx>
      <c:valAx>
        <c:axId val="657965680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6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1</xdr:row>
      <xdr:rowOff>19050</xdr:rowOff>
    </xdr:from>
    <xdr:to>
      <xdr:col>17</xdr:col>
      <xdr:colOff>428624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9B16F-9D58-4B83-8F44-86277C774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16</xdr:row>
      <xdr:rowOff>0</xdr:rowOff>
    </xdr:from>
    <xdr:to>
      <xdr:col>16</xdr:col>
      <xdr:colOff>256371</xdr:colOff>
      <xdr:row>29</xdr:row>
      <xdr:rowOff>15086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D4AC0AF-4C2F-42C5-96CC-DE59D3BF2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81900" y="3200400"/>
          <a:ext cx="3913971" cy="2615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0</xdr:rowOff>
    </xdr:from>
    <xdr:to>
      <xdr:col>11</xdr:col>
      <xdr:colOff>361950</xdr:colOff>
      <xdr:row>16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17C114-D156-4A3D-A6E3-464387791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A8054-2A71-41ED-95DC-81051E4474F3}">
  <dimension ref="A1:I33"/>
  <sheetViews>
    <sheetView tabSelected="1" workbookViewId="0">
      <selection activeCell="F3" sqref="F3"/>
    </sheetView>
  </sheetViews>
  <sheetFormatPr defaultRowHeight="15.75" x14ac:dyDescent="0.25"/>
  <cols>
    <col min="1" max="1" width="11.140625" style="1" bestFit="1" customWidth="1"/>
    <col min="2" max="2" width="13.7109375" style="1" bestFit="1" customWidth="1"/>
    <col min="3" max="3" width="9.140625" style="1"/>
    <col min="4" max="4" width="14.42578125" style="1" bestFit="1" customWidth="1"/>
    <col min="5" max="5" width="13.140625" style="1" bestFit="1" customWidth="1"/>
    <col min="6" max="6" width="9.140625" style="1"/>
    <col min="7" max="7" width="11" style="1" bestFit="1" customWidth="1"/>
    <col min="8" max="8" width="9.140625" style="1"/>
    <col min="9" max="9" width="13.7109375" style="1" bestFit="1" customWidth="1"/>
    <col min="10" max="16384" width="9.140625" style="1"/>
  </cols>
  <sheetData>
    <row r="1" spans="1:9" x14ac:dyDescent="0.25">
      <c r="A1" s="4" t="s">
        <v>0</v>
      </c>
      <c r="B1" s="4" t="s">
        <v>40</v>
      </c>
      <c r="C1" s="4" t="s">
        <v>34</v>
      </c>
      <c r="D1" s="4" t="s">
        <v>36</v>
      </c>
      <c r="E1" s="5" t="s">
        <v>38</v>
      </c>
      <c r="G1" s="1" t="s">
        <v>39</v>
      </c>
      <c r="H1" s="1" t="s">
        <v>34</v>
      </c>
      <c r="I1" s="1" t="s">
        <v>35</v>
      </c>
    </row>
    <row r="2" spans="1:9" x14ac:dyDescent="0.25">
      <c r="A2" s="1" t="s">
        <v>2</v>
      </c>
      <c r="B2" s="1">
        <v>3.8</v>
      </c>
      <c r="C2" s="1">
        <f>SUMSQ(B2)/$E$2</f>
        <v>0.17397590361445783</v>
      </c>
      <c r="D2" s="1">
        <f>10*LOG10(C2)</f>
        <v>-7.595108991424536</v>
      </c>
      <c r="E2" s="3">
        <v>83</v>
      </c>
      <c r="G2" s="1">
        <v>78.8</v>
      </c>
      <c r="H2" s="1">
        <f>SUMSQ(G2)/$E$2</f>
        <v>74.812530120481924</v>
      </c>
      <c r="I2" s="1">
        <f>10*LOG10(H2)</f>
        <v>18.739743426030365</v>
      </c>
    </row>
    <row r="3" spans="1:9" x14ac:dyDescent="0.25">
      <c r="A3" s="1" t="s">
        <v>3</v>
      </c>
      <c r="B3" s="1">
        <v>3.5</v>
      </c>
      <c r="C3" s="1">
        <f>SUMSQ(B3)/$E$2</f>
        <v>0.14759036144578314</v>
      </c>
      <c r="D3" s="1">
        <f t="shared" ref="D3:D33" si="0">10*LOG10(C3)</f>
        <v>-8.3094200367552258</v>
      </c>
      <c r="G3" s="1">
        <v>78.7</v>
      </c>
      <c r="H3" s="1">
        <f t="shared" ref="H3:H33" si="1">SUMSQ(G3)/$E$2</f>
        <v>74.622771084337359</v>
      </c>
      <c r="I3" s="1">
        <f t="shared" ref="I3:I33" si="2">10*LOG10(H3)</f>
        <v>18.728713723420555</v>
      </c>
    </row>
    <row r="4" spans="1:9" x14ac:dyDescent="0.25">
      <c r="A4" s="1" t="s">
        <v>4</v>
      </c>
      <c r="B4" s="1">
        <v>3.6</v>
      </c>
      <c r="C4" s="1">
        <f t="shared" ref="C4:C33" si="3">SUMSQ(B4)/$E$2</f>
        <v>0.15614457831325301</v>
      </c>
      <c r="D4" s="1">
        <f t="shared" si="0"/>
        <v>-8.0647309084149938</v>
      </c>
      <c r="G4" s="1">
        <v>78.400000000000006</v>
      </c>
      <c r="H4" s="1">
        <f t="shared" si="1"/>
        <v>74.054939759036159</v>
      </c>
      <c r="I4" s="1">
        <f t="shared" si="2"/>
        <v>18.695540329928029</v>
      </c>
    </row>
    <row r="5" spans="1:9" x14ac:dyDescent="0.25">
      <c r="A5" s="1" t="s">
        <v>6</v>
      </c>
      <c r="B5" s="1">
        <v>3.7</v>
      </c>
      <c r="C5" s="1">
        <f t="shared" si="3"/>
        <v>0.16493975903614461</v>
      </c>
      <c r="D5" s="1">
        <f t="shared" si="0"/>
        <v>-7.8267464424208386</v>
      </c>
      <c r="G5" s="1">
        <v>78.2</v>
      </c>
      <c r="H5" s="1">
        <f t="shared" si="1"/>
        <v>73.677590361445795</v>
      </c>
      <c r="I5" s="1">
        <f t="shared" si="2"/>
        <v>18.67335413743622</v>
      </c>
    </row>
    <row r="6" spans="1:9" x14ac:dyDescent="0.25">
      <c r="A6" s="1" t="s">
        <v>7</v>
      </c>
      <c r="B6" s="1">
        <v>3.6</v>
      </c>
      <c r="C6" s="1">
        <f t="shared" si="3"/>
        <v>0.15614457831325301</v>
      </c>
      <c r="D6" s="1">
        <f t="shared" si="0"/>
        <v>-8.0647309084149938</v>
      </c>
      <c r="G6" s="1">
        <v>77.8</v>
      </c>
      <c r="H6" s="1">
        <f t="shared" si="1"/>
        <v>72.925783132530114</v>
      </c>
      <c r="I6" s="1">
        <f t="shared" si="2"/>
        <v>18.62881101603304</v>
      </c>
    </row>
    <row r="7" spans="1:9" x14ac:dyDescent="0.25">
      <c r="A7" s="1" t="s">
        <v>8</v>
      </c>
      <c r="B7" s="1">
        <v>4.0999999999999996</v>
      </c>
      <c r="C7" s="1">
        <f t="shared" si="3"/>
        <v>0.2025301204819277</v>
      </c>
      <c r="D7" s="1">
        <f t="shared" si="0"/>
        <v>-6.9351037893660292</v>
      </c>
      <c r="G7" s="1">
        <v>77.3</v>
      </c>
      <c r="H7" s="1">
        <f t="shared" si="1"/>
        <v>71.991445783132534</v>
      </c>
      <c r="I7" s="1">
        <f t="shared" si="2"/>
        <v>18.572808954605758</v>
      </c>
    </row>
    <row r="8" spans="1:9" x14ac:dyDescent="0.25">
      <c r="A8" s="1" t="s">
        <v>9</v>
      </c>
      <c r="B8" s="1">
        <v>4.4000000000000004</v>
      </c>
      <c r="C8" s="1">
        <f t="shared" si="3"/>
        <v>0.23325301204819282</v>
      </c>
      <c r="D8" s="1">
        <f t="shared" si="0"/>
        <v>-6.3217273940369898</v>
      </c>
      <c r="G8" s="1">
        <v>76.7</v>
      </c>
      <c r="H8" s="1">
        <f t="shared" si="1"/>
        <v>70.878192771084343</v>
      </c>
      <c r="I8" s="1">
        <f t="shared" si="2"/>
        <v>18.505126355218881</v>
      </c>
    </row>
    <row r="9" spans="1:9" x14ac:dyDescent="0.25">
      <c r="A9" s="1" t="s">
        <v>10</v>
      </c>
      <c r="B9" s="1">
        <v>5.0999999999999996</v>
      </c>
      <c r="C9" s="1">
        <f t="shared" si="3"/>
        <v>0.31337349397590358</v>
      </c>
      <c r="D9" s="1">
        <f t="shared" si="0"/>
        <v>-5.0393774018020121</v>
      </c>
      <c r="G9" s="1">
        <v>75.099999999999994</v>
      </c>
      <c r="H9" s="1">
        <f t="shared" si="1"/>
        <v>67.951927710843364</v>
      </c>
      <c r="I9" s="1">
        <f t="shared" si="2"/>
        <v>18.322017816322628</v>
      </c>
    </row>
    <row r="10" spans="1:9" x14ac:dyDescent="0.25">
      <c r="A10" s="1" t="s">
        <v>11</v>
      </c>
      <c r="B10" s="1">
        <v>8.8000000000000007</v>
      </c>
      <c r="C10" s="1">
        <f t="shared" si="3"/>
        <v>0.93301204819277128</v>
      </c>
      <c r="D10" s="1">
        <f t="shared" si="0"/>
        <v>-0.30112748075736556</v>
      </c>
      <c r="G10" s="1">
        <v>71.900000000000006</v>
      </c>
      <c r="H10" s="1">
        <f t="shared" si="1"/>
        <v>62.284457831325305</v>
      </c>
      <c r="I10" s="1">
        <f t="shared" si="2"/>
        <v>17.943796883896916</v>
      </c>
    </row>
    <row r="11" spans="1:9" x14ac:dyDescent="0.25">
      <c r="A11" s="1" t="s">
        <v>12</v>
      </c>
      <c r="B11" s="1">
        <v>20.8</v>
      </c>
      <c r="C11" s="1">
        <f t="shared" si="3"/>
        <v>5.2125301204819285</v>
      </c>
      <c r="D11" s="1">
        <f t="shared" si="0"/>
        <v>7.1704857754944928</v>
      </c>
      <c r="G11" s="1">
        <v>61</v>
      </c>
      <c r="H11" s="1">
        <f t="shared" si="1"/>
        <v>44.831325301204821</v>
      </c>
      <c r="I11" s="1">
        <f t="shared" si="2"/>
        <v>16.515815776454602</v>
      </c>
    </row>
    <row r="12" spans="1:9" x14ac:dyDescent="0.25">
      <c r="A12" s="1" t="s">
        <v>13</v>
      </c>
      <c r="B12" s="1">
        <v>44.2</v>
      </c>
      <c r="C12" s="1">
        <f t="shared" si="3"/>
        <v>23.537831325301209</v>
      </c>
      <c r="D12" s="1">
        <f t="shared" si="0"/>
        <v>13.7176644632211</v>
      </c>
      <c r="G12" s="1">
        <v>42</v>
      </c>
      <c r="H12" s="1">
        <f t="shared" si="1"/>
        <v>21.253012048192772</v>
      </c>
      <c r="I12" s="1">
        <f t="shared" si="2"/>
        <v>13.274204884197271</v>
      </c>
    </row>
    <row r="13" spans="1:9" x14ac:dyDescent="0.25">
      <c r="A13" s="1" t="s">
        <v>14</v>
      </c>
      <c r="B13" s="1">
        <v>47</v>
      </c>
      <c r="C13" s="1">
        <f t="shared" si="3"/>
        <v>26.6144578313253</v>
      </c>
      <c r="D13" s="1">
        <f t="shared" si="0"/>
        <v>14.251176234953611</v>
      </c>
      <c r="G13" s="1">
        <v>53</v>
      </c>
      <c r="H13" s="1">
        <f t="shared" si="1"/>
        <v>33.843373493975903</v>
      </c>
      <c r="I13" s="1">
        <f t="shared" si="2"/>
        <v>15.294736468255042</v>
      </c>
    </row>
    <row r="14" spans="1:9" x14ac:dyDescent="0.25">
      <c r="A14" s="1" t="s">
        <v>15</v>
      </c>
      <c r="B14" s="1">
        <v>45.9</v>
      </c>
      <c r="C14" s="1">
        <f t="shared" si="3"/>
        <v>25.383253012048193</v>
      </c>
      <c r="D14" s="1">
        <f t="shared" si="0"/>
        <v>14.045472786984485</v>
      </c>
      <c r="G14" s="1">
        <v>58</v>
      </c>
      <c r="H14" s="1">
        <f t="shared" si="1"/>
        <v>40.53012048192771</v>
      </c>
      <c r="I14" s="1">
        <f t="shared" si="2"/>
        <v>16.077778947498008</v>
      </c>
    </row>
    <row r="15" spans="1:9" x14ac:dyDescent="0.25">
      <c r="A15" s="1" t="s">
        <v>5</v>
      </c>
      <c r="B15" s="1">
        <v>36.1</v>
      </c>
      <c r="C15" s="1">
        <f t="shared" si="3"/>
        <v>15.70132530120482</v>
      </c>
      <c r="D15" s="1">
        <f t="shared" si="0"/>
        <v>11.959363114352419</v>
      </c>
      <c r="G15" s="1">
        <v>69</v>
      </c>
      <c r="H15" s="1">
        <f t="shared" si="1"/>
        <v>57.361445783132531</v>
      </c>
      <c r="I15" s="1">
        <f t="shared" si="2"/>
        <v>17.586200890984365</v>
      </c>
    </row>
    <row r="16" spans="1:9" x14ac:dyDescent="0.25">
      <c r="A16" s="1" t="s">
        <v>18</v>
      </c>
      <c r="B16" s="1">
        <v>28</v>
      </c>
      <c r="C16" s="1">
        <f t="shared" si="3"/>
        <v>9.4457831325301207</v>
      </c>
      <c r="D16" s="1">
        <f t="shared" si="0"/>
        <v>9.7523797030836459</v>
      </c>
      <c r="G16" s="1">
        <v>74.099999999999994</v>
      </c>
      <c r="H16" s="1">
        <f t="shared" si="1"/>
        <v>66.154337349397579</v>
      </c>
      <c r="I16" s="1">
        <f t="shared" si="2"/>
        <v>18.205583235825824</v>
      </c>
    </row>
    <row r="17" spans="1:9" x14ac:dyDescent="0.25">
      <c r="A17" s="1" t="s">
        <v>17</v>
      </c>
      <c r="B17" s="1">
        <v>24.6</v>
      </c>
      <c r="C17" s="1">
        <f t="shared" si="3"/>
        <v>7.2910843373493988</v>
      </c>
      <c r="D17" s="1">
        <f t="shared" si="0"/>
        <v>8.6279212183068452</v>
      </c>
      <c r="G17" s="1">
        <v>75.3</v>
      </c>
      <c r="H17" s="1">
        <f t="shared" si="1"/>
        <v>68.314337349397576</v>
      </c>
      <c r="I17" s="1">
        <f t="shared" si="2"/>
        <v>18.345118600253272</v>
      </c>
    </row>
    <row r="18" spans="1:9" x14ac:dyDescent="0.25">
      <c r="A18" s="1" t="s">
        <v>19</v>
      </c>
      <c r="B18" s="1">
        <v>25.2</v>
      </c>
      <c r="C18" s="1">
        <f t="shared" si="3"/>
        <v>7.6510843373493973</v>
      </c>
      <c r="D18" s="1">
        <f t="shared" si="0"/>
        <v>8.8372298918701429</v>
      </c>
      <c r="G18" s="1">
        <v>74.900000000000006</v>
      </c>
      <c r="H18" s="1">
        <f t="shared" si="1"/>
        <v>67.590481927710854</v>
      </c>
      <c r="I18" s="1">
        <f t="shared" si="2"/>
        <v>18.298855430228592</v>
      </c>
    </row>
    <row r="19" spans="1:9" x14ac:dyDescent="0.25">
      <c r="A19" s="1" t="s">
        <v>20</v>
      </c>
      <c r="B19" s="1">
        <v>29.9</v>
      </c>
      <c r="C19" s="1">
        <f t="shared" si="3"/>
        <v>10.771204819277107</v>
      </c>
      <c r="D19" s="1">
        <f t="shared" si="0"/>
        <v>10.322642842727854</v>
      </c>
      <c r="G19" s="1">
        <v>72.2</v>
      </c>
      <c r="H19" s="1">
        <f t="shared" si="1"/>
        <v>62.80530120481928</v>
      </c>
      <c r="I19" s="1">
        <f t="shared" si="2"/>
        <v>17.979963027632046</v>
      </c>
    </row>
    <row r="20" spans="1:9" x14ac:dyDescent="0.25">
      <c r="A20" s="1" t="s">
        <v>21</v>
      </c>
      <c r="B20" s="1">
        <v>40.5</v>
      </c>
      <c r="C20" s="1">
        <f t="shared" si="3"/>
        <v>19.762048192771083</v>
      </c>
      <c r="D20" s="1">
        <f t="shared" si="0"/>
        <v>12.958319540532631</v>
      </c>
      <c r="G20" s="1">
        <v>64.2</v>
      </c>
      <c r="H20" s="1">
        <f t="shared" si="1"/>
        <v>49.658313253012054</v>
      </c>
      <c r="I20" s="1">
        <f t="shared" si="2"/>
        <v>16.959919637616327</v>
      </c>
    </row>
    <row r="21" spans="1:9" x14ac:dyDescent="0.25">
      <c r="A21" s="1" t="s">
        <v>22</v>
      </c>
      <c r="B21" s="1">
        <v>43.2</v>
      </c>
      <c r="C21" s="1">
        <f t="shared" si="3"/>
        <v>22.484819277108436</v>
      </c>
      <c r="D21" s="1">
        <f t="shared" si="0"/>
        <v>13.518894012537503</v>
      </c>
      <c r="G21" s="1">
        <v>61.8</v>
      </c>
      <c r="H21" s="1">
        <f t="shared" si="1"/>
        <v>46.014939759036139</v>
      </c>
      <c r="I21" s="1">
        <f t="shared" si="2"/>
        <v>16.628988578015576</v>
      </c>
    </row>
    <row r="22" spans="1:9" x14ac:dyDescent="0.25">
      <c r="A22" s="1" t="s">
        <v>23</v>
      </c>
      <c r="B22" s="1">
        <v>28.5</v>
      </c>
      <c r="C22" s="1">
        <f t="shared" si="3"/>
        <v>9.7861445783132535</v>
      </c>
      <c r="D22" s="1">
        <f t="shared" si="0"/>
        <v>9.906116276409465</v>
      </c>
      <c r="G22" s="1">
        <v>72.5</v>
      </c>
      <c r="H22" s="1">
        <f t="shared" si="1"/>
        <v>63.328313253012048</v>
      </c>
      <c r="I22" s="1">
        <f t="shared" si="2"/>
        <v>18.015979207659136</v>
      </c>
    </row>
    <row r="23" spans="1:9" x14ac:dyDescent="0.25">
      <c r="A23" s="1" t="s">
        <v>24</v>
      </c>
      <c r="B23" s="1">
        <v>20.5</v>
      </c>
      <c r="C23" s="1">
        <f t="shared" si="3"/>
        <v>5.0632530120481931</v>
      </c>
      <c r="D23" s="1">
        <f t="shared" si="0"/>
        <v>7.0442962973543475</v>
      </c>
      <c r="G23" s="1">
        <v>76.099999999999994</v>
      </c>
      <c r="H23" s="1">
        <f t="shared" si="1"/>
        <v>69.773614457831314</v>
      </c>
      <c r="I23" s="1">
        <f t="shared" si="2"/>
        <v>18.436912211650718</v>
      </c>
    </row>
    <row r="24" spans="1:9" x14ac:dyDescent="0.25">
      <c r="A24" s="1" t="s">
        <v>25</v>
      </c>
      <c r="B24" s="1">
        <v>17.8</v>
      </c>
      <c r="C24" s="1">
        <f t="shared" si="3"/>
        <v>3.8173493975903616</v>
      </c>
      <c r="D24" s="1">
        <f t="shared" si="0"/>
        <v>5.8176191224171401</v>
      </c>
      <c r="G24" s="1">
        <v>76.7</v>
      </c>
      <c r="H24" s="1">
        <f t="shared" si="1"/>
        <v>70.878192771084343</v>
      </c>
      <c r="I24" s="1">
        <f t="shared" si="2"/>
        <v>18.505126355218881</v>
      </c>
    </row>
    <row r="25" spans="1:9" x14ac:dyDescent="0.25">
      <c r="A25" s="1" t="s">
        <v>26</v>
      </c>
      <c r="B25" s="1">
        <v>20</v>
      </c>
      <c r="C25" s="1">
        <f t="shared" si="3"/>
        <v>4.8192771084337354</v>
      </c>
      <c r="D25" s="1">
        <f t="shared" si="0"/>
        <v>6.8298189895188859</v>
      </c>
      <c r="G25" s="1">
        <v>75.5</v>
      </c>
      <c r="H25" s="1">
        <f t="shared" si="1"/>
        <v>68.67771084337349</v>
      </c>
      <c r="I25" s="1">
        <f t="shared" si="2"/>
        <v>18.368158108823025</v>
      </c>
    </row>
    <row r="26" spans="1:9" x14ac:dyDescent="0.25">
      <c r="A26" s="1" t="s">
        <v>16</v>
      </c>
      <c r="B26" s="1">
        <v>32.799999999999997</v>
      </c>
      <c r="C26" s="1">
        <f t="shared" si="3"/>
        <v>12.961927710843373</v>
      </c>
      <c r="D26" s="1">
        <f t="shared" si="0"/>
        <v>11.126695950472843</v>
      </c>
      <c r="G26" s="1">
        <v>66.7</v>
      </c>
      <c r="H26" s="1">
        <f t="shared" si="1"/>
        <v>53.601084337349398</v>
      </c>
      <c r="I26" s="1">
        <f t="shared" si="2"/>
        <v>17.29173575457024</v>
      </c>
    </row>
    <row r="27" spans="1:9" x14ac:dyDescent="0.25">
      <c r="A27" s="1" t="s">
        <v>27</v>
      </c>
      <c r="B27" s="1">
        <v>23.4</v>
      </c>
      <c r="C27" s="1">
        <f t="shared" si="3"/>
        <v>6.597108433734939</v>
      </c>
      <c r="D27" s="1">
        <f t="shared" si="0"/>
        <v>8.1935362244421164</v>
      </c>
      <c r="G27" s="1">
        <v>73.400000000000006</v>
      </c>
      <c r="H27" s="1">
        <f t="shared" si="1"/>
        <v>64.910361445783138</v>
      </c>
      <c r="I27" s="1">
        <f t="shared" si="2"/>
        <v>18.123140274560672</v>
      </c>
    </row>
    <row r="28" spans="1:9" x14ac:dyDescent="0.25">
      <c r="A28" s="1" t="s">
        <v>28</v>
      </c>
      <c r="B28" s="1">
        <v>9.8000000000000007</v>
      </c>
      <c r="C28" s="1">
        <f t="shared" si="3"/>
        <v>1.15710843373494</v>
      </c>
      <c r="D28" s="1">
        <f t="shared" si="0"/>
        <v>0.63374059008915895</v>
      </c>
      <c r="G28" s="1">
        <v>78.599999999999994</v>
      </c>
      <c r="H28" s="1">
        <f t="shared" si="1"/>
        <v>74.433253012048183</v>
      </c>
      <c r="I28" s="1">
        <f t="shared" si="2"/>
        <v>18.717669997027418</v>
      </c>
    </row>
    <row r="29" spans="1:9" x14ac:dyDescent="0.25">
      <c r="A29" s="1" t="s">
        <v>29</v>
      </c>
      <c r="B29" s="1">
        <v>6.1</v>
      </c>
      <c r="C29" s="1">
        <f t="shared" si="3"/>
        <v>0.44831325301204811</v>
      </c>
      <c r="D29" s="1">
        <f t="shared" si="0"/>
        <v>-3.484184223545399</v>
      </c>
      <c r="G29" s="1">
        <v>79.2</v>
      </c>
      <c r="H29" s="1">
        <f t="shared" si="1"/>
        <v>75.573975903614468</v>
      </c>
      <c r="I29" s="1">
        <f t="shared" si="2"/>
        <v>18.783722708029131</v>
      </c>
    </row>
    <row r="30" spans="1:9" x14ac:dyDescent="0.25">
      <c r="A30" s="1" t="s">
        <v>30</v>
      </c>
      <c r="B30" s="1">
        <v>4.8</v>
      </c>
      <c r="C30" s="1">
        <f t="shared" si="3"/>
        <v>0.27759036144578314</v>
      </c>
      <c r="D30" s="1">
        <f t="shared" si="0"/>
        <v>-5.5659561762489949</v>
      </c>
      <c r="G30" s="1">
        <v>79.400000000000006</v>
      </c>
      <c r="H30" s="1">
        <f t="shared" si="1"/>
        <v>75.956144578313257</v>
      </c>
      <c r="I30" s="1">
        <f t="shared" si="2"/>
        <v>18.805629124781188</v>
      </c>
    </row>
    <row r="31" spans="1:9" x14ac:dyDescent="0.25">
      <c r="A31" s="1" t="s">
        <v>31</v>
      </c>
      <c r="B31" s="1">
        <v>3.5</v>
      </c>
      <c r="C31" s="1">
        <f t="shared" si="3"/>
        <v>0.14759036144578314</v>
      </c>
      <c r="D31" s="1">
        <f t="shared" si="0"/>
        <v>-8.3094200367552258</v>
      </c>
      <c r="G31" s="1">
        <v>79.3</v>
      </c>
      <c r="H31" s="1">
        <f t="shared" si="1"/>
        <v>75.764939759036139</v>
      </c>
      <c r="I31" s="1">
        <f t="shared" si="2"/>
        <v>18.794682822591337</v>
      </c>
    </row>
    <row r="32" spans="1:9" x14ac:dyDescent="0.25">
      <c r="A32" s="1" t="s">
        <v>32</v>
      </c>
      <c r="B32" s="1">
        <v>3.1</v>
      </c>
      <c r="C32" s="1">
        <f t="shared" si="3"/>
        <v>0.1157831325301205</v>
      </c>
      <c r="D32" s="1">
        <f t="shared" si="0"/>
        <v>-9.3635470470752846</v>
      </c>
      <c r="G32" s="1">
        <v>79.400000000000006</v>
      </c>
      <c r="H32" s="1">
        <f t="shared" si="1"/>
        <v>75.956144578313257</v>
      </c>
      <c r="I32" s="1">
        <f t="shared" si="2"/>
        <v>18.805629124781188</v>
      </c>
    </row>
    <row r="33" spans="1:9" x14ac:dyDescent="0.25">
      <c r="A33" s="1" t="s">
        <v>33</v>
      </c>
      <c r="B33" s="1">
        <v>3.1</v>
      </c>
      <c r="C33" s="1">
        <f t="shared" si="3"/>
        <v>0.1157831325301205</v>
      </c>
      <c r="D33" s="1">
        <f t="shared" si="0"/>
        <v>-9.3635470470752846</v>
      </c>
      <c r="G33" s="1">
        <v>79.400000000000006</v>
      </c>
      <c r="H33" s="1">
        <f t="shared" si="1"/>
        <v>75.956144578313257</v>
      </c>
      <c r="I33" s="1">
        <f t="shared" si="2"/>
        <v>18.805629124781188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BDEE-0702-41F6-9EF8-D10C116A6381}">
  <dimension ref="A1:D7"/>
  <sheetViews>
    <sheetView workbookViewId="0">
      <selection activeCell="F9" sqref="F9"/>
    </sheetView>
  </sheetViews>
  <sheetFormatPr defaultRowHeight="15" x14ac:dyDescent="0.25"/>
  <cols>
    <col min="4" max="4" width="18.28515625" bestFit="1" customWidth="1"/>
  </cols>
  <sheetData>
    <row r="1" spans="1:4" x14ac:dyDescent="0.25">
      <c r="A1" t="s">
        <v>37</v>
      </c>
      <c r="B1" t="s">
        <v>1</v>
      </c>
    </row>
    <row r="2" spans="1:4" x14ac:dyDescent="0.25">
      <c r="A2">
        <v>39</v>
      </c>
      <c r="B2">
        <v>61.1</v>
      </c>
      <c r="D2" s="2" t="s">
        <v>41</v>
      </c>
    </row>
    <row r="3" spans="1:4" x14ac:dyDescent="0.25">
      <c r="A3">
        <v>51</v>
      </c>
      <c r="B3">
        <v>71.7</v>
      </c>
    </row>
    <row r="4" spans="1:4" x14ac:dyDescent="0.25">
      <c r="A4">
        <v>68</v>
      </c>
      <c r="B4">
        <v>80.8</v>
      </c>
    </row>
    <row r="5" spans="1:4" x14ac:dyDescent="0.25">
      <c r="A5">
        <v>75</v>
      </c>
      <c r="B5">
        <v>84.7</v>
      </c>
    </row>
    <row r="6" spans="1:4" x14ac:dyDescent="0.25">
      <c r="A6">
        <v>91</v>
      </c>
      <c r="B6">
        <v>91.5</v>
      </c>
    </row>
    <row r="7" spans="1:4" x14ac:dyDescent="0.25">
      <c r="A7">
        <v>100</v>
      </c>
      <c r="B7">
        <v>94.7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Ayearst</dc:creator>
  <cp:lastModifiedBy>Peter Ayearst</cp:lastModifiedBy>
  <dcterms:created xsi:type="dcterms:W3CDTF">2018-10-06T10:01:13Z</dcterms:created>
  <dcterms:modified xsi:type="dcterms:W3CDTF">2018-10-08T20:52:36Z</dcterms:modified>
</cp:coreProperties>
</file>