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bbies\Ham Radio\Kits &amp; Projects\Dueling 612s\Phoenix 612\"/>
    </mc:Choice>
  </mc:AlternateContent>
  <xr:revisionPtr revIDLastSave="0" documentId="13_ncr:1_{194C4A24-57C2-4C4D-AFFD-5E3FF7E55F49}" xr6:coauthVersionLast="47" xr6:coauthVersionMax="47" xr10:uidLastSave="{00000000-0000-0000-0000-000000000000}"/>
  <bookViews>
    <workbookView xWindow="0" yWindow="0" windowWidth="20400" windowHeight="11520" xr2:uid="{6AC92B0C-9D37-41A4-B238-212269281C41}"/>
  </bookViews>
  <sheets>
    <sheet name="Stage Characterization" sheetId="1" r:id="rId1"/>
    <sheet name="Max Stage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2" l="1"/>
  <c r="X19" i="2"/>
  <c r="X18" i="2"/>
  <c r="X17" i="2"/>
  <c r="X16" i="2"/>
  <c r="R20" i="2"/>
  <c r="R19" i="2"/>
  <c r="R18" i="2"/>
  <c r="R17" i="2"/>
  <c r="R16" i="2"/>
  <c r="L20" i="2"/>
  <c r="L19" i="2"/>
  <c r="L18" i="2"/>
  <c r="L17" i="2"/>
  <c r="L16" i="2"/>
  <c r="F20" i="2"/>
  <c r="F19" i="2"/>
  <c r="F18" i="2"/>
  <c r="F17" i="2"/>
  <c r="F16" i="2"/>
  <c r="X9" i="2"/>
  <c r="X8" i="2"/>
  <c r="X7" i="2"/>
  <c r="X6" i="2"/>
  <c r="X5" i="2"/>
  <c r="R9" i="2"/>
  <c r="R8" i="2"/>
  <c r="R7" i="2"/>
  <c r="R6" i="2"/>
  <c r="R5" i="2"/>
  <c r="L9" i="2"/>
  <c r="L8" i="2"/>
  <c r="L7" i="2"/>
  <c r="L6" i="2"/>
  <c r="L5" i="2"/>
  <c r="F9" i="2"/>
  <c r="F8" i="2"/>
  <c r="F7" i="2"/>
  <c r="F6" i="2"/>
  <c r="F5" i="2"/>
  <c r="W9" i="2"/>
  <c r="W8" i="2"/>
  <c r="W7" i="2"/>
  <c r="W6" i="2"/>
  <c r="W5" i="2"/>
  <c r="Q9" i="2"/>
  <c r="Q8" i="2"/>
  <c r="Q7" i="2"/>
  <c r="Q6" i="2"/>
  <c r="Q5" i="2"/>
  <c r="K9" i="2"/>
  <c r="K8" i="2"/>
  <c r="K7" i="2"/>
  <c r="K6" i="2"/>
  <c r="K5" i="2"/>
  <c r="E9" i="2"/>
  <c r="E8" i="2"/>
  <c r="E7" i="2"/>
  <c r="E6" i="2"/>
  <c r="E5" i="2"/>
  <c r="X23" i="1"/>
  <c r="X22" i="1"/>
  <c r="X21" i="1"/>
  <c r="X20" i="1"/>
  <c r="X19" i="1"/>
  <c r="X18" i="1"/>
  <c r="X17" i="1"/>
  <c r="X16" i="1"/>
  <c r="S23" i="1"/>
  <c r="S22" i="1"/>
  <c r="S21" i="1"/>
  <c r="S20" i="1"/>
  <c r="S19" i="1"/>
  <c r="S18" i="1"/>
  <c r="S17" i="1"/>
  <c r="S16" i="1"/>
  <c r="N23" i="1"/>
  <c r="N22" i="1"/>
  <c r="N21" i="1"/>
  <c r="N20" i="1"/>
  <c r="N19" i="1"/>
  <c r="N18" i="1"/>
  <c r="N17" i="1"/>
  <c r="N16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I4" i="1"/>
  <c r="H4" i="1"/>
  <c r="J4" i="1"/>
  <c r="W6" i="1"/>
  <c r="V6" i="1"/>
  <c r="W8" i="1"/>
  <c r="V8" i="1"/>
  <c r="V9" i="1"/>
  <c r="Y9" i="1"/>
  <c r="Y11" i="1"/>
  <c r="Y6" i="1"/>
  <c r="W9" i="1"/>
  <c r="Y7" i="1"/>
  <c r="W7" i="1"/>
  <c r="X5" i="1"/>
  <c r="Y5" i="1"/>
  <c r="T5" i="1"/>
  <c r="T7" i="1"/>
  <c r="R9" i="1"/>
  <c r="R7" i="1"/>
  <c r="X11" i="1"/>
  <c r="X10" i="1"/>
  <c r="X9" i="1"/>
  <c r="X8" i="1"/>
  <c r="X7" i="1"/>
  <c r="X6" i="1"/>
  <c r="X4" i="1"/>
  <c r="S11" i="1"/>
  <c r="S10" i="1"/>
  <c r="S9" i="1"/>
  <c r="S7" i="1"/>
  <c r="S6" i="1"/>
  <c r="S5" i="1"/>
  <c r="S4" i="1"/>
  <c r="S8" i="1"/>
  <c r="L9" i="1"/>
  <c r="M9" i="1"/>
  <c r="M7" i="1"/>
  <c r="O7" i="1"/>
  <c r="O5" i="1"/>
  <c r="N11" i="1"/>
  <c r="N10" i="1"/>
  <c r="N9" i="1"/>
  <c r="N8" i="1"/>
  <c r="N7" i="1"/>
  <c r="N6" i="1"/>
  <c r="N5" i="1"/>
  <c r="N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<sst xmlns="http://schemas.openxmlformats.org/spreadsheetml/2006/main" count="104" uniqueCount="36">
  <si>
    <t>LO(in)</t>
  </si>
  <si>
    <t>Band</t>
  </si>
  <si>
    <t>Freq</t>
  </si>
  <si>
    <t>RF(Freq)</t>
  </si>
  <si>
    <t>LO(Freq)</t>
  </si>
  <si>
    <t>RF(in) 
(50dB Att)</t>
  </si>
  <si>
    <t xml:space="preserve">LT1253 Output </t>
  </si>
  <si>
    <t xml:space="preserve">SA612 Output </t>
  </si>
  <si>
    <t>Out 
(10dB Att)</t>
  </si>
  <si>
    <t>RF 
(10dB Att)</t>
  </si>
  <si>
    <t>LO 
(10dB Att)</t>
  </si>
  <si>
    <t>Harmonic
(10dB Att)</t>
  </si>
  <si>
    <t>RF(in) 
(No Att)</t>
  </si>
  <si>
    <t>LO 
(No Att)</t>
  </si>
  <si>
    <t>Out 
(No Att)</t>
  </si>
  <si>
    <t>RF 
(No Att)</t>
  </si>
  <si>
    <t>Harmonic
(No Att)</t>
  </si>
  <si>
    <t xml:space="preserve">2N3904 Output </t>
  </si>
  <si>
    <t>LO 
(30dB Att)</t>
  </si>
  <si>
    <t>RF 
(30dB Att)</t>
  </si>
  <si>
    <t>Out 
(30dB Att)</t>
  </si>
  <si>
    <t>Harmonic
(30dB Att)</t>
  </si>
  <si>
    <t xml:space="preserve">2N2219 Output </t>
  </si>
  <si>
    <t>LT1253 Gain</t>
  </si>
  <si>
    <t>Total Gain</t>
  </si>
  <si>
    <t>2N3904 Gain</t>
  </si>
  <si>
    <t>2N2219 Gain</t>
  </si>
  <si>
    <t>LT1253</t>
  </si>
  <si>
    <t>Max Input without Harmonics</t>
  </si>
  <si>
    <t>Max Input 
(No Atten)</t>
  </si>
  <si>
    <t>2N3904</t>
  </si>
  <si>
    <t>2n2219</t>
  </si>
  <si>
    <t>IRF510</t>
  </si>
  <si>
    <t>Max Ouput 
(No Atten)</t>
  </si>
  <si>
    <t>Max Output 
(30 dB Atten)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</si>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</sst>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quotePrefix="1" applyBorder="1"/>
    <xf numFmtId="0" fontId="0" fillId="2" borderId="12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Font="1" applyBorder="1"/>
    <xf numFmtId="0" fontId="0" fillId="0" borderId="12" xfId="0" applyFont="1" applyBorder="1"/>
    <xf numFmtId="0" fontId="0" fillId="0" borderId="11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3" xfId="0" applyFont="1" applyBorder="1"/>
    <xf numFmtId="0" fontId="0" fillId="3" borderId="18" xfId="0" applyFill="1" applyBorder="1"/>
    <xf numFmtId="0" fontId="0" fillId="3" borderId="16" xfId="0" applyFill="1" applyBorder="1"/>
    <xf numFmtId="0" fontId="0" fillId="3" borderId="17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6D78-1130-46C1-A09D-44D475323B8C}">
  <dimension ref="A1:AB40"/>
  <sheetViews>
    <sheetView tabSelected="1" topLeftCell="A22" workbookViewId="0">
      <selection activeCell="Q43" sqref="Q43"/>
    </sheetView>
  </sheetViews>
  <sheetFormatPr defaultRowHeight="15" x14ac:dyDescent="0.25"/>
  <cols>
    <col min="3" max="3" width="10.5703125" customWidth="1"/>
    <col min="5" max="5" width="1" customWidth="1"/>
    <col min="8" max="10" width="11" customWidth="1"/>
    <col min="11" max="11" width="1" customWidth="1"/>
    <col min="12" max="15" width="9.5703125" customWidth="1"/>
    <col min="16" max="16" width="1" customWidth="1"/>
    <col min="17" max="20" width="9.5703125" customWidth="1"/>
    <col min="21" max="21" width="1" customWidth="1"/>
    <col min="22" max="25" width="9.5703125" customWidth="1"/>
    <col min="26" max="26" width="0.85546875" customWidth="1"/>
  </cols>
  <sheetData>
    <row r="1" spans="1:28" ht="15.75" thickBot="1" x14ac:dyDescent="0.3"/>
    <row r="2" spans="1:28" ht="15.75" thickBot="1" x14ac:dyDescent="0.3">
      <c r="A2" s="14" t="s">
        <v>7</v>
      </c>
      <c r="B2" s="15"/>
      <c r="C2" s="15"/>
      <c r="D2" s="15"/>
      <c r="E2" s="15"/>
      <c r="F2" s="15"/>
      <c r="G2" s="15"/>
      <c r="H2" s="15"/>
      <c r="I2" s="15"/>
      <c r="J2" s="16"/>
      <c r="L2" s="17" t="s">
        <v>6</v>
      </c>
      <c r="M2" s="18"/>
      <c r="N2" s="18"/>
      <c r="O2" s="19"/>
      <c r="Q2" s="17" t="s">
        <v>17</v>
      </c>
      <c r="R2" s="18"/>
      <c r="S2" s="18"/>
      <c r="T2" s="19"/>
      <c r="V2" s="17" t="s">
        <v>22</v>
      </c>
      <c r="W2" s="18"/>
      <c r="X2" s="18"/>
      <c r="Y2" s="19"/>
    </row>
    <row r="3" spans="1:28" ht="30" x14ac:dyDescent="0.25">
      <c r="A3" s="3" t="s">
        <v>3</v>
      </c>
      <c r="B3" s="4" t="s">
        <v>4</v>
      </c>
      <c r="C3" s="4" t="s">
        <v>12</v>
      </c>
      <c r="D3" s="4" t="s">
        <v>0</v>
      </c>
      <c r="E3" s="4"/>
      <c r="F3" s="4" t="s">
        <v>1</v>
      </c>
      <c r="G3" s="4" t="s">
        <v>2</v>
      </c>
      <c r="H3" s="11" t="s">
        <v>13</v>
      </c>
      <c r="I3" s="4" t="s">
        <v>15</v>
      </c>
      <c r="J3" s="5" t="s">
        <v>14</v>
      </c>
      <c r="L3" s="12" t="s">
        <v>13</v>
      </c>
      <c r="M3" s="4" t="s">
        <v>15</v>
      </c>
      <c r="N3" s="4" t="s">
        <v>14</v>
      </c>
      <c r="O3" s="13" t="s">
        <v>16</v>
      </c>
      <c r="Q3" s="12" t="s">
        <v>13</v>
      </c>
      <c r="R3" s="4" t="s">
        <v>15</v>
      </c>
      <c r="S3" s="4" t="s">
        <v>14</v>
      </c>
      <c r="T3" s="13" t="s">
        <v>16</v>
      </c>
      <c r="V3" s="12" t="s">
        <v>13</v>
      </c>
      <c r="W3" s="4" t="s">
        <v>15</v>
      </c>
      <c r="X3" s="4" t="s">
        <v>14</v>
      </c>
      <c r="Y3" s="13" t="s">
        <v>16</v>
      </c>
    </row>
    <row r="4" spans="1:28" x14ac:dyDescent="0.25">
      <c r="A4" s="6">
        <v>12</v>
      </c>
      <c r="B4" s="1">
        <v>15.75</v>
      </c>
      <c r="C4" s="2">
        <f>C31-50</f>
        <v>-60</v>
      </c>
      <c r="D4" s="1">
        <v>-10</v>
      </c>
      <c r="E4" s="1"/>
      <c r="F4" s="1">
        <v>80</v>
      </c>
      <c r="G4" s="1">
        <v>3.75</v>
      </c>
      <c r="H4" s="1">
        <f t="shared" ref="H4:J4" si="0">H31+10</f>
        <v>-55</v>
      </c>
      <c r="I4" s="1">
        <f t="shared" si="0"/>
        <v>-77</v>
      </c>
      <c r="J4" s="7">
        <f>J31+10</f>
        <v>-61</v>
      </c>
      <c r="L4" s="6"/>
      <c r="M4" s="1"/>
      <c r="N4" s="1">
        <f>N31+10</f>
        <v>-26</v>
      </c>
      <c r="O4" s="7"/>
      <c r="Q4" s="6"/>
      <c r="R4" s="1"/>
      <c r="S4" s="1">
        <f>S31+30</f>
        <v>-8</v>
      </c>
      <c r="T4" s="7"/>
      <c r="V4" s="6"/>
      <c r="W4" s="1"/>
      <c r="X4" s="1">
        <f>X31+30</f>
        <v>8</v>
      </c>
      <c r="Y4" s="7"/>
    </row>
    <row r="5" spans="1:28" x14ac:dyDescent="0.25">
      <c r="A5" s="6">
        <v>12</v>
      </c>
      <c r="B5" s="1">
        <v>15.75</v>
      </c>
      <c r="C5" s="2">
        <f t="shared" ref="C5:C13" si="1">C32-50</f>
        <v>-40</v>
      </c>
      <c r="D5" s="1">
        <v>-10</v>
      </c>
      <c r="E5" s="1"/>
      <c r="F5" s="1">
        <v>80</v>
      </c>
      <c r="G5" s="1">
        <v>3.75</v>
      </c>
      <c r="H5" s="1">
        <f t="shared" ref="H5:J5" si="2">H32+10</f>
        <v>-33</v>
      </c>
      <c r="I5" s="1">
        <f t="shared" si="2"/>
        <v>-63</v>
      </c>
      <c r="J5" s="7">
        <f t="shared" si="2"/>
        <v>-58</v>
      </c>
      <c r="L5" s="6"/>
      <c r="M5" s="1"/>
      <c r="N5" s="1">
        <f t="shared" ref="N5:N11" si="3">N32+10</f>
        <v>-6</v>
      </c>
      <c r="O5" s="1">
        <f>O32+10</f>
        <v>-53</v>
      </c>
      <c r="Q5" s="6"/>
      <c r="R5" s="1"/>
      <c r="S5" s="1">
        <f>S32+30</f>
        <v>12</v>
      </c>
      <c r="T5" s="1">
        <f>T32+30</f>
        <v>-27</v>
      </c>
      <c r="V5" s="6"/>
      <c r="W5" s="1"/>
      <c r="X5" s="1">
        <f>X32+30</f>
        <v>24</v>
      </c>
      <c r="Y5" s="1">
        <f>Y32+30</f>
        <v>12</v>
      </c>
    </row>
    <row r="6" spans="1:28" x14ac:dyDescent="0.25">
      <c r="A6" s="6">
        <v>12</v>
      </c>
      <c r="B6" s="1">
        <v>19.12</v>
      </c>
      <c r="C6" s="2">
        <f t="shared" si="1"/>
        <v>-60</v>
      </c>
      <c r="D6" s="1">
        <v>-10</v>
      </c>
      <c r="E6" s="1"/>
      <c r="F6" s="1">
        <v>40</v>
      </c>
      <c r="G6" s="1">
        <v>7.12</v>
      </c>
      <c r="H6" s="1">
        <f t="shared" ref="H6:J6" si="4">H33+10</f>
        <v>-55</v>
      </c>
      <c r="I6" s="1">
        <f t="shared" si="4"/>
        <v>-74</v>
      </c>
      <c r="J6" s="7">
        <f t="shared" si="4"/>
        <v>-62</v>
      </c>
      <c r="L6" s="6"/>
      <c r="M6" s="1"/>
      <c r="N6" s="1">
        <f t="shared" si="3"/>
        <v>-26</v>
      </c>
      <c r="O6" s="7"/>
      <c r="Q6" s="6"/>
      <c r="R6" s="1"/>
      <c r="S6" s="1">
        <f>S33+30</f>
        <v>-8</v>
      </c>
      <c r="T6" s="7"/>
      <c r="V6" s="1">
        <f>V33+30</f>
        <v>-32</v>
      </c>
      <c r="W6" s="1">
        <f>W33+30</f>
        <v>-35</v>
      </c>
      <c r="X6" s="1">
        <f>X33+30</f>
        <v>16</v>
      </c>
      <c r="Y6" s="1">
        <f>Y33+30</f>
        <v>-27</v>
      </c>
    </row>
    <row r="7" spans="1:28" x14ac:dyDescent="0.25">
      <c r="A7" s="6">
        <v>12</v>
      </c>
      <c r="B7" s="1">
        <v>19.12</v>
      </c>
      <c r="C7" s="2">
        <f t="shared" si="1"/>
        <v>-40</v>
      </c>
      <c r="D7" s="1">
        <v>-10</v>
      </c>
      <c r="E7" s="1"/>
      <c r="F7" s="1">
        <v>40</v>
      </c>
      <c r="G7" s="1">
        <v>7.12</v>
      </c>
      <c r="H7" s="1">
        <f t="shared" ref="H7:J7" si="5">H34+10</f>
        <v>-33</v>
      </c>
      <c r="I7" s="1">
        <f t="shared" si="5"/>
        <v>-64</v>
      </c>
      <c r="J7" s="7">
        <f t="shared" si="5"/>
        <v>-59</v>
      </c>
      <c r="L7" s="6"/>
      <c r="M7" s="1">
        <f>M34+10</f>
        <v>-48</v>
      </c>
      <c r="N7" s="1">
        <f t="shared" si="3"/>
        <v>-6</v>
      </c>
      <c r="O7" s="1">
        <f>O34+10</f>
        <v>-49</v>
      </c>
      <c r="Q7" s="6"/>
      <c r="R7" s="1">
        <f>R34+30</f>
        <v>-30</v>
      </c>
      <c r="S7" s="1">
        <f>S34+30</f>
        <v>12</v>
      </c>
      <c r="T7" s="1">
        <f>T34+30</f>
        <v>-27</v>
      </c>
      <c r="V7" s="6"/>
      <c r="W7" s="1">
        <f t="shared" ref="W7" si="6">W34+30</f>
        <v>-30</v>
      </c>
      <c r="X7" s="1">
        <f>X34+30</f>
        <v>25</v>
      </c>
      <c r="Y7" s="1">
        <f>Y34+30</f>
        <v>12</v>
      </c>
    </row>
    <row r="8" spans="1:28" x14ac:dyDescent="0.25">
      <c r="A8" s="6">
        <v>12</v>
      </c>
      <c r="B8" s="1">
        <v>26.12</v>
      </c>
      <c r="C8" s="2">
        <f t="shared" si="1"/>
        <v>-60</v>
      </c>
      <c r="D8" s="1">
        <v>-10</v>
      </c>
      <c r="E8" s="1"/>
      <c r="F8" s="1">
        <v>20</v>
      </c>
      <c r="G8" s="1">
        <v>14.12</v>
      </c>
      <c r="H8" s="1">
        <f t="shared" ref="H8:J8" si="7">H35+10</f>
        <v>-55</v>
      </c>
      <c r="I8" s="1">
        <f t="shared" si="7"/>
        <v>-76</v>
      </c>
      <c r="J8" s="7">
        <f t="shared" si="7"/>
        <v>-64</v>
      </c>
      <c r="L8" s="6"/>
      <c r="M8" s="1"/>
      <c r="N8" s="1">
        <f t="shared" si="3"/>
        <v>-28</v>
      </c>
      <c r="O8" s="7"/>
      <c r="Q8" s="6"/>
      <c r="R8" s="1"/>
      <c r="S8" s="1">
        <f>S35+30</f>
        <v>-11</v>
      </c>
      <c r="T8" s="7"/>
      <c r="V8" s="1">
        <f>V35+30</f>
        <v>-36</v>
      </c>
      <c r="W8" s="1">
        <f>W35+30</f>
        <v>-27</v>
      </c>
      <c r="X8" s="1">
        <f>X35+30</f>
        <v>0</v>
      </c>
      <c r="Y8" s="7"/>
    </row>
    <row r="9" spans="1:28" x14ac:dyDescent="0.25">
      <c r="A9" s="6">
        <v>12</v>
      </c>
      <c r="B9" s="1">
        <v>26.12</v>
      </c>
      <c r="C9" s="2">
        <f t="shared" si="1"/>
        <v>-40</v>
      </c>
      <c r="D9" s="1">
        <v>-10</v>
      </c>
      <c r="E9" s="1"/>
      <c r="F9" s="1">
        <v>20</v>
      </c>
      <c r="G9" s="1">
        <v>14.12</v>
      </c>
      <c r="H9" s="1">
        <f t="shared" ref="H9:J9" si="8">H36+10</f>
        <v>-33</v>
      </c>
      <c r="I9" s="1">
        <f t="shared" si="8"/>
        <v>-64</v>
      </c>
      <c r="J9" s="7">
        <f t="shared" si="8"/>
        <v>-61</v>
      </c>
      <c r="L9" s="1">
        <f>L36+10</f>
        <v>-51</v>
      </c>
      <c r="M9" s="1">
        <f>M36+10</f>
        <v>-39</v>
      </c>
      <c r="N9" s="1">
        <f t="shared" si="3"/>
        <v>-8</v>
      </c>
      <c r="O9" s="7"/>
      <c r="Q9" s="1"/>
      <c r="R9" s="1">
        <f>R36+30</f>
        <v>-22</v>
      </c>
      <c r="S9" s="1">
        <f>S36+30</f>
        <v>9</v>
      </c>
      <c r="T9" s="7"/>
      <c r="V9" s="1">
        <f>V36+30</f>
        <v>-26</v>
      </c>
      <c r="W9" s="1">
        <f t="shared" ref="W9" si="9">W36+30</f>
        <v>-9</v>
      </c>
      <c r="X9" s="1">
        <f>X36+30</f>
        <v>20</v>
      </c>
      <c r="Y9" s="1">
        <f>Y36+30</f>
        <v>-4</v>
      </c>
    </row>
    <row r="10" spans="1:28" x14ac:dyDescent="0.25">
      <c r="A10" s="6">
        <v>12</v>
      </c>
      <c r="B10" s="1">
        <v>33.200000000000003</v>
      </c>
      <c r="C10" s="2">
        <f t="shared" si="1"/>
        <v>-60</v>
      </c>
      <c r="D10" s="1">
        <v>-10</v>
      </c>
      <c r="E10" s="1"/>
      <c r="F10" s="1">
        <v>10</v>
      </c>
      <c r="G10" s="1">
        <v>21.2</v>
      </c>
      <c r="H10" s="1">
        <f t="shared" ref="H10:J10" si="10">H37+10</f>
        <v>-56</v>
      </c>
      <c r="I10" s="1">
        <f t="shared" si="10"/>
        <v>-76</v>
      </c>
      <c r="J10" s="7">
        <f t="shared" si="10"/>
        <v>-67</v>
      </c>
      <c r="L10" s="6"/>
      <c r="M10" s="1"/>
      <c r="N10" s="1">
        <f t="shared" si="3"/>
        <v>-34</v>
      </c>
      <c r="O10" s="7"/>
      <c r="Q10" s="6"/>
      <c r="R10" s="1"/>
      <c r="S10" s="1">
        <f>S37+30</f>
        <v>-17</v>
      </c>
      <c r="T10" s="7"/>
      <c r="V10" s="6"/>
      <c r="W10" s="1"/>
      <c r="X10" s="1">
        <f>X37+30</f>
        <v>-10</v>
      </c>
      <c r="Y10" s="7"/>
    </row>
    <row r="11" spans="1:28" x14ac:dyDescent="0.25">
      <c r="A11" s="6">
        <v>12</v>
      </c>
      <c r="B11" s="1">
        <v>33.200000000000003</v>
      </c>
      <c r="C11" s="2">
        <f t="shared" si="1"/>
        <v>-40</v>
      </c>
      <c r="D11" s="1">
        <v>-10</v>
      </c>
      <c r="E11" s="1"/>
      <c r="F11" s="1">
        <v>10</v>
      </c>
      <c r="G11" s="1">
        <v>21.2</v>
      </c>
      <c r="H11" s="1">
        <f t="shared" ref="H11:J11" si="11">H38+10</f>
        <v>-34</v>
      </c>
      <c r="I11" s="1">
        <f t="shared" si="11"/>
        <v>-64</v>
      </c>
      <c r="J11" s="7">
        <f t="shared" si="11"/>
        <v>-63</v>
      </c>
      <c r="L11" s="6"/>
      <c r="M11" s="1"/>
      <c r="N11" s="1">
        <f t="shared" si="3"/>
        <v>-14</v>
      </c>
      <c r="O11" s="7"/>
      <c r="Q11" s="6"/>
      <c r="R11" s="1"/>
      <c r="S11" s="1">
        <f>S38+30</f>
        <v>-14</v>
      </c>
      <c r="T11" s="7"/>
      <c r="V11" s="6"/>
      <c r="W11" s="1"/>
      <c r="X11" s="1">
        <f>X38+30</f>
        <v>11</v>
      </c>
      <c r="Y11" s="1">
        <f>Y38+30</f>
        <v>-26</v>
      </c>
    </row>
    <row r="12" spans="1:28" x14ac:dyDescent="0.25">
      <c r="A12" s="6">
        <v>12</v>
      </c>
      <c r="B12" s="1">
        <v>41.5</v>
      </c>
      <c r="C12" s="2">
        <f t="shared" si="1"/>
        <v>-60</v>
      </c>
      <c r="D12" s="1">
        <v>-10</v>
      </c>
      <c r="E12" s="1"/>
      <c r="F12" s="1">
        <v>10</v>
      </c>
      <c r="G12" s="1">
        <v>29.5</v>
      </c>
      <c r="H12" s="1">
        <f t="shared" ref="H12:J12" si="12">H39+10</f>
        <v>-58</v>
      </c>
      <c r="I12" s="1">
        <f t="shared" si="12"/>
        <v>-76</v>
      </c>
      <c r="J12" s="7">
        <f t="shared" si="12"/>
        <v>-70</v>
      </c>
      <c r="L12" s="6"/>
      <c r="M12" s="1"/>
      <c r="N12" s="1"/>
      <c r="O12" s="7"/>
      <c r="Q12" s="6"/>
      <c r="R12" s="1"/>
      <c r="S12" s="1"/>
      <c r="T12" s="7"/>
      <c r="V12" s="6"/>
      <c r="W12" s="1"/>
      <c r="X12" s="1"/>
      <c r="Y12" s="7"/>
    </row>
    <row r="13" spans="1:28" ht="15.75" thickBot="1" x14ac:dyDescent="0.3">
      <c r="A13" s="8">
        <v>12</v>
      </c>
      <c r="B13" s="9">
        <v>41.5</v>
      </c>
      <c r="C13" s="29">
        <f t="shared" si="1"/>
        <v>-40</v>
      </c>
      <c r="D13" s="9">
        <v>-10</v>
      </c>
      <c r="E13" s="9"/>
      <c r="F13" s="9">
        <v>10</v>
      </c>
      <c r="G13" s="9">
        <v>29.5</v>
      </c>
      <c r="H13" s="9">
        <f t="shared" ref="H13:J13" si="13">H40+10</f>
        <v>-36</v>
      </c>
      <c r="I13" s="9">
        <f t="shared" si="13"/>
        <v>-65</v>
      </c>
      <c r="J13" s="10">
        <f t="shared" si="13"/>
        <v>-66</v>
      </c>
      <c r="L13" s="8"/>
      <c r="M13" s="9"/>
      <c r="N13" s="9"/>
      <c r="O13" s="10"/>
      <c r="Q13" s="8"/>
      <c r="R13" s="9"/>
      <c r="S13" s="9"/>
      <c r="T13" s="10"/>
      <c r="V13" s="8"/>
      <c r="W13" s="9"/>
      <c r="X13" s="9"/>
      <c r="Y13" s="10"/>
    </row>
    <row r="14" spans="1:28" ht="15.75" thickBot="1" x14ac:dyDescent="0.3"/>
    <row r="15" spans="1:28" ht="30.75" customHeight="1" x14ac:dyDescent="0.25">
      <c r="L15" s="20" t="s">
        <v>23</v>
      </c>
      <c r="M15" s="21"/>
      <c r="N15" s="21"/>
      <c r="O15" s="25"/>
      <c r="P15" s="22"/>
      <c r="Q15" s="20" t="s">
        <v>25</v>
      </c>
      <c r="R15" s="21"/>
      <c r="S15" s="21"/>
      <c r="T15" s="25"/>
      <c r="U15" s="23"/>
      <c r="V15" s="20" t="s">
        <v>26</v>
      </c>
      <c r="W15" s="21"/>
      <c r="X15" s="21"/>
      <c r="Y15" s="25"/>
      <c r="AA15" s="20" t="s">
        <v>24</v>
      </c>
      <c r="AB15" s="25"/>
    </row>
    <row r="16" spans="1:28" ht="30.75" customHeight="1" x14ac:dyDescent="0.25">
      <c r="L16" s="6"/>
      <c r="M16" s="1"/>
      <c r="N16" s="1">
        <f>N4-J4</f>
        <v>35</v>
      </c>
      <c r="O16" s="7"/>
      <c r="P16" s="22"/>
      <c r="Q16" s="6"/>
      <c r="R16" s="1"/>
      <c r="S16" s="1">
        <f>S4-N4</f>
        <v>18</v>
      </c>
      <c r="T16" s="7"/>
      <c r="U16" s="22"/>
      <c r="V16" s="6"/>
      <c r="W16" s="1"/>
      <c r="X16" s="1">
        <f>X4-S4</f>
        <v>16</v>
      </c>
      <c r="Y16" s="7"/>
      <c r="AA16" s="6"/>
      <c r="AB16" s="7"/>
    </row>
    <row r="17" spans="1:28" ht="30.75" customHeight="1" x14ac:dyDescent="0.25">
      <c r="L17" s="6"/>
      <c r="M17" s="24"/>
      <c r="N17" s="1">
        <f t="shared" ref="N17:N25" si="14">N5-J5</f>
        <v>52</v>
      </c>
      <c r="O17" s="26"/>
      <c r="P17" s="23"/>
      <c r="Q17" s="27"/>
      <c r="R17" s="24"/>
      <c r="S17" s="24">
        <f t="shared" ref="S17:S25" si="15">S5-N5</f>
        <v>18</v>
      </c>
      <c r="T17" s="26"/>
      <c r="U17" s="23"/>
      <c r="V17" s="27"/>
      <c r="W17" s="24"/>
      <c r="X17" s="1">
        <f t="shared" ref="X17:X23" si="16">X5-S5</f>
        <v>12</v>
      </c>
      <c r="Y17" s="7"/>
      <c r="AA17" s="6"/>
      <c r="AB17" s="7"/>
    </row>
    <row r="18" spans="1:28" ht="30" customHeight="1" x14ac:dyDescent="0.25">
      <c r="L18" s="6"/>
      <c r="M18" s="24"/>
      <c r="N18" s="1">
        <f t="shared" si="14"/>
        <v>36</v>
      </c>
      <c r="O18" s="26"/>
      <c r="P18" s="23"/>
      <c r="Q18" s="27"/>
      <c r="R18" s="24"/>
      <c r="S18" s="24">
        <f t="shared" si="15"/>
        <v>18</v>
      </c>
      <c r="T18" s="26"/>
      <c r="U18" s="23"/>
      <c r="V18" s="27"/>
      <c r="W18" s="24"/>
      <c r="X18" s="1">
        <f t="shared" si="16"/>
        <v>24</v>
      </c>
      <c r="Y18" s="7"/>
      <c r="AA18" s="6"/>
      <c r="AB18" s="7"/>
    </row>
    <row r="19" spans="1:28" x14ac:dyDescent="0.25">
      <c r="L19" s="6"/>
      <c r="M19" s="1"/>
      <c r="N19" s="1">
        <f t="shared" si="14"/>
        <v>53</v>
      </c>
      <c r="O19" s="7"/>
      <c r="Q19" s="6"/>
      <c r="R19" s="1"/>
      <c r="S19" s="1">
        <f t="shared" si="15"/>
        <v>18</v>
      </c>
      <c r="T19" s="7"/>
      <c r="V19" s="6"/>
      <c r="W19" s="1"/>
      <c r="X19" s="1">
        <f t="shared" si="16"/>
        <v>13</v>
      </c>
      <c r="Y19" s="7"/>
      <c r="AA19" s="6"/>
      <c r="AB19" s="7"/>
    </row>
    <row r="20" spans="1:28" x14ac:dyDescent="0.25">
      <c r="L20" s="6"/>
      <c r="M20" s="1"/>
      <c r="N20" s="1">
        <f t="shared" si="14"/>
        <v>36</v>
      </c>
      <c r="O20" s="7"/>
      <c r="Q20" s="6"/>
      <c r="R20" s="1"/>
      <c r="S20" s="1">
        <f t="shared" si="15"/>
        <v>17</v>
      </c>
      <c r="T20" s="7"/>
      <c r="V20" s="6"/>
      <c r="W20" s="1"/>
      <c r="X20" s="1">
        <f t="shared" si="16"/>
        <v>11</v>
      </c>
      <c r="Y20" s="7"/>
      <c r="AA20" s="6"/>
      <c r="AB20" s="7"/>
    </row>
    <row r="21" spans="1:28" x14ac:dyDescent="0.25">
      <c r="L21" s="6"/>
      <c r="M21" s="1"/>
      <c r="N21" s="1">
        <f t="shared" si="14"/>
        <v>53</v>
      </c>
      <c r="O21" s="7"/>
      <c r="Q21" s="6"/>
      <c r="R21" s="1"/>
      <c r="S21" s="1">
        <f t="shared" si="15"/>
        <v>17</v>
      </c>
      <c r="T21" s="7"/>
      <c r="V21" s="6"/>
      <c r="W21" s="1"/>
      <c r="X21" s="1">
        <f t="shared" si="16"/>
        <v>11</v>
      </c>
      <c r="Y21" s="7"/>
      <c r="AA21" s="6"/>
      <c r="AB21" s="7"/>
    </row>
    <row r="22" spans="1:28" x14ac:dyDescent="0.25">
      <c r="L22" s="6"/>
      <c r="M22" s="1"/>
      <c r="N22" s="1">
        <f t="shared" si="14"/>
        <v>33</v>
      </c>
      <c r="O22" s="7"/>
      <c r="Q22" s="6"/>
      <c r="R22" s="1"/>
      <c r="S22" s="1">
        <f t="shared" si="15"/>
        <v>17</v>
      </c>
      <c r="T22" s="7"/>
      <c r="V22" s="6"/>
      <c r="W22" s="1"/>
      <c r="X22" s="1">
        <f t="shared" si="16"/>
        <v>7</v>
      </c>
      <c r="Y22" s="7"/>
      <c r="AA22" s="6"/>
      <c r="AB22" s="7"/>
    </row>
    <row r="23" spans="1:28" x14ac:dyDescent="0.25">
      <c r="L23" s="6"/>
      <c r="M23" s="1"/>
      <c r="N23" s="1">
        <f t="shared" si="14"/>
        <v>49</v>
      </c>
      <c r="O23" s="7"/>
      <c r="Q23" s="6"/>
      <c r="R23" s="1"/>
      <c r="S23" s="1">
        <f t="shared" si="15"/>
        <v>0</v>
      </c>
      <c r="T23" s="7"/>
      <c r="V23" s="6"/>
      <c r="W23" s="1"/>
      <c r="X23" s="1">
        <f t="shared" si="16"/>
        <v>25</v>
      </c>
      <c r="Y23" s="7"/>
      <c r="AA23" s="6"/>
      <c r="AB23" s="7"/>
    </row>
    <row r="24" spans="1:28" x14ac:dyDescent="0.25">
      <c r="L24" s="6"/>
      <c r="M24" s="1"/>
      <c r="N24" s="1"/>
      <c r="O24" s="7"/>
      <c r="Q24" s="6"/>
      <c r="R24" s="1"/>
      <c r="S24" s="1"/>
      <c r="T24" s="7"/>
      <c r="V24" s="6"/>
      <c r="W24" s="1"/>
      <c r="X24" s="1"/>
      <c r="Y24" s="7"/>
      <c r="AA24" s="6"/>
      <c r="AB24" s="7"/>
    </row>
    <row r="25" spans="1:28" ht="15.75" thickBot="1" x14ac:dyDescent="0.3">
      <c r="L25" s="8"/>
      <c r="M25" s="9"/>
      <c r="N25" s="9"/>
      <c r="O25" s="10"/>
      <c r="Q25" s="8"/>
      <c r="R25" s="9"/>
      <c r="S25" s="9"/>
      <c r="T25" s="10"/>
      <c r="V25" s="8"/>
      <c r="W25" s="9"/>
      <c r="X25" s="9"/>
      <c r="Y25" s="10"/>
      <c r="AA25" s="8"/>
      <c r="AB25" s="10"/>
    </row>
    <row r="28" spans="1:28" ht="15.75" thickBot="1" x14ac:dyDescent="0.3"/>
    <row r="29" spans="1:28" ht="15.75" thickBot="1" x14ac:dyDescent="0.3">
      <c r="A29" s="14" t="s">
        <v>7</v>
      </c>
      <c r="B29" s="15"/>
      <c r="C29" s="15"/>
      <c r="D29" s="15"/>
      <c r="E29" s="15"/>
      <c r="F29" s="15"/>
      <c r="G29" s="15"/>
      <c r="H29" s="15"/>
      <c r="I29" s="15"/>
      <c r="J29" s="16"/>
      <c r="L29" s="17" t="s">
        <v>6</v>
      </c>
      <c r="M29" s="18"/>
      <c r="N29" s="18"/>
      <c r="O29" s="19"/>
      <c r="Q29" s="17" t="s">
        <v>17</v>
      </c>
      <c r="R29" s="18"/>
      <c r="S29" s="18"/>
      <c r="T29" s="19"/>
      <c r="V29" s="17" t="s">
        <v>22</v>
      </c>
      <c r="W29" s="18"/>
      <c r="X29" s="18"/>
      <c r="Y29" s="19"/>
    </row>
    <row r="30" spans="1:28" ht="45" x14ac:dyDescent="0.25">
      <c r="A30" s="3" t="s">
        <v>3</v>
      </c>
      <c r="B30" s="4" t="s">
        <v>4</v>
      </c>
      <c r="C30" s="4" t="s">
        <v>5</v>
      </c>
      <c r="D30" s="4" t="s">
        <v>0</v>
      </c>
      <c r="E30" s="4"/>
      <c r="F30" s="4" t="s">
        <v>1</v>
      </c>
      <c r="G30" s="4" t="s">
        <v>2</v>
      </c>
      <c r="H30" s="11" t="s">
        <v>10</v>
      </c>
      <c r="I30" s="4" t="s">
        <v>9</v>
      </c>
      <c r="J30" s="5" t="s">
        <v>8</v>
      </c>
      <c r="L30" s="12" t="s">
        <v>10</v>
      </c>
      <c r="M30" s="4" t="s">
        <v>9</v>
      </c>
      <c r="N30" s="4" t="s">
        <v>8</v>
      </c>
      <c r="O30" s="13" t="s">
        <v>11</v>
      </c>
      <c r="Q30" s="12" t="s">
        <v>18</v>
      </c>
      <c r="R30" s="4" t="s">
        <v>19</v>
      </c>
      <c r="S30" s="4" t="s">
        <v>20</v>
      </c>
      <c r="T30" s="13" t="s">
        <v>21</v>
      </c>
      <c r="V30" s="12" t="s">
        <v>18</v>
      </c>
      <c r="W30" s="4" t="s">
        <v>19</v>
      </c>
      <c r="X30" s="4" t="s">
        <v>20</v>
      </c>
      <c r="Y30" s="13" t="s">
        <v>21</v>
      </c>
    </row>
    <row r="31" spans="1:28" x14ac:dyDescent="0.25">
      <c r="A31" s="6">
        <v>12</v>
      </c>
      <c r="B31" s="1">
        <v>15.75</v>
      </c>
      <c r="C31" s="2">
        <v>-10</v>
      </c>
      <c r="D31" s="1">
        <v>-10</v>
      </c>
      <c r="E31" s="1"/>
      <c r="F31" s="1">
        <v>80</v>
      </c>
      <c r="G31" s="1">
        <v>3.75</v>
      </c>
      <c r="H31" s="1">
        <v>-65</v>
      </c>
      <c r="I31" s="1">
        <v>-87</v>
      </c>
      <c r="J31" s="30">
        <v>-71</v>
      </c>
      <c r="L31" s="6"/>
      <c r="M31" s="1"/>
      <c r="N31" s="30">
        <v>-36</v>
      </c>
      <c r="O31" s="7"/>
      <c r="Q31" s="6"/>
      <c r="R31" s="1"/>
      <c r="S31" s="7">
        <v>-38</v>
      </c>
      <c r="T31" s="7"/>
      <c r="V31" s="6"/>
      <c r="W31" s="1"/>
      <c r="X31" s="7">
        <v>-22</v>
      </c>
      <c r="Y31" s="7"/>
    </row>
    <row r="32" spans="1:28" x14ac:dyDescent="0.25">
      <c r="A32" s="6">
        <v>12</v>
      </c>
      <c r="B32" s="1">
        <v>15.75</v>
      </c>
      <c r="C32" s="2">
        <v>10</v>
      </c>
      <c r="D32" s="1">
        <v>-10</v>
      </c>
      <c r="E32" s="1"/>
      <c r="F32" s="1">
        <v>80</v>
      </c>
      <c r="G32" s="1">
        <v>3.75</v>
      </c>
      <c r="H32" s="1">
        <v>-43</v>
      </c>
      <c r="I32" s="1">
        <v>-73</v>
      </c>
      <c r="J32" s="30">
        <v>-68</v>
      </c>
      <c r="L32" s="6"/>
      <c r="M32" s="1"/>
      <c r="N32" s="30">
        <v>-16</v>
      </c>
      <c r="O32" s="7">
        <v>-63</v>
      </c>
      <c r="Q32" s="6"/>
      <c r="R32" s="1"/>
      <c r="S32" s="7">
        <v>-18</v>
      </c>
      <c r="T32" s="7">
        <v>-57</v>
      </c>
      <c r="V32" s="6"/>
      <c r="W32" s="1"/>
      <c r="X32" s="7">
        <v>-6</v>
      </c>
      <c r="Y32" s="7">
        <v>-18</v>
      </c>
    </row>
    <row r="33" spans="1:25" x14ac:dyDescent="0.25">
      <c r="A33" s="6">
        <v>12</v>
      </c>
      <c r="B33" s="1">
        <v>19.12</v>
      </c>
      <c r="C33" s="1">
        <v>-10</v>
      </c>
      <c r="D33" s="1">
        <v>-10</v>
      </c>
      <c r="E33" s="1"/>
      <c r="F33" s="1">
        <v>40</v>
      </c>
      <c r="G33" s="1">
        <v>7.12</v>
      </c>
      <c r="H33" s="1">
        <v>-65</v>
      </c>
      <c r="I33" s="1">
        <v>-84</v>
      </c>
      <c r="J33" s="30">
        <v>-72</v>
      </c>
      <c r="L33" s="6"/>
      <c r="M33" s="1"/>
      <c r="N33" s="30">
        <v>-36</v>
      </c>
      <c r="O33" s="7"/>
      <c r="Q33" s="6"/>
      <c r="R33" s="1"/>
      <c r="S33" s="7">
        <v>-38</v>
      </c>
      <c r="T33" s="7"/>
      <c r="V33" s="6">
        <v>-62</v>
      </c>
      <c r="W33" s="1">
        <v>-65</v>
      </c>
      <c r="X33" s="7">
        <v>-14</v>
      </c>
      <c r="Y33" s="7">
        <v>-57</v>
      </c>
    </row>
    <row r="34" spans="1:25" x14ac:dyDescent="0.25">
      <c r="A34" s="6">
        <v>12</v>
      </c>
      <c r="B34" s="1">
        <v>19.12</v>
      </c>
      <c r="C34" s="1">
        <v>10</v>
      </c>
      <c r="D34" s="1">
        <v>-10</v>
      </c>
      <c r="E34" s="1"/>
      <c r="F34" s="1">
        <v>40</v>
      </c>
      <c r="G34" s="1">
        <v>7.12</v>
      </c>
      <c r="H34" s="1">
        <v>-43</v>
      </c>
      <c r="I34" s="1">
        <v>-74</v>
      </c>
      <c r="J34" s="30">
        <v>-69</v>
      </c>
      <c r="L34" s="6"/>
      <c r="M34" s="1">
        <v>-58</v>
      </c>
      <c r="N34" s="30">
        <v>-16</v>
      </c>
      <c r="O34" s="7">
        <v>-59</v>
      </c>
      <c r="Q34" s="6"/>
      <c r="R34" s="1">
        <v>-60</v>
      </c>
      <c r="S34" s="7">
        <v>-18</v>
      </c>
      <c r="T34" s="7">
        <v>-57</v>
      </c>
      <c r="V34" s="6"/>
      <c r="W34" s="1">
        <v>-60</v>
      </c>
      <c r="X34" s="7">
        <v>-5</v>
      </c>
      <c r="Y34" s="7">
        <v>-18</v>
      </c>
    </row>
    <row r="35" spans="1:25" x14ac:dyDescent="0.25">
      <c r="A35" s="6">
        <v>12</v>
      </c>
      <c r="B35" s="1">
        <v>26.12</v>
      </c>
      <c r="C35" s="1">
        <v>-10</v>
      </c>
      <c r="D35" s="1">
        <v>-10</v>
      </c>
      <c r="E35" s="1"/>
      <c r="F35" s="1">
        <v>20</v>
      </c>
      <c r="G35" s="1">
        <v>14.12</v>
      </c>
      <c r="H35" s="1">
        <v>-65</v>
      </c>
      <c r="I35" s="1">
        <v>-86</v>
      </c>
      <c r="J35" s="30">
        <v>-74</v>
      </c>
      <c r="L35" s="6"/>
      <c r="M35" s="1"/>
      <c r="N35" s="30">
        <v>-38</v>
      </c>
      <c r="O35" s="7"/>
      <c r="Q35" s="6"/>
      <c r="R35" s="1"/>
      <c r="S35" s="7">
        <v>-41</v>
      </c>
      <c r="T35" s="7"/>
      <c r="V35" s="6">
        <v>-66</v>
      </c>
      <c r="W35" s="1">
        <v>-57</v>
      </c>
      <c r="X35" s="30">
        <v>-30</v>
      </c>
      <c r="Y35" s="7"/>
    </row>
    <row r="36" spans="1:25" x14ac:dyDescent="0.25">
      <c r="A36" s="6">
        <v>12</v>
      </c>
      <c r="B36" s="1">
        <v>26.12</v>
      </c>
      <c r="C36" s="1">
        <v>10</v>
      </c>
      <c r="D36" s="1">
        <v>-10</v>
      </c>
      <c r="E36" s="1"/>
      <c r="F36" s="1">
        <v>20</v>
      </c>
      <c r="G36" s="1">
        <v>14.12</v>
      </c>
      <c r="H36" s="1">
        <v>-43</v>
      </c>
      <c r="I36" s="1">
        <v>-74</v>
      </c>
      <c r="J36" s="30">
        <v>-71</v>
      </c>
      <c r="L36" s="6">
        <v>-61</v>
      </c>
      <c r="M36" s="1">
        <v>-49</v>
      </c>
      <c r="N36" s="30">
        <v>-18</v>
      </c>
      <c r="O36" s="7"/>
      <c r="Q36" s="6"/>
      <c r="R36" s="1">
        <v>-52</v>
      </c>
      <c r="S36" s="7">
        <v>-21</v>
      </c>
      <c r="T36" s="7">
        <v>-62</v>
      </c>
      <c r="V36" s="6">
        <v>-56</v>
      </c>
      <c r="W36" s="1">
        <v>-39</v>
      </c>
      <c r="X36" s="7">
        <v>-10</v>
      </c>
      <c r="Y36" s="7">
        <v>-34</v>
      </c>
    </row>
    <row r="37" spans="1:25" x14ac:dyDescent="0.25">
      <c r="A37" s="6">
        <v>12</v>
      </c>
      <c r="B37" s="1">
        <v>33.200000000000003</v>
      </c>
      <c r="C37" s="1">
        <v>-10</v>
      </c>
      <c r="D37" s="1">
        <v>-10</v>
      </c>
      <c r="E37" s="1"/>
      <c r="F37" s="1">
        <v>10</v>
      </c>
      <c r="G37" s="1">
        <v>21.2</v>
      </c>
      <c r="H37" s="1">
        <v>-66</v>
      </c>
      <c r="I37" s="1">
        <v>-86</v>
      </c>
      <c r="J37" s="30">
        <v>-77</v>
      </c>
      <c r="L37" s="6"/>
      <c r="M37" s="1"/>
      <c r="N37" s="30">
        <v>-44</v>
      </c>
      <c r="O37" s="7"/>
      <c r="Q37" s="6"/>
      <c r="R37" s="1"/>
      <c r="S37" s="7">
        <v>-47</v>
      </c>
      <c r="T37" s="7"/>
      <c r="V37" s="6"/>
      <c r="W37" s="1"/>
      <c r="X37" s="30">
        <v>-40</v>
      </c>
      <c r="Y37" s="7"/>
    </row>
    <row r="38" spans="1:25" x14ac:dyDescent="0.25">
      <c r="A38" s="6">
        <v>12</v>
      </c>
      <c r="B38" s="1">
        <v>33.200000000000003</v>
      </c>
      <c r="C38" s="1">
        <v>10</v>
      </c>
      <c r="D38" s="1">
        <v>-10</v>
      </c>
      <c r="E38" s="1"/>
      <c r="F38" s="1">
        <v>10</v>
      </c>
      <c r="G38" s="1">
        <v>21.2</v>
      </c>
      <c r="H38" s="1">
        <v>-44</v>
      </c>
      <c r="I38" s="1">
        <v>-74</v>
      </c>
      <c r="J38" s="30">
        <v>-73</v>
      </c>
      <c r="L38" s="6"/>
      <c r="M38" s="1"/>
      <c r="N38" s="30">
        <v>-24</v>
      </c>
      <c r="O38" s="7"/>
      <c r="Q38" s="6"/>
      <c r="R38" s="1"/>
      <c r="S38" s="30">
        <v>-44</v>
      </c>
      <c r="T38" s="7"/>
      <c r="V38" s="6"/>
      <c r="W38" s="1"/>
      <c r="X38" s="30">
        <v>-19</v>
      </c>
      <c r="Y38" s="7">
        <v>-56</v>
      </c>
    </row>
    <row r="39" spans="1:25" x14ac:dyDescent="0.25">
      <c r="A39" s="6">
        <v>12</v>
      </c>
      <c r="B39" s="1">
        <v>41.5</v>
      </c>
      <c r="C39" s="1">
        <v>-10</v>
      </c>
      <c r="D39" s="1">
        <v>-10</v>
      </c>
      <c r="E39" s="1"/>
      <c r="F39" s="1">
        <v>10</v>
      </c>
      <c r="G39" s="1">
        <v>29.5</v>
      </c>
      <c r="H39" s="1">
        <v>-68</v>
      </c>
      <c r="I39" s="1">
        <v>-86</v>
      </c>
      <c r="J39" s="30">
        <v>-80</v>
      </c>
      <c r="L39" s="6"/>
      <c r="M39" s="1"/>
      <c r="N39" s="1"/>
      <c r="O39" s="7"/>
      <c r="Q39" s="6"/>
      <c r="R39" s="1"/>
      <c r="S39" s="1"/>
      <c r="T39" s="7"/>
      <c r="V39" s="6"/>
      <c r="W39" s="1"/>
      <c r="X39" s="1"/>
      <c r="Y39" s="7"/>
    </row>
    <row r="40" spans="1:25" ht="15.75" thickBot="1" x14ac:dyDescent="0.3">
      <c r="A40" s="8">
        <v>12</v>
      </c>
      <c r="B40" s="9">
        <v>41.5</v>
      </c>
      <c r="C40" s="9">
        <v>10</v>
      </c>
      <c r="D40" s="9">
        <v>-10</v>
      </c>
      <c r="E40" s="9"/>
      <c r="F40" s="9">
        <v>10</v>
      </c>
      <c r="G40" s="9">
        <v>29.5</v>
      </c>
      <c r="H40" s="9">
        <v>-46</v>
      </c>
      <c r="I40" s="9">
        <v>-75</v>
      </c>
      <c r="J40" s="45">
        <v>-76</v>
      </c>
      <c r="L40" s="8"/>
      <c r="M40" s="9"/>
      <c r="N40" s="9"/>
      <c r="O40" s="10"/>
      <c r="Q40" s="8"/>
      <c r="R40" s="9"/>
      <c r="S40" s="9"/>
      <c r="T40" s="10"/>
      <c r="V40" s="8"/>
      <c r="W40" s="9"/>
      <c r="X40" s="9"/>
      <c r="Y40" s="10"/>
    </row>
  </sheetData>
  <mergeCells count="12">
    <mergeCell ref="AA15:AB15"/>
    <mergeCell ref="V2:Y2"/>
    <mergeCell ref="V29:Y29"/>
    <mergeCell ref="V15:Y15"/>
    <mergeCell ref="A29:J29"/>
    <mergeCell ref="L29:O29"/>
    <mergeCell ref="A2:J2"/>
    <mergeCell ref="L2:O2"/>
    <mergeCell ref="Q2:T2"/>
    <mergeCell ref="Q29:T29"/>
    <mergeCell ref="Q15:T15"/>
    <mergeCell ref="L15:O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9AB-7991-4A12-98F9-55C6E0622790}">
  <dimension ref="B1:X20"/>
  <sheetViews>
    <sheetView workbookViewId="0">
      <selection activeCell="V17" sqref="V17"/>
    </sheetView>
  </sheetViews>
  <sheetFormatPr defaultRowHeight="15" x14ac:dyDescent="0.25"/>
  <cols>
    <col min="4" max="4" width="12.5703125" customWidth="1"/>
    <col min="5" max="5" width="13.28515625" customWidth="1"/>
    <col min="6" max="6" width="7.5703125" customWidth="1"/>
    <col min="7" max="7" width="1.42578125" customWidth="1"/>
    <col min="10" max="10" width="12.5703125" customWidth="1"/>
    <col min="11" max="11" width="13.28515625" customWidth="1"/>
    <col min="12" max="12" width="8.28515625" customWidth="1"/>
    <col min="13" max="13" width="1.28515625" customWidth="1"/>
    <col min="16" max="16" width="12.5703125" customWidth="1"/>
    <col min="17" max="17" width="13.28515625" customWidth="1"/>
    <col min="18" max="18" width="8.28515625" customWidth="1"/>
    <col min="19" max="19" width="1.140625" customWidth="1"/>
    <col min="22" max="22" width="11.28515625" customWidth="1"/>
    <col min="23" max="23" width="12.7109375" customWidth="1"/>
    <col min="24" max="24" width="8.28515625" customWidth="1"/>
  </cols>
  <sheetData>
    <row r="1" spans="2:24" ht="15.75" thickBot="1" x14ac:dyDescent="0.3"/>
    <row r="2" spans="2:24" ht="15.75" thickBot="1" x14ac:dyDescent="0.3">
      <c r="B2" s="14" t="s">
        <v>28</v>
      </c>
      <c r="C2" s="15"/>
      <c r="D2" s="15"/>
      <c r="E2" s="15"/>
      <c r="F2" s="15"/>
      <c r="G2" s="18"/>
      <c r="H2" s="15"/>
      <c r="I2" s="15"/>
      <c r="J2" s="15"/>
      <c r="K2" s="15"/>
      <c r="L2" s="15"/>
      <c r="M2" s="18"/>
      <c r="N2" s="15"/>
      <c r="O2" s="15"/>
      <c r="P2" s="15"/>
      <c r="Q2" s="15"/>
      <c r="R2" s="15"/>
      <c r="S2" s="18"/>
      <c r="T2" s="15"/>
      <c r="U2" s="15"/>
      <c r="V2" s="15"/>
      <c r="W2" s="15"/>
      <c r="X2" s="16"/>
    </row>
    <row r="3" spans="2:24" x14ac:dyDescent="0.25">
      <c r="B3" s="31" t="s">
        <v>27</v>
      </c>
      <c r="C3" s="32"/>
      <c r="D3" s="32"/>
      <c r="E3" s="32"/>
      <c r="F3" s="33"/>
      <c r="G3" s="42"/>
      <c r="H3" s="31" t="s">
        <v>30</v>
      </c>
      <c r="I3" s="32"/>
      <c r="J3" s="32"/>
      <c r="K3" s="32"/>
      <c r="L3" s="33"/>
      <c r="M3" s="42"/>
      <c r="N3" s="31" t="s">
        <v>31</v>
      </c>
      <c r="O3" s="32"/>
      <c r="P3" s="32"/>
      <c r="Q3" s="32"/>
      <c r="R3" s="33"/>
      <c r="S3" s="42"/>
      <c r="T3" s="31" t="s">
        <v>32</v>
      </c>
      <c r="U3" s="32"/>
      <c r="V3" s="32"/>
      <c r="W3" s="32"/>
      <c r="X3" s="33"/>
    </row>
    <row r="4" spans="2:24" ht="30" x14ac:dyDescent="0.25">
      <c r="B4" s="34" t="s">
        <v>1</v>
      </c>
      <c r="C4" s="28" t="s">
        <v>2</v>
      </c>
      <c r="D4" s="28" t="s">
        <v>29</v>
      </c>
      <c r="E4" s="28" t="s">
        <v>33</v>
      </c>
      <c r="F4" s="35" t="s">
        <v>35</v>
      </c>
      <c r="G4" s="43"/>
      <c r="H4" s="34" t="s">
        <v>1</v>
      </c>
      <c r="I4" s="28" t="s">
        <v>2</v>
      </c>
      <c r="J4" s="28" t="s">
        <v>29</v>
      </c>
      <c r="K4" s="28" t="s">
        <v>33</v>
      </c>
      <c r="L4" s="35" t="s">
        <v>35</v>
      </c>
      <c r="M4" s="43"/>
      <c r="N4" s="34" t="s">
        <v>1</v>
      </c>
      <c r="O4" s="28" t="s">
        <v>2</v>
      </c>
      <c r="P4" s="28" t="s">
        <v>29</v>
      </c>
      <c r="Q4" s="28" t="s">
        <v>33</v>
      </c>
      <c r="R4" s="35" t="s">
        <v>35</v>
      </c>
      <c r="S4" s="43"/>
      <c r="T4" s="34" t="s">
        <v>1</v>
      </c>
      <c r="U4" s="28" t="s">
        <v>2</v>
      </c>
      <c r="V4" s="28" t="s">
        <v>29</v>
      </c>
      <c r="W4" s="28" t="s">
        <v>33</v>
      </c>
      <c r="X4" s="35" t="s">
        <v>35</v>
      </c>
    </row>
    <row r="5" spans="2:24" x14ac:dyDescent="0.25">
      <c r="B5" s="6">
        <v>80</v>
      </c>
      <c r="C5" s="1">
        <v>3.75</v>
      </c>
      <c r="D5" s="1">
        <v>-36</v>
      </c>
      <c r="E5" s="36">
        <f>E16+30</f>
        <v>0</v>
      </c>
      <c r="F5" s="37">
        <f>E5-D5</f>
        <v>36</v>
      </c>
      <c r="G5" s="43"/>
      <c r="H5" s="6">
        <v>80</v>
      </c>
      <c r="I5" s="1">
        <v>3.75</v>
      </c>
      <c r="J5" s="36">
        <v>-7</v>
      </c>
      <c r="K5" s="36">
        <f t="shared" ref="K5:K9" si="0">K16+30</f>
        <v>11</v>
      </c>
      <c r="L5" s="37">
        <f t="shared" ref="L5:L9" si="1">K5-J5</f>
        <v>18</v>
      </c>
      <c r="M5" s="43"/>
      <c r="N5" s="38">
        <v>80</v>
      </c>
      <c r="O5" s="36">
        <v>3.75</v>
      </c>
      <c r="P5" s="36">
        <v>-3</v>
      </c>
      <c r="Q5" s="36">
        <f t="shared" ref="Q5:Q9" si="2">Q16+30</f>
        <v>12</v>
      </c>
      <c r="R5" s="37">
        <f t="shared" ref="R5:R9" si="3">Q5-P5</f>
        <v>15</v>
      </c>
      <c r="S5" s="43"/>
      <c r="T5" s="38">
        <v>80</v>
      </c>
      <c r="U5" s="36">
        <v>3.75</v>
      </c>
      <c r="V5" s="36">
        <v>-8</v>
      </c>
      <c r="W5" s="36">
        <f t="shared" ref="W5:W9" si="4">W16+30</f>
        <v>13</v>
      </c>
      <c r="X5" s="37">
        <f t="shared" ref="X5:X9" si="5">W5-V5</f>
        <v>21</v>
      </c>
    </row>
    <row r="6" spans="2:24" x14ac:dyDescent="0.25">
      <c r="B6" s="6">
        <v>40</v>
      </c>
      <c r="C6" s="1">
        <v>7.12</v>
      </c>
      <c r="D6" s="1">
        <v>-39</v>
      </c>
      <c r="E6" s="36">
        <f t="shared" ref="E6:E9" si="6">E17+30</f>
        <v>-2</v>
      </c>
      <c r="F6" s="37">
        <f t="shared" ref="F6:F9" si="7">E6-D6</f>
        <v>37</v>
      </c>
      <c r="G6" s="43"/>
      <c r="H6" s="6">
        <v>40</v>
      </c>
      <c r="I6" s="1">
        <v>7.12</v>
      </c>
      <c r="J6" s="36">
        <v>-6</v>
      </c>
      <c r="K6" s="36">
        <f t="shared" si="0"/>
        <v>12</v>
      </c>
      <c r="L6" s="37">
        <f t="shared" si="1"/>
        <v>18</v>
      </c>
      <c r="M6" s="43"/>
      <c r="N6" s="38">
        <v>40</v>
      </c>
      <c r="O6" s="36">
        <v>7.12</v>
      </c>
      <c r="P6" s="36">
        <v>-2</v>
      </c>
      <c r="Q6" s="36">
        <f t="shared" si="2"/>
        <v>12</v>
      </c>
      <c r="R6" s="37">
        <f t="shared" si="3"/>
        <v>14</v>
      </c>
      <c r="S6" s="43"/>
      <c r="T6" s="38">
        <v>40</v>
      </c>
      <c r="U6" s="36">
        <v>7.12</v>
      </c>
      <c r="V6" s="36">
        <v>-6</v>
      </c>
      <c r="W6" s="36">
        <f t="shared" si="4"/>
        <v>13</v>
      </c>
      <c r="X6" s="37">
        <f t="shared" si="5"/>
        <v>19</v>
      </c>
    </row>
    <row r="7" spans="2:24" x14ac:dyDescent="0.25">
      <c r="B7" s="6">
        <v>20</v>
      </c>
      <c r="C7" s="1">
        <v>14.12</v>
      </c>
      <c r="D7" s="1">
        <v>-40</v>
      </c>
      <c r="E7" s="36">
        <f t="shared" si="6"/>
        <v>-4</v>
      </c>
      <c r="F7" s="37">
        <f t="shared" si="7"/>
        <v>36</v>
      </c>
      <c r="G7" s="43"/>
      <c r="H7" s="6">
        <v>20</v>
      </c>
      <c r="I7" s="1">
        <v>14.12</v>
      </c>
      <c r="J7" s="36">
        <v>-8</v>
      </c>
      <c r="K7" s="36">
        <f t="shared" si="0"/>
        <v>10</v>
      </c>
      <c r="L7" s="37">
        <f t="shared" si="1"/>
        <v>18</v>
      </c>
      <c r="M7" s="43"/>
      <c r="N7" s="38">
        <v>20</v>
      </c>
      <c r="O7" s="36">
        <v>14.12</v>
      </c>
      <c r="P7" s="36">
        <v>-4</v>
      </c>
      <c r="Q7" s="36">
        <f t="shared" si="2"/>
        <v>9</v>
      </c>
      <c r="R7" s="37">
        <f t="shared" si="3"/>
        <v>13</v>
      </c>
      <c r="S7" s="43"/>
      <c r="T7" s="38">
        <v>20</v>
      </c>
      <c r="U7" s="36">
        <v>14.12</v>
      </c>
      <c r="V7" s="36">
        <v>0</v>
      </c>
      <c r="W7" s="36">
        <f t="shared" si="4"/>
        <v>16</v>
      </c>
      <c r="X7" s="37">
        <f t="shared" si="5"/>
        <v>16</v>
      </c>
    </row>
    <row r="8" spans="2:24" x14ac:dyDescent="0.25">
      <c r="B8" s="6">
        <v>15</v>
      </c>
      <c r="C8" s="1">
        <v>22.5</v>
      </c>
      <c r="D8" s="1">
        <v>-39</v>
      </c>
      <c r="E8" s="36">
        <f t="shared" si="6"/>
        <v>-5</v>
      </c>
      <c r="F8" s="37">
        <f t="shared" si="7"/>
        <v>34</v>
      </c>
      <c r="G8" s="43"/>
      <c r="H8" s="6">
        <v>15</v>
      </c>
      <c r="I8" s="1">
        <v>22.5</v>
      </c>
      <c r="J8" s="36">
        <v>-11</v>
      </c>
      <c r="K8" s="36">
        <f t="shared" si="0"/>
        <v>5</v>
      </c>
      <c r="L8" s="37">
        <f t="shared" si="1"/>
        <v>16</v>
      </c>
      <c r="M8" s="43"/>
      <c r="N8" s="38">
        <v>15</v>
      </c>
      <c r="O8" s="36">
        <v>22.5</v>
      </c>
      <c r="P8" s="36">
        <v>-4</v>
      </c>
      <c r="Q8" s="36">
        <f t="shared" si="2"/>
        <v>9</v>
      </c>
      <c r="R8" s="37">
        <f t="shared" si="3"/>
        <v>13</v>
      </c>
      <c r="S8" s="43"/>
      <c r="T8" s="38">
        <v>15</v>
      </c>
      <c r="U8" s="36">
        <v>22.5</v>
      </c>
      <c r="V8" s="36">
        <v>1</v>
      </c>
      <c r="W8" s="36">
        <f t="shared" si="4"/>
        <v>14</v>
      </c>
      <c r="X8" s="37">
        <f t="shared" si="5"/>
        <v>13</v>
      </c>
    </row>
    <row r="9" spans="2:24" ht="15.75" thickBot="1" x14ac:dyDescent="0.3">
      <c r="B9" s="8">
        <v>10</v>
      </c>
      <c r="C9" s="9">
        <v>28.5</v>
      </c>
      <c r="D9" s="9">
        <v>-34</v>
      </c>
      <c r="E9" s="39">
        <f t="shared" si="6"/>
        <v>-4</v>
      </c>
      <c r="F9" s="40">
        <f t="shared" si="7"/>
        <v>30</v>
      </c>
      <c r="G9" s="44"/>
      <c r="H9" s="8">
        <v>10</v>
      </c>
      <c r="I9" s="9">
        <v>28.5</v>
      </c>
      <c r="J9" s="39">
        <v>-11</v>
      </c>
      <c r="K9" s="39">
        <f t="shared" si="0"/>
        <v>5</v>
      </c>
      <c r="L9" s="40">
        <f t="shared" si="1"/>
        <v>16</v>
      </c>
      <c r="M9" s="44"/>
      <c r="N9" s="41">
        <v>10</v>
      </c>
      <c r="O9" s="39">
        <v>28.5</v>
      </c>
      <c r="P9" s="39">
        <v>-4</v>
      </c>
      <c r="Q9" s="39">
        <f t="shared" si="2"/>
        <v>8</v>
      </c>
      <c r="R9" s="40">
        <f t="shared" si="3"/>
        <v>12</v>
      </c>
      <c r="S9" s="44"/>
      <c r="T9" s="41">
        <v>10</v>
      </c>
      <c r="U9" s="39">
        <v>28.5</v>
      </c>
      <c r="V9" s="39">
        <v>3</v>
      </c>
      <c r="W9" s="39">
        <f t="shared" si="4"/>
        <v>14</v>
      </c>
      <c r="X9" s="40">
        <f t="shared" si="5"/>
        <v>11</v>
      </c>
    </row>
    <row r="12" spans="2:24" ht="15.75" thickBot="1" x14ac:dyDescent="0.3"/>
    <row r="13" spans="2:24" ht="15.75" thickBot="1" x14ac:dyDescent="0.3">
      <c r="B13" s="17" t="s">
        <v>28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</row>
    <row r="14" spans="2:24" x14ac:dyDescent="0.25">
      <c r="B14" s="31" t="s">
        <v>27</v>
      </c>
      <c r="C14" s="32"/>
      <c r="D14" s="32"/>
      <c r="E14" s="32"/>
      <c r="F14" s="33"/>
      <c r="G14" s="42"/>
      <c r="H14" s="31" t="s">
        <v>30</v>
      </c>
      <c r="I14" s="32"/>
      <c r="J14" s="32"/>
      <c r="K14" s="32"/>
      <c r="L14" s="33"/>
      <c r="M14" s="42"/>
      <c r="N14" s="31" t="s">
        <v>31</v>
      </c>
      <c r="O14" s="32"/>
      <c r="P14" s="32"/>
      <c r="Q14" s="32"/>
      <c r="R14" s="33"/>
      <c r="S14" s="42"/>
      <c r="T14" s="31" t="s">
        <v>32</v>
      </c>
      <c r="U14" s="32"/>
      <c r="V14" s="32"/>
      <c r="W14" s="32"/>
      <c r="X14" s="33"/>
    </row>
    <row r="15" spans="2:24" ht="30" x14ac:dyDescent="0.25">
      <c r="B15" s="34" t="s">
        <v>1</v>
      </c>
      <c r="C15" s="28" t="s">
        <v>2</v>
      </c>
      <c r="D15" s="28" t="s">
        <v>29</v>
      </c>
      <c r="E15" s="28" t="s">
        <v>34</v>
      </c>
      <c r="F15" s="35" t="s">
        <v>35</v>
      </c>
      <c r="G15" s="43"/>
      <c r="H15" s="34" t="s">
        <v>1</v>
      </c>
      <c r="I15" s="28" t="s">
        <v>2</v>
      </c>
      <c r="J15" s="28" t="s">
        <v>29</v>
      </c>
      <c r="K15" s="28" t="s">
        <v>34</v>
      </c>
      <c r="L15" s="35" t="s">
        <v>35</v>
      </c>
      <c r="M15" s="43"/>
      <c r="N15" s="34" t="s">
        <v>1</v>
      </c>
      <c r="O15" s="28" t="s">
        <v>2</v>
      </c>
      <c r="P15" s="28" t="s">
        <v>29</v>
      </c>
      <c r="Q15" s="28" t="s">
        <v>34</v>
      </c>
      <c r="R15" s="35" t="s">
        <v>35</v>
      </c>
      <c r="S15" s="43"/>
      <c r="T15" s="34" t="s">
        <v>1</v>
      </c>
      <c r="U15" s="28" t="s">
        <v>2</v>
      </c>
      <c r="V15" s="28" t="s">
        <v>29</v>
      </c>
      <c r="W15" s="28" t="s">
        <v>34</v>
      </c>
      <c r="X15" s="35" t="s">
        <v>35</v>
      </c>
    </row>
    <row r="16" spans="2:24" x14ac:dyDescent="0.25">
      <c r="B16" s="6">
        <v>80</v>
      </c>
      <c r="C16" s="1">
        <v>3.75</v>
      </c>
      <c r="D16" s="1">
        <v>-36</v>
      </c>
      <c r="E16" s="1">
        <v>-30</v>
      </c>
      <c r="F16" s="7">
        <f>(E16+30)-D16</f>
        <v>36</v>
      </c>
      <c r="G16" s="43"/>
      <c r="H16" s="6">
        <v>80</v>
      </c>
      <c r="I16" s="1">
        <v>3.75</v>
      </c>
      <c r="J16" s="1">
        <v>-7</v>
      </c>
      <c r="K16" s="1">
        <v>-19</v>
      </c>
      <c r="L16" s="7">
        <f t="shared" ref="L16:L20" si="8">(K16+30)-J16</f>
        <v>18</v>
      </c>
      <c r="M16" s="43"/>
      <c r="N16" s="6">
        <v>80</v>
      </c>
      <c r="O16" s="1">
        <v>3.75</v>
      </c>
      <c r="P16" s="1">
        <v>-3</v>
      </c>
      <c r="Q16" s="1">
        <v>-18</v>
      </c>
      <c r="R16" s="7">
        <f t="shared" ref="R16:R20" si="9">(Q16+30)-P16</f>
        <v>15</v>
      </c>
      <c r="S16" s="43"/>
      <c r="T16" s="6">
        <v>80</v>
      </c>
      <c r="U16" s="1">
        <v>3.75</v>
      </c>
      <c r="V16" s="1">
        <v>-8</v>
      </c>
      <c r="W16" s="1">
        <v>-17</v>
      </c>
      <c r="X16" s="7">
        <f t="shared" ref="X16:X20" si="10">(W16+30)-V16</f>
        <v>21</v>
      </c>
    </row>
    <row r="17" spans="2:24" x14ac:dyDescent="0.25">
      <c r="B17" s="6">
        <v>40</v>
      </c>
      <c r="C17" s="1">
        <v>7.12</v>
      </c>
      <c r="D17" s="1">
        <v>-39</v>
      </c>
      <c r="E17" s="1">
        <v>-32</v>
      </c>
      <c r="F17" s="7">
        <f t="shared" ref="F17:F20" si="11">(E17+30)-D17</f>
        <v>37</v>
      </c>
      <c r="G17" s="43"/>
      <c r="H17" s="6">
        <v>40</v>
      </c>
      <c r="I17" s="1">
        <v>7.12</v>
      </c>
      <c r="J17" s="1">
        <v>-6</v>
      </c>
      <c r="K17" s="1">
        <v>-18</v>
      </c>
      <c r="L17" s="7">
        <f t="shared" si="8"/>
        <v>18</v>
      </c>
      <c r="M17" s="43"/>
      <c r="N17" s="6">
        <v>40</v>
      </c>
      <c r="O17" s="1">
        <v>7.12</v>
      </c>
      <c r="P17" s="1">
        <v>-2</v>
      </c>
      <c r="Q17" s="1">
        <v>-18</v>
      </c>
      <c r="R17" s="7">
        <f t="shared" si="9"/>
        <v>14</v>
      </c>
      <c r="S17" s="43"/>
      <c r="T17" s="6">
        <v>40</v>
      </c>
      <c r="U17" s="1">
        <v>7.12</v>
      </c>
      <c r="V17" s="1">
        <v>-6</v>
      </c>
      <c r="W17" s="1">
        <v>-17</v>
      </c>
      <c r="X17" s="7">
        <f t="shared" si="10"/>
        <v>19</v>
      </c>
    </row>
    <row r="18" spans="2:24" x14ac:dyDescent="0.25">
      <c r="B18" s="6">
        <v>20</v>
      </c>
      <c r="C18" s="1">
        <v>14.12</v>
      </c>
      <c r="D18" s="1">
        <v>-40</v>
      </c>
      <c r="E18" s="1">
        <v>-34</v>
      </c>
      <c r="F18" s="7">
        <f t="shared" si="11"/>
        <v>36</v>
      </c>
      <c r="G18" s="43"/>
      <c r="H18" s="6">
        <v>20</v>
      </c>
      <c r="I18" s="1">
        <v>14.12</v>
      </c>
      <c r="J18" s="1">
        <v>-8</v>
      </c>
      <c r="K18" s="1">
        <v>-20</v>
      </c>
      <c r="L18" s="7">
        <f t="shared" si="8"/>
        <v>18</v>
      </c>
      <c r="M18" s="43"/>
      <c r="N18" s="6">
        <v>20</v>
      </c>
      <c r="O18" s="1">
        <v>14.12</v>
      </c>
      <c r="P18" s="1">
        <v>-4</v>
      </c>
      <c r="Q18" s="1">
        <v>-21</v>
      </c>
      <c r="R18" s="7">
        <f t="shared" si="9"/>
        <v>13</v>
      </c>
      <c r="S18" s="43"/>
      <c r="T18" s="6">
        <v>20</v>
      </c>
      <c r="U18" s="1">
        <v>14.12</v>
      </c>
      <c r="V18" s="1">
        <v>0</v>
      </c>
      <c r="W18" s="1">
        <v>-14</v>
      </c>
      <c r="X18" s="7">
        <f t="shared" si="10"/>
        <v>16</v>
      </c>
    </row>
    <row r="19" spans="2:24" x14ac:dyDescent="0.25">
      <c r="B19" s="6">
        <v>15</v>
      </c>
      <c r="C19" s="1">
        <v>22.5</v>
      </c>
      <c r="D19" s="1">
        <v>-39</v>
      </c>
      <c r="E19" s="1">
        <v>-35</v>
      </c>
      <c r="F19" s="7">
        <f t="shared" si="11"/>
        <v>34</v>
      </c>
      <c r="G19" s="43"/>
      <c r="H19" s="6">
        <v>15</v>
      </c>
      <c r="I19" s="1">
        <v>22.5</v>
      </c>
      <c r="J19" s="1">
        <v>-11</v>
      </c>
      <c r="K19" s="1">
        <v>-25</v>
      </c>
      <c r="L19" s="7">
        <f t="shared" si="8"/>
        <v>16</v>
      </c>
      <c r="M19" s="43"/>
      <c r="N19" s="6">
        <v>15</v>
      </c>
      <c r="O19" s="1">
        <v>22.5</v>
      </c>
      <c r="P19" s="1">
        <v>-4</v>
      </c>
      <c r="Q19" s="1">
        <v>-21</v>
      </c>
      <c r="R19" s="7">
        <f t="shared" si="9"/>
        <v>13</v>
      </c>
      <c r="S19" s="43"/>
      <c r="T19" s="6">
        <v>15</v>
      </c>
      <c r="U19" s="1">
        <v>22.5</v>
      </c>
      <c r="V19" s="1">
        <v>1</v>
      </c>
      <c r="W19" s="1">
        <v>-16</v>
      </c>
      <c r="X19" s="7">
        <f t="shared" si="10"/>
        <v>13</v>
      </c>
    </row>
    <row r="20" spans="2:24" ht="15.75" thickBot="1" x14ac:dyDescent="0.3">
      <c r="B20" s="8">
        <v>10</v>
      </c>
      <c r="C20" s="9">
        <v>28.5</v>
      </c>
      <c r="D20" s="9">
        <v>-34</v>
      </c>
      <c r="E20" s="9">
        <v>-34</v>
      </c>
      <c r="F20" s="10">
        <f t="shared" si="11"/>
        <v>30</v>
      </c>
      <c r="G20" s="44"/>
      <c r="H20" s="8">
        <v>10</v>
      </c>
      <c r="I20" s="9">
        <v>28.5</v>
      </c>
      <c r="J20" s="9">
        <v>-11</v>
      </c>
      <c r="K20" s="9">
        <v>-25</v>
      </c>
      <c r="L20" s="10">
        <f t="shared" si="8"/>
        <v>16</v>
      </c>
      <c r="M20" s="44"/>
      <c r="N20" s="8">
        <v>10</v>
      </c>
      <c r="O20" s="9">
        <v>28.5</v>
      </c>
      <c r="P20" s="9">
        <v>-4</v>
      </c>
      <c r="Q20" s="9">
        <v>-22</v>
      </c>
      <c r="R20" s="10">
        <f t="shared" si="9"/>
        <v>12</v>
      </c>
      <c r="S20" s="44"/>
      <c r="T20" s="8">
        <v>10</v>
      </c>
      <c r="U20" s="9">
        <v>28.5</v>
      </c>
      <c r="V20" s="9">
        <v>3</v>
      </c>
      <c r="W20" s="9">
        <v>-16</v>
      </c>
      <c r="X20" s="10">
        <f t="shared" si="10"/>
        <v>11</v>
      </c>
    </row>
  </sheetData>
  <mergeCells count="10">
    <mergeCell ref="B14:F14"/>
    <mergeCell ref="H14:L14"/>
    <mergeCell ref="N14:R14"/>
    <mergeCell ref="T14:X14"/>
    <mergeCell ref="B13:X13"/>
    <mergeCell ref="B2:X2"/>
    <mergeCell ref="B3:F3"/>
    <mergeCell ref="H3:L3"/>
    <mergeCell ref="N3:R3"/>
    <mergeCell ref="T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Characterization</vt:lpstr>
      <vt:lpstr>Max Stage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drajnauth</dc:creator>
  <cp:lastModifiedBy>drajnauth</cp:lastModifiedBy>
  <dcterms:created xsi:type="dcterms:W3CDTF">2022-10-28T01:00:35Z</dcterms:created>
  <dcterms:modified xsi:type="dcterms:W3CDTF">2022-10-29T21:56:15Z</dcterms:modified>
</cp:coreProperties>
</file>