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My Drive\LaCarpeta\Semestres\Semestre 9\Control\control-balancin-aerodinamico\data\"/>
    </mc:Choice>
  </mc:AlternateContent>
  <xr:revisionPtr revIDLastSave="0" documentId="13_ncr:1_{F8C18CDF-4492-4E95-B16A-70317840A4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weep" sheetId="2" r:id="rId1"/>
    <sheet name="Sheet1" sheetId="1" r:id="rId2"/>
  </sheets>
  <definedNames>
    <definedName name="ExternalData_1" localSheetId="0" hidden="1">sweep!$A$1:$B$68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284590-BDEF-464A-B993-37A456CF2301}" keepAlive="1" name="Query - seep" description="Connection to the 'seep' query in the workbook." type="5" refreshedVersion="8" background="1" saveData="1">
    <dbPr connection="Provider=Microsoft.Mashup.OleDb.1;Data Source=$Workbook$;Location=seep;Extended Properties=&quot;&quot;" command="SELECT * FROM [seep]"/>
  </connection>
</connections>
</file>

<file path=xl/sharedStrings.xml><?xml version="1.0" encoding="utf-8"?>
<sst xmlns="http://schemas.openxmlformats.org/spreadsheetml/2006/main" count="6" uniqueCount="6">
  <si>
    <t>pwm</t>
  </si>
  <si>
    <t>angulo</t>
  </si>
  <si>
    <t>fuerza</t>
  </si>
  <si>
    <t>C</t>
  </si>
  <si>
    <t>d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</si>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</sst>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6" fontId="0" fillId="3" borderId="1" xfId="0" applyNumberForma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sweep!$B$1</c:f>
              <c:strCache>
                <c:ptCount val="1"/>
                <c:pt idx="0">
                  <c:v>angulo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sweep!$A$2:$A$68</c:f>
              <c:numCache>
                <c:formatCode>General</c:formatCode>
                <c:ptCount val="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</c:numCache>
            </c:numRef>
          </c:xVal>
          <c:yVal>
            <c:numRef>
              <c:f>sweep!$B$2:$B$68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38</c:v>
                </c:pt>
                <c:pt idx="38">
                  <c:v>40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47</c:v>
                </c:pt>
                <c:pt idx="45">
                  <c:v>47</c:v>
                </c:pt>
                <c:pt idx="46">
                  <c:v>48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58</c:v>
                </c:pt>
                <c:pt idx="54">
                  <c:v>59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C-44FF-91C0-526D00D8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80192"/>
        <c:axId val="718677696"/>
      </c:scatterChart>
      <c:valAx>
        <c:axId val="7186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77696"/>
        <c:crosses val="autoZero"/>
        <c:crossBetween val="midCat"/>
      </c:valAx>
      <c:valAx>
        <c:axId val="718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sweep!$C$1</c:f>
              <c:strCache>
                <c:ptCount val="1"/>
                <c:pt idx="0">
                  <c:v>fuerza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sweep!$A$2:$A$68</c:f>
              <c:numCache>
                <c:formatCode>General</c:formatCode>
                <c:ptCount val="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</c:numCache>
            </c:numRef>
          </c:xVal>
          <c:yVal>
            <c:numRef>
              <c:f>sweep!$C$2:$C$68</c:f>
              <c:numCache>
                <c:formatCode>General</c:formatCode>
                <c:ptCount val="67"/>
                <c:pt idx="0">
                  <c:v>1.0391509176397816E-3</c:v>
                </c:pt>
                <c:pt idx="1">
                  <c:v>2.0779852998435689E-3</c:v>
                </c:pt>
                <c:pt idx="2">
                  <c:v>3.1161867075951287E-3</c:v>
                </c:pt>
                <c:pt idx="3">
                  <c:v>4.1534388946883761E-3</c:v>
                </c:pt>
                <c:pt idx="4">
                  <c:v>5.1894259040590352E-3</c:v>
                </c:pt>
                <c:pt idx="5">
                  <c:v>6.223832164028221E-3</c:v>
                </c:pt>
                <c:pt idx="6">
                  <c:v>7.2563425844286277E-3</c:v>
                </c:pt>
                <c:pt idx="7">
                  <c:v>8.2866426525840479E-3</c:v>
                </c:pt>
                <c:pt idx="8">
                  <c:v>9.3144185291129823E-3</c:v>
                </c:pt>
                <c:pt idx="9">
                  <c:v>9.3144185291129823E-3</c:v>
                </c:pt>
                <c:pt idx="10">
                  <c:v>9.3144185291129823E-3</c:v>
                </c:pt>
                <c:pt idx="11">
                  <c:v>1.2379474720446738E-2</c:v>
                </c:pt>
                <c:pt idx="12">
                  <c:v>1.3394032243375166E-2</c:v>
                </c:pt>
                <c:pt idx="13">
                  <c:v>1.440450981433136E-2</c:v>
                </c:pt>
                <c:pt idx="14">
                  <c:v>1.5410599632058484E-2</c:v>
                </c:pt>
                <c:pt idx="15">
                  <c:v>1.6411995231851856E-2</c:v>
                </c:pt>
                <c:pt idx="16">
                  <c:v>1.7408391578911043E-2</c:v>
                </c:pt>
                <c:pt idx="17">
                  <c:v>1.8399485161256408E-2</c:v>
                </c:pt>
                <c:pt idx="18">
                  <c:v>1.9384974082181847E-2</c:v>
                </c:pt>
                <c:pt idx="19">
                  <c:v>1.9384974082181847E-2</c:v>
                </c:pt>
                <c:pt idx="20">
                  <c:v>2.0364558152215387E-2</c:v>
                </c:pt>
                <c:pt idx="21">
                  <c:v>2.1337938980559863E-2</c:v>
                </c:pt>
                <c:pt idx="22">
                  <c:v>2.3264906887147597E-2</c:v>
                </c:pt>
                <c:pt idx="23">
                  <c:v>2.4217906992299552E-2</c:v>
                </c:pt>
                <c:pt idx="24">
                  <c:v>2.5163530088377521E-2</c:v>
                </c:pt>
                <c:pt idx="25">
                  <c:v>2.6101488129425979E-2</c:v>
                </c:pt>
                <c:pt idx="26">
                  <c:v>2.7031495404339422E-2</c:v>
                </c:pt>
                <c:pt idx="27">
                  <c:v>2.7953268623892732E-2</c:v>
                </c:pt>
                <c:pt idx="28">
                  <c:v>2.8866527007033807E-2</c:v>
                </c:pt>
                <c:pt idx="29">
                  <c:v>2.9770992366412209E-2</c:v>
                </c:pt>
                <c:pt idx="30">
                  <c:v>3.0666389193117725E-2</c:v>
                </c:pt>
                <c:pt idx="31">
                  <c:v>3.0666389193117725E-2</c:v>
                </c:pt>
                <c:pt idx="32">
                  <c:v>3.2428889107764966E-2</c:v>
                </c:pt>
                <c:pt idx="33">
                  <c:v>3.3295455321158976E-2</c:v>
                </c:pt>
                <c:pt idx="34">
                  <c:v>3.4151879416321827E-2</c:v>
                </c:pt>
                <c:pt idx="35">
                  <c:v>3.4997900518177784E-2</c:v>
                </c:pt>
                <c:pt idx="36">
                  <c:v>3.4997900518177784E-2</c:v>
                </c:pt>
                <c:pt idx="37">
                  <c:v>3.6657706164428504E-2</c:v>
                </c:pt>
                <c:pt idx="38">
                  <c:v>3.8272850042404626E-2</c:v>
                </c:pt>
                <c:pt idx="39">
                  <c:v>3.8272850042404626E-2</c:v>
                </c:pt>
                <c:pt idx="40">
                  <c:v>3.9063056687984404E-2</c:v>
                </c:pt>
                <c:pt idx="41">
                  <c:v>3.9841364348084683E-2</c:v>
                </c:pt>
                <c:pt idx="42">
                  <c:v>3.9841364348084683E-2</c:v>
                </c:pt>
                <c:pt idx="43">
                  <c:v>4.0607535942652574E-2</c:v>
                </c:pt>
                <c:pt idx="44">
                  <c:v>4.354625093610328E-2</c:v>
                </c:pt>
                <c:pt idx="45">
                  <c:v>4.354625093610328E-2</c:v>
                </c:pt>
                <c:pt idx="46">
                  <c:v>4.4248317852852478E-2</c:v>
                </c:pt>
                <c:pt idx="47">
                  <c:v>4.5611806536855176E-2</c:v>
                </c:pt>
                <c:pt idx="48">
                  <c:v>4.6272812972247113E-2</c:v>
                </c:pt>
                <c:pt idx="49">
                  <c:v>4.6919724260552909E-2</c:v>
                </c:pt>
                <c:pt idx="50">
                  <c:v>4.6919724260552909E-2</c:v>
                </c:pt>
                <c:pt idx="51">
                  <c:v>4.7552343346327353E-2</c:v>
                </c:pt>
                <c:pt idx="52">
                  <c:v>4.8170477527668627E-2</c:v>
                </c:pt>
                <c:pt idx="53">
                  <c:v>5.0494466794046733E-2</c:v>
                </c:pt>
                <c:pt idx="54">
                  <c:v>5.1037442331881497E-2</c:v>
                </c:pt>
                <c:pt idx="55">
                  <c:v>5.2076593249521269E-2</c:v>
                </c:pt>
                <c:pt idx="56">
                  <c:v>5.2572452093890297E-2</c:v>
                </c:pt>
                <c:pt idx="57">
                  <c:v>5.305229686007075E-2</c:v>
                </c:pt>
                <c:pt idx="58">
                  <c:v>5.305229686007075E-2</c:v>
                </c:pt>
                <c:pt idx="59">
                  <c:v>5.3515981382698488E-2</c:v>
                </c:pt>
                <c:pt idx="60">
                  <c:v>5.4808685930755989E-2</c:v>
                </c:pt>
                <c:pt idx="61">
                  <c:v>5.5206366913136962E-2</c:v>
                </c:pt>
                <c:pt idx="62">
                  <c:v>5.5587231501360093E-2</c:v>
                </c:pt>
                <c:pt idx="63">
                  <c:v>5.5951163680382325E-2</c:v>
                </c:pt>
                <c:pt idx="64">
                  <c:v>5.6298052592936416E-2</c:v>
                </c:pt>
                <c:pt idx="65">
                  <c:v>5.694028317947844E-2</c:v>
                </c:pt>
                <c:pt idx="66">
                  <c:v>5.7235429223808296E-2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D-4559-9B87-A109F32F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552560"/>
        <c:axId val="745552976"/>
      </c:scatterChart>
      <c:valAx>
        <c:axId val="7455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52976"/>
        <c:crosses val="autoZero"/>
        <c:crossBetween val="midCat"/>
      </c:valAx>
      <c:valAx>
        <c:axId val="745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fuerza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146050</xdr:rowOff>
    </xdr:from>
    <xdr:to>
      <xdr:col>15</xdr:col>
      <xdr:colOff>314325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6C36A-06F6-A8DB-8195-E2F91EFE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19050</xdr:rowOff>
    </xdr:from>
    <xdr:to>
      <xdr:col>15</xdr:col>
      <xdr:colOff>314325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27915-4380-2ECA-4FD3-B42C7D38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9CD6D5-439D-47BD-BA89-3BAD626254E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2CC96-BA1E-4FDA-BE5D-9168CA41C444}" name="seep" displayName="seep" ref="A1:C68" tableType="queryTable" totalsRowShown="0">
  <autoFilter ref="A1:C68" xr:uid="{AF62CC96-BA1E-4FDA-BE5D-9168CA41C444}"/>
  <tableColumns count="3">
    <tableColumn id="1" xr3:uid="{18520C4F-6BE0-45E2-B972-6CA4F0449586}" uniqueName="1" name="pwm" queryTableFieldId="1"/>
    <tableColumn id="2" xr3:uid="{8140B515-63D8-48D0-904D-91886FB7738E}" uniqueName="2" name="angulo" queryTableFieldId="2"/>
    <tableColumn id="3" xr3:uid="{92163456-676D-46CA-9175-4967EA4E648F}" uniqueName="3" name="fuerza" queryTableFieldId="3" dataDxfId="0">
      <calculatedColumnFormula>(-$F$1*SIN(seep[[#This Row],[angulo]]*(PI()/180)))/($F$2)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3A3A-D26D-4553-8A19-2851D13BDFE4}">
  <dimension ref="A1:F68"/>
  <sheetViews>
    <sheetView tabSelected="1" workbookViewId="0">
      <selection activeCell="F11" sqref="F11"/>
    </sheetView>
  </sheetViews>
  <sheetFormatPr defaultRowHeight="14.5" x14ac:dyDescent="0.35"/>
  <cols>
    <col min="1" max="2" width="10.54296875" bestFit="1" customWidth="1"/>
    <col min="6" max="6" width="9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E1" s="1" t="s">
        <v>3</v>
      </c>
      <c r="F1" s="2">
        <v>-7.7999999999999996E-3</v>
      </c>
    </row>
    <row r="2" spans="1:6" x14ac:dyDescent="0.35">
      <c r="A2">
        <v>3</v>
      </c>
      <c r="B2">
        <v>1</v>
      </c>
      <c r="C2">
        <f>(-$F$1*SIN(seep[[#This Row],[angulo]]*(PI()/180)))/($F$2)</f>
        <v>1.0391509176397816E-3</v>
      </c>
      <c r="E2" s="1" t="s">
        <v>4</v>
      </c>
      <c r="F2" s="2">
        <v>0.13100000000000001</v>
      </c>
    </row>
    <row r="3" spans="1:6" x14ac:dyDescent="0.35">
      <c r="A3">
        <v>4</v>
      </c>
      <c r="B3">
        <v>2</v>
      </c>
      <c r="C3">
        <f>(-$F$1*SIN(seep[[#This Row],[angulo]]*(PI()/180)))/($F$2)</f>
        <v>2.0779852998435689E-3</v>
      </c>
      <c r="E3" s="3" t="s">
        <v>5</v>
      </c>
      <c r="F3" s="4">
        <f>SLOPE(C:C,A:A)</f>
        <v>8.7759885847518975E-4</v>
      </c>
    </row>
    <row r="4" spans="1:6" x14ac:dyDescent="0.35">
      <c r="A4">
        <v>5</v>
      </c>
      <c r="B4">
        <v>3</v>
      </c>
      <c r="C4">
        <f>(-$F$1*SIN(seep[[#This Row],[angulo]]*(PI()/180)))/($F$2)</f>
        <v>3.1161867075951287E-3</v>
      </c>
    </row>
    <row r="5" spans="1:6" x14ac:dyDescent="0.35">
      <c r="A5">
        <v>6</v>
      </c>
      <c r="B5">
        <v>4</v>
      </c>
      <c r="C5">
        <f>(-$F$1*SIN(seep[[#This Row],[angulo]]*(PI()/180)))/($F$2)</f>
        <v>4.1534388946883761E-3</v>
      </c>
    </row>
    <row r="6" spans="1:6" x14ac:dyDescent="0.35">
      <c r="A6">
        <v>7</v>
      </c>
      <c r="B6">
        <v>5</v>
      </c>
      <c r="C6">
        <f>(-$F$1*SIN(seep[[#This Row],[angulo]]*(PI()/180)))/($F$2)</f>
        <v>5.1894259040590352E-3</v>
      </c>
    </row>
    <row r="7" spans="1:6" x14ac:dyDescent="0.35">
      <c r="A7">
        <v>8</v>
      </c>
      <c r="B7">
        <v>6</v>
      </c>
      <c r="C7">
        <f>(-$F$1*SIN(seep[[#This Row],[angulo]]*(PI()/180)))/($F$2)</f>
        <v>6.223832164028221E-3</v>
      </c>
    </row>
    <row r="8" spans="1:6" x14ac:dyDescent="0.35">
      <c r="A8">
        <v>9</v>
      </c>
      <c r="B8">
        <v>7</v>
      </c>
      <c r="C8">
        <f>(-$F$1*SIN(seep[[#This Row],[angulo]]*(PI()/180)))/($F$2)</f>
        <v>7.2563425844286277E-3</v>
      </c>
    </row>
    <row r="9" spans="1:6" x14ac:dyDescent="0.35">
      <c r="A9">
        <v>10</v>
      </c>
      <c r="B9">
        <v>8</v>
      </c>
      <c r="C9">
        <f>(-$F$1*SIN(seep[[#This Row],[angulo]]*(PI()/180)))/($F$2)</f>
        <v>8.2866426525840479E-3</v>
      </c>
    </row>
    <row r="10" spans="1:6" x14ac:dyDescent="0.35">
      <c r="A10">
        <v>11</v>
      </c>
      <c r="B10">
        <v>9</v>
      </c>
      <c r="C10">
        <f>(-$F$1*SIN(seep[[#This Row],[angulo]]*(PI()/180)))/($F$2)</f>
        <v>9.3144185291129823E-3</v>
      </c>
    </row>
    <row r="11" spans="1:6" x14ac:dyDescent="0.35">
      <c r="A11">
        <v>12</v>
      </c>
      <c r="B11">
        <v>9</v>
      </c>
      <c r="C11">
        <f>(-$F$1*SIN(seep[[#This Row],[angulo]]*(PI()/180)))/($F$2)</f>
        <v>9.3144185291129823E-3</v>
      </c>
    </row>
    <row r="12" spans="1:6" x14ac:dyDescent="0.35">
      <c r="A12">
        <v>13</v>
      </c>
      <c r="B12">
        <v>9</v>
      </c>
      <c r="C12">
        <f>(-$F$1*SIN(seep[[#This Row],[angulo]]*(PI()/180)))/($F$2)</f>
        <v>9.3144185291129823E-3</v>
      </c>
    </row>
    <row r="13" spans="1:6" x14ac:dyDescent="0.35">
      <c r="A13">
        <v>14</v>
      </c>
      <c r="B13">
        <v>12</v>
      </c>
      <c r="C13">
        <f>(-$F$1*SIN(seep[[#This Row],[angulo]]*(PI()/180)))/($F$2)</f>
        <v>1.2379474720446738E-2</v>
      </c>
    </row>
    <row r="14" spans="1:6" x14ac:dyDescent="0.35">
      <c r="A14">
        <v>15</v>
      </c>
      <c r="B14">
        <v>13</v>
      </c>
      <c r="C14">
        <f>(-$F$1*SIN(seep[[#This Row],[angulo]]*(PI()/180)))/($F$2)</f>
        <v>1.3394032243375166E-2</v>
      </c>
    </row>
    <row r="15" spans="1:6" x14ac:dyDescent="0.35">
      <c r="A15">
        <v>16</v>
      </c>
      <c r="B15">
        <v>14</v>
      </c>
      <c r="C15">
        <f>(-$F$1*SIN(seep[[#This Row],[angulo]]*(PI()/180)))/($F$2)</f>
        <v>1.440450981433136E-2</v>
      </c>
    </row>
    <row r="16" spans="1:6" x14ac:dyDescent="0.35">
      <c r="A16">
        <v>17</v>
      </c>
      <c r="B16">
        <v>15</v>
      </c>
      <c r="C16">
        <f>(-$F$1*SIN(seep[[#This Row],[angulo]]*(PI()/180)))/($F$2)</f>
        <v>1.5410599632058484E-2</v>
      </c>
    </row>
    <row r="17" spans="1:3" x14ac:dyDescent="0.35">
      <c r="A17">
        <v>18</v>
      </c>
      <c r="B17">
        <v>16</v>
      </c>
      <c r="C17">
        <f>(-$F$1*SIN(seep[[#This Row],[angulo]]*(PI()/180)))/($F$2)</f>
        <v>1.6411995231851856E-2</v>
      </c>
    </row>
    <row r="18" spans="1:3" x14ac:dyDescent="0.35">
      <c r="A18">
        <v>19</v>
      </c>
      <c r="B18">
        <v>17</v>
      </c>
      <c r="C18">
        <f>(-$F$1*SIN(seep[[#This Row],[angulo]]*(PI()/180)))/($F$2)</f>
        <v>1.7408391578911043E-2</v>
      </c>
    </row>
    <row r="19" spans="1:3" x14ac:dyDescent="0.35">
      <c r="A19">
        <v>20</v>
      </c>
      <c r="B19">
        <v>18</v>
      </c>
      <c r="C19">
        <f>(-$F$1*SIN(seep[[#This Row],[angulo]]*(PI()/180)))/($F$2)</f>
        <v>1.8399485161256408E-2</v>
      </c>
    </row>
    <row r="20" spans="1:3" x14ac:dyDescent="0.35">
      <c r="A20">
        <v>21</v>
      </c>
      <c r="B20">
        <v>19</v>
      </c>
      <c r="C20">
        <f>(-$F$1*SIN(seep[[#This Row],[angulo]]*(PI()/180)))/($F$2)</f>
        <v>1.9384974082181847E-2</v>
      </c>
    </row>
    <row r="21" spans="1:3" x14ac:dyDescent="0.35">
      <c r="A21">
        <v>22</v>
      </c>
      <c r="B21">
        <v>19</v>
      </c>
      <c r="C21">
        <f>(-$F$1*SIN(seep[[#This Row],[angulo]]*(PI()/180)))/($F$2)</f>
        <v>1.9384974082181847E-2</v>
      </c>
    </row>
    <row r="22" spans="1:3" x14ac:dyDescent="0.35">
      <c r="A22">
        <v>23</v>
      </c>
      <c r="B22">
        <v>20</v>
      </c>
      <c r="C22">
        <f>(-$F$1*SIN(seep[[#This Row],[angulo]]*(PI()/180)))/($F$2)</f>
        <v>2.0364558152215387E-2</v>
      </c>
    </row>
    <row r="23" spans="1:3" x14ac:dyDescent="0.35">
      <c r="A23">
        <v>24</v>
      </c>
      <c r="B23">
        <v>21</v>
      </c>
      <c r="C23">
        <f>(-$F$1*SIN(seep[[#This Row],[angulo]]*(PI()/180)))/($F$2)</f>
        <v>2.1337938980559863E-2</v>
      </c>
    </row>
    <row r="24" spans="1:3" x14ac:dyDescent="0.35">
      <c r="A24">
        <v>25</v>
      </c>
      <c r="B24">
        <v>23</v>
      </c>
      <c r="C24">
        <f>(-$F$1*SIN(seep[[#This Row],[angulo]]*(PI()/180)))/($F$2)</f>
        <v>2.3264906887147597E-2</v>
      </c>
    </row>
    <row r="25" spans="1:3" x14ac:dyDescent="0.35">
      <c r="A25">
        <v>26</v>
      </c>
      <c r="B25">
        <v>24</v>
      </c>
      <c r="C25">
        <f>(-$F$1*SIN(seep[[#This Row],[angulo]]*(PI()/180)))/($F$2)</f>
        <v>2.4217906992299552E-2</v>
      </c>
    </row>
    <row r="26" spans="1:3" x14ac:dyDescent="0.35">
      <c r="A26">
        <v>27</v>
      </c>
      <c r="B26">
        <v>25</v>
      </c>
      <c r="C26">
        <f>(-$F$1*SIN(seep[[#This Row],[angulo]]*(PI()/180)))/($F$2)</f>
        <v>2.5163530088377521E-2</v>
      </c>
    </row>
    <row r="27" spans="1:3" x14ac:dyDescent="0.35">
      <c r="A27">
        <v>28</v>
      </c>
      <c r="B27">
        <v>26</v>
      </c>
      <c r="C27">
        <f>(-$F$1*SIN(seep[[#This Row],[angulo]]*(PI()/180)))/($F$2)</f>
        <v>2.6101488129425979E-2</v>
      </c>
    </row>
    <row r="28" spans="1:3" x14ac:dyDescent="0.35">
      <c r="A28">
        <v>29</v>
      </c>
      <c r="B28">
        <v>27</v>
      </c>
      <c r="C28">
        <f>(-$F$1*SIN(seep[[#This Row],[angulo]]*(PI()/180)))/($F$2)</f>
        <v>2.7031495404339422E-2</v>
      </c>
    </row>
    <row r="29" spans="1:3" x14ac:dyDescent="0.35">
      <c r="A29">
        <v>30</v>
      </c>
      <c r="B29">
        <v>28</v>
      </c>
      <c r="C29">
        <f>(-$F$1*SIN(seep[[#This Row],[angulo]]*(PI()/180)))/($F$2)</f>
        <v>2.7953268623892732E-2</v>
      </c>
    </row>
    <row r="30" spans="1:3" x14ac:dyDescent="0.35">
      <c r="A30">
        <v>31</v>
      </c>
      <c r="B30">
        <v>29</v>
      </c>
      <c r="C30">
        <f>(-$F$1*SIN(seep[[#This Row],[angulo]]*(PI()/180)))/($F$2)</f>
        <v>2.8866527007033807E-2</v>
      </c>
    </row>
    <row r="31" spans="1:3" x14ac:dyDescent="0.35">
      <c r="A31">
        <v>32</v>
      </c>
      <c r="B31">
        <v>30</v>
      </c>
      <c r="C31">
        <f>(-$F$1*SIN(seep[[#This Row],[angulo]]*(PI()/180)))/($F$2)</f>
        <v>2.9770992366412209E-2</v>
      </c>
    </row>
    <row r="32" spans="1:3" x14ac:dyDescent="0.35">
      <c r="A32">
        <v>33</v>
      </c>
      <c r="B32">
        <v>31</v>
      </c>
      <c r="C32">
        <f>(-$F$1*SIN(seep[[#This Row],[angulo]]*(PI()/180)))/($F$2)</f>
        <v>3.0666389193117725E-2</v>
      </c>
    </row>
    <row r="33" spans="1:3" x14ac:dyDescent="0.35">
      <c r="A33">
        <v>34</v>
      </c>
      <c r="B33">
        <v>31</v>
      </c>
      <c r="C33">
        <f>(-$F$1*SIN(seep[[#This Row],[angulo]]*(PI()/180)))/($F$2)</f>
        <v>3.0666389193117725E-2</v>
      </c>
    </row>
    <row r="34" spans="1:3" x14ac:dyDescent="0.35">
      <c r="A34">
        <v>35</v>
      </c>
      <c r="B34">
        <v>33</v>
      </c>
      <c r="C34">
        <f>(-$F$1*SIN(seep[[#This Row],[angulo]]*(PI()/180)))/($F$2)</f>
        <v>3.2428889107764966E-2</v>
      </c>
    </row>
    <row r="35" spans="1:3" x14ac:dyDescent="0.35">
      <c r="A35">
        <v>36</v>
      </c>
      <c r="B35">
        <v>34</v>
      </c>
      <c r="C35">
        <f>(-$F$1*SIN(seep[[#This Row],[angulo]]*(PI()/180)))/($F$2)</f>
        <v>3.3295455321158976E-2</v>
      </c>
    </row>
    <row r="36" spans="1:3" x14ac:dyDescent="0.35">
      <c r="A36">
        <v>37</v>
      </c>
      <c r="B36">
        <v>35</v>
      </c>
      <c r="C36">
        <f>(-$F$1*SIN(seep[[#This Row],[angulo]]*(PI()/180)))/($F$2)</f>
        <v>3.4151879416321827E-2</v>
      </c>
    </row>
    <row r="37" spans="1:3" x14ac:dyDescent="0.35">
      <c r="A37">
        <v>38</v>
      </c>
      <c r="B37">
        <v>36</v>
      </c>
      <c r="C37">
        <f>(-$F$1*SIN(seep[[#This Row],[angulo]]*(PI()/180)))/($F$2)</f>
        <v>3.4997900518177784E-2</v>
      </c>
    </row>
    <row r="38" spans="1:3" x14ac:dyDescent="0.35">
      <c r="A38">
        <v>39</v>
      </c>
      <c r="B38">
        <v>36</v>
      </c>
      <c r="C38">
        <f>(-$F$1*SIN(seep[[#This Row],[angulo]]*(PI()/180)))/($F$2)</f>
        <v>3.4997900518177784E-2</v>
      </c>
    </row>
    <row r="39" spans="1:3" x14ac:dyDescent="0.35">
      <c r="A39">
        <v>40</v>
      </c>
      <c r="B39">
        <v>38</v>
      </c>
      <c r="C39">
        <f>(-$F$1*SIN(seep[[#This Row],[angulo]]*(PI()/180)))/($F$2)</f>
        <v>3.6657706164428504E-2</v>
      </c>
    </row>
    <row r="40" spans="1:3" x14ac:dyDescent="0.35">
      <c r="A40">
        <v>41</v>
      </c>
      <c r="B40">
        <v>40</v>
      </c>
      <c r="C40">
        <f>(-$F$1*SIN(seep[[#This Row],[angulo]]*(PI()/180)))/($F$2)</f>
        <v>3.8272850042404626E-2</v>
      </c>
    </row>
    <row r="41" spans="1:3" x14ac:dyDescent="0.35">
      <c r="A41">
        <v>42</v>
      </c>
      <c r="B41">
        <v>40</v>
      </c>
      <c r="C41">
        <f>(-$F$1*SIN(seep[[#This Row],[angulo]]*(PI()/180)))/($F$2)</f>
        <v>3.8272850042404626E-2</v>
      </c>
    </row>
    <row r="42" spans="1:3" x14ac:dyDescent="0.35">
      <c r="A42">
        <v>43</v>
      </c>
      <c r="B42">
        <v>41</v>
      </c>
      <c r="C42">
        <f>(-$F$1*SIN(seep[[#This Row],[angulo]]*(PI()/180)))/($F$2)</f>
        <v>3.9063056687984404E-2</v>
      </c>
    </row>
    <row r="43" spans="1:3" x14ac:dyDescent="0.35">
      <c r="A43">
        <v>44</v>
      </c>
      <c r="B43">
        <v>42</v>
      </c>
      <c r="C43">
        <f>(-$F$1*SIN(seep[[#This Row],[angulo]]*(PI()/180)))/($F$2)</f>
        <v>3.9841364348084683E-2</v>
      </c>
    </row>
    <row r="44" spans="1:3" x14ac:dyDescent="0.35">
      <c r="A44">
        <v>45</v>
      </c>
      <c r="B44">
        <v>42</v>
      </c>
      <c r="C44">
        <f>(-$F$1*SIN(seep[[#This Row],[angulo]]*(PI()/180)))/($F$2)</f>
        <v>3.9841364348084683E-2</v>
      </c>
    </row>
    <row r="45" spans="1:3" x14ac:dyDescent="0.35">
      <c r="A45">
        <v>46</v>
      </c>
      <c r="B45">
        <v>43</v>
      </c>
      <c r="C45">
        <f>(-$F$1*SIN(seep[[#This Row],[angulo]]*(PI()/180)))/($F$2)</f>
        <v>4.0607535942652574E-2</v>
      </c>
    </row>
    <row r="46" spans="1:3" x14ac:dyDescent="0.35">
      <c r="A46">
        <v>47</v>
      </c>
      <c r="B46">
        <v>47</v>
      </c>
      <c r="C46">
        <f>(-$F$1*SIN(seep[[#This Row],[angulo]]*(PI()/180)))/($F$2)</f>
        <v>4.354625093610328E-2</v>
      </c>
    </row>
    <row r="47" spans="1:3" x14ac:dyDescent="0.35">
      <c r="A47">
        <v>48</v>
      </c>
      <c r="B47">
        <v>47</v>
      </c>
      <c r="C47">
        <f>(-$F$1*SIN(seep[[#This Row],[angulo]]*(PI()/180)))/($F$2)</f>
        <v>4.354625093610328E-2</v>
      </c>
    </row>
    <row r="48" spans="1:3" x14ac:dyDescent="0.35">
      <c r="A48">
        <v>49</v>
      </c>
      <c r="B48">
        <v>48</v>
      </c>
      <c r="C48">
        <f>(-$F$1*SIN(seep[[#This Row],[angulo]]*(PI()/180)))/($F$2)</f>
        <v>4.4248317852852478E-2</v>
      </c>
    </row>
    <row r="49" spans="1:3" x14ac:dyDescent="0.35">
      <c r="A49">
        <v>50</v>
      </c>
      <c r="B49">
        <v>50</v>
      </c>
      <c r="C49">
        <f>(-$F$1*SIN(seep[[#This Row],[angulo]]*(PI()/180)))/($F$2)</f>
        <v>4.5611806536855176E-2</v>
      </c>
    </row>
    <row r="50" spans="1:3" x14ac:dyDescent="0.35">
      <c r="A50">
        <v>51</v>
      </c>
      <c r="B50">
        <v>51</v>
      </c>
      <c r="C50">
        <f>(-$F$1*SIN(seep[[#This Row],[angulo]]*(PI()/180)))/($F$2)</f>
        <v>4.6272812972247113E-2</v>
      </c>
    </row>
    <row r="51" spans="1:3" x14ac:dyDescent="0.35">
      <c r="A51">
        <v>52</v>
      </c>
      <c r="B51">
        <v>52</v>
      </c>
      <c r="C51">
        <f>(-$F$1*SIN(seep[[#This Row],[angulo]]*(PI()/180)))/($F$2)</f>
        <v>4.6919724260552909E-2</v>
      </c>
    </row>
    <row r="52" spans="1:3" x14ac:dyDescent="0.35">
      <c r="A52">
        <v>53</v>
      </c>
      <c r="B52">
        <v>52</v>
      </c>
      <c r="C52">
        <f>(-$F$1*SIN(seep[[#This Row],[angulo]]*(PI()/180)))/($F$2)</f>
        <v>4.6919724260552909E-2</v>
      </c>
    </row>
    <row r="53" spans="1:3" x14ac:dyDescent="0.35">
      <c r="A53">
        <v>54</v>
      </c>
      <c r="B53">
        <v>53</v>
      </c>
      <c r="C53">
        <f>(-$F$1*SIN(seep[[#This Row],[angulo]]*(PI()/180)))/($F$2)</f>
        <v>4.7552343346327353E-2</v>
      </c>
    </row>
    <row r="54" spans="1:3" x14ac:dyDescent="0.35">
      <c r="A54">
        <v>55</v>
      </c>
      <c r="B54">
        <v>54</v>
      </c>
      <c r="C54">
        <f>(-$F$1*SIN(seep[[#This Row],[angulo]]*(PI()/180)))/($F$2)</f>
        <v>4.8170477527668627E-2</v>
      </c>
    </row>
    <row r="55" spans="1:3" x14ac:dyDescent="0.35">
      <c r="A55">
        <v>56</v>
      </c>
      <c r="B55">
        <v>58</v>
      </c>
      <c r="C55">
        <f>(-$F$1*SIN(seep[[#This Row],[angulo]]*(PI()/180)))/($F$2)</f>
        <v>5.0494466794046733E-2</v>
      </c>
    </row>
    <row r="56" spans="1:3" x14ac:dyDescent="0.35">
      <c r="A56">
        <v>57</v>
      </c>
      <c r="B56">
        <v>59</v>
      </c>
      <c r="C56">
        <f>(-$F$1*SIN(seep[[#This Row],[angulo]]*(PI()/180)))/($F$2)</f>
        <v>5.1037442331881497E-2</v>
      </c>
    </row>
    <row r="57" spans="1:3" x14ac:dyDescent="0.35">
      <c r="A57">
        <v>58</v>
      </c>
      <c r="B57">
        <v>61</v>
      </c>
      <c r="C57">
        <f>(-$F$1*SIN(seep[[#This Row],[angulo]]*(PI()/180)))/($F$2)</f>
        <v>5.2076593249521269E-2</v>
      </c>
    </row>
    <row r="58" spans="1:3" x14ac:dyDescent="0.35">
      <c r="A58">
        <v>59</v>
      </c>
      <c r="B58">
        <v>62</v>
      </c>
      <c r="C58">
        <f>(-$F$1*SIN(seep[[#This Row],[angulo]]*(PI()/180)))/($F$2)</f>
        <v>5.2572452093890297E-2</v>
      </c>
    </row>
    <row r="59" spans="1:3" x14ac:dyDescent="0.35">
      <c r="A59">
        <v>60</v>
      </c>
      <c r="B59">
        <v>63</v>
      </c>
      <c r="C59">
        <f>(-$F$1*SIN(seep[[#This Row],[angulo]]*(PI()/180)))/($F$2)</f>
        <v>5.305229686007075E-2</v>
      </c>
    </row>
    <row r="60" spans="1:3" x14ac:dyDescent="0.35">
      <c r="A60">
        <v>61</v>
      </c>
      <c r="B60">
        <v>63</v>
      </c>
      <c r="C60">
        <f>(-$F$1*SIN(seep[[#This Row],[angulo]]*(PI()/180)))/($F$2)</f>
        <v>5.305229686007075E-2</v>
      </c>
    </row>
    <row r="61" spans="1:3" x14ac:dyDescent="0.35">
      <c r="A61">
        <v>62</v>
      </c>
      <c r="B61">
        <v>64</v>
      </c>
      <c r="C61">
        <f>(-$F$1*SIN(seep[[#This Row],[angulo]]*(PI()/180)))/($F$2)</f>
        <v>5.3515981382698488E-2</v>
      </c>
    </row>
    <row r="62" spans="1:3" x14ac:dyDescent="0.35">
      <c r="A62">
        <v>63</v>
      </c>
      <c r="B62">
        <v>67</v>
      </c>
      <c r="C62">
        <f>(-$F$1*SIN(seep[[#This Row],[angulo]]*(PI()/180)))/($F$2)</f>
        <v>5.4808685930755989E-2</v>
      </c>
    </row>
    <row r="63" spans="1:3" x14ac:dyDescent="0.35">
      <c r="A63">
        <v>64</v>
      </c>
      <c r="B63">
        <v>68</v>
      </c>
      <c r="C63">
        <f>(-$F$1*SIN(seep[[#This Row],[angulo]]*(PI()/180)))/($F$2)</f>
        <v>5.5206366913136962E-2</v>
      </c>
    </row>
    <row r="64" spans="1:3" x14ac:dyDescent="0.35">
      <c r="A64">
        <v>65</v>
      </c>
      <c r="B64">
        <v>69</v>
      </c>
      <c r="C64">
        <f>(-$F$1*SIN(seep[[#This Row],[angulo]]*(PI()/180)))/($F$2)</f>
        <v>5.5587231501360093E-2</v>
      </c>
    </row>
    <row r="65" spans="1:3" x14ac:dyDescent="0.35">
      <c r="A65">
        <v>66</v>
      </c>
      <c r="B65">
        <v>70</v>
      </c>
      <c r="C65">
        <f>(-$F$1*SIN(seep[[#This Row],[angulo]]*(PI()/180)))/($F$2)</f>
        <v>5.5951163680382325E-2</v>
      </c>
    </row>
    <row r="66" spans="1:3" x14ac:dyDescent="0.35">
      <c r="A66">
        <v>67</v>
      </c>
      <c r="B66">
        <v>71</v>
      </c>
      <c r="C66">
        <f>(-$F$1*SIN(seep[[#This Row],[angulo]]*(PI()/180)))/($F$2)</f>
        <v>5.6298052592936416E-2</v>
      </c>
    </row>
    <row r="67" spans="1:3" x14ac:dyDescent="0.35">
      <c r="A67">
        <v>68</v>
      </c>
      <c r="B67">
        <v>73</v>
      </c>
      <c r="C67">
        <f>(-$F$1*SIN(seep[[#This Row],[angulo]]*(PI()/180)))/($F$2)</f>
        <v>5.694028317947844E-2</v>
      </c>
    </row>
    <row r="68" spans="1:3" x14ac:dyDescent="0.35">
      <c r="A68">
        <v>69</v>
      </c>
      <c r="B68">
        <v>74</v>
      </c>
      <c r="C68">
        <f>(-$F$1*SIN(seep[[#This Row],[angulo]]*(PI()/180)))/($F$2)</f>
        <v>5.7235429223808296E-2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B W Z z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F Z n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W Z z V V s u v 4 0 C A Q A A g A E A A B M A H A B G b 3 J t d W x h c y 9 T Z W N 0 a W 9 u M S 5 t I K I Y A C i g F A A A A A A A A A A A A A A A A A A A A A A A A A A A A G 1 P w U r E M B C 9 F / o P I V 5 a y B Z a V N C l p 1 Z F U E H a m / W Q T c f d Q D I p S b p Y l v 1 3 U 4 K K 4 F x m 3 r x 5 M / M c C C 8 N k i 7 m c p s m a e I O 3 M J I H M B E a q L A p w k J 0 Z n Z C g i d x h 2 L 1 o h Z A / r s X i o o G o M + A J f R h 9 v h e S G t l U c Y n n j D 7 Q S e D x 1 o c N 6 C + 6 n I z b C K r F G D i H m z 4 4 q j k L j h Y M 0 o k W s p z D D y o F 9 f K f y n p z l 7 a 0 F J L T 3 Y m j L K S G P U r N H V F S N 3 K F b d v i 6 r q w B f Z + O h 8 4 u C + r c s X g z C e 8 6 i p Q v a H D j u g 9 l + m Y A G b z 3 f h a H e c n Q f x u q 4 f S V d F v 2 z 0 4 n G b h m u P 6 K / v i x W / s z I N 1 H 9 J c 5 5 m k j 8 9 + D 2 C 1 B L A Q I t A B Q A A g A I A A V m c 1 U e 7 e S T o w A A A P Y A A A A S A A A A A A A A A A A A A A A A A A A A A A B D b 2 5 m a W c v U G F j a 2 F n Z S 5 4 b W x Q S w E C L Q A U A A I A C A A F Z n N V D 8 r p q 6 Q A A A D p A A A A E w A A A A A A A A A A A A A A A A D v A A A A W 0 N v b n R l b n R f V H l w Z X N d L n h t b F B L A Q I t A B Q A A g A I A A V m c 1 V b L r + N A g E A A I A B A A A T A A A A A A A A A A A A A A A A A O A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I A A A A A A A A C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l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x N z o 0 O D o x M C 4 x M z A 5 M D k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l c C 9 B d X R v U m V t b 3 Z l Z E N v b H V t b n M x L n t D b 2 x 1 b W 4 x L D B 9 J n F 1 b 3 Q 7 L C Z x d W 9 0 O 1 N l Y 3 R p b 2 4 x L 3 N l Z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V w L 0 F 1 d G 9 S Z W 1 v d m V k Q 2 9 s d W 1 u c z E u e 0 N v b H V t b j E s M H 0 m c X V v d D s s J n F 1 b 3 Q 7 U 2 V j d G l v b j E v c 2 V l c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Z X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r S F u f 8 T z E m S q b w J h o n 8 0 Q A A A A A C A A A A A A A Q Z g A A A A E A A C A A A A B P I D H N m q 2 v 0 F j T 9 r 8 V 4 6 L K l 7 V K t Z m 4 Y d 8 2 f R y y V U L s e Q A A A A A O g A A A A A I A A C A A A A D L N U e / p F Z d x u T m / j 4 y L E o w s 6 i y i M D a v n l e U a E B m z U r s F A A A A A R c E n p k u O + q Y C o K U e x R 4 X R I 3 V a M r n Y C J o q q 9 c l t 1 3 o S s I C t s y d w 8 i d 4 D L e X f F d U D 4 1 1 P m k m G U k 9 2 H h L + J y a V n t h W G w z O z J R C U O I e F Z b i c T B E A A A A B 0 m e l n h c X K b o w n W b 1 O I O C O N q b c G / W U 1 J K 0 R B j S Z e g k R U n 7 C 6 1 w G i B m N A 9 v U Y W 4 R 7 X l 2 l D 1 0 N Z P S X q 3 + Q r N h X 7 f < / D a t a M a s h u p > 
</file>

<file path=customXml/itemProps1.xml><?xml version="1.0" encoding="utf-8"?>
<ds:datastoreItem xmlns:ds="http://schemas.openxmlformats.org/officeDocument/2006/customXml" ds:itemID="{A951A48C-9018-4138-892B-C7D1AFFD58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sweep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Ramirez Chiquillo</dc:creator>
  <cp:lastModifiedBy>Daniel Esteban Ramirez Chiquillo</cp:lastModifiedBy>
  <dcterms:created xsi:type="dcterms:W3CDTF">2015-06-05T18:17:20Z</dcterms:created>
  <dcterms:modified xsi:type="dcterms:W3CDTF">2022-11-19T18:05:02Z</dcterms:modified>
</cp:coreProperties>
</file>