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15" windowWidth="20595" windowHeight="94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  <c r="D77" i="1"/>
  <c r="D76" i="1"/>
  <c r="D80" i="1" s="1"/>
  <c r="D75" i="1"/>
  <c r="D79" i="1" l="1"/>
</calcChain>
</file>

<file path=xl/sharedStrings.xml><?xml version="1.0" encoding="utf-8"?>
<sst xmlns="http://schemas.openxmlformats.org/spreadsheetml/2006/main" count="116" uniqueCount="25">
  <si>
    <t>tipo_de_opcion_gold</t>
  </si>
  <si>
    <t>tipo_de_opcion_post_processed</t>
  </si>
  <si>
    <t>European</t>
  </si>
  <si>
    <t>Vanilla</t>
  </si>
  <si>
    <t>CALL SPREAD</t>
  </si>
  <si>
    <t>VanillaOption</t>
  </si>
  <si>
    <t>STRADDLE</t>
  </si>
  <si>
    <t>American Forward</t>
  </si>
  <si>
    <t>Straddle vs Straddle</t>
  </si>
  <si>
    <t>Straddle</t>
  </si>
  <si>
    <t>OTC European - Call</t>
  </si>
  <si>
    <t>PUT VS STRADDLE</t>
  </si>
  <si>
    <t>CALL PUT SPREAD</t>
  </si>
  <si>
    <t>OTC European - Put</t>
  </si>
  <si>
    <t>ATM</t>
  </si>
  <si>
    <t>straddle</t>
  </si>
  <si>
    <t>vanilla</t>
  </si>
  <si>
    <t>RKO</t>
  </si>
  <si>
    <t>STRADDLE CALENDAR SPREAD</t>
  </si>
  <si>
    <t>Vanilla European</t>
  </si>
  <si>
    <t>Extracted</t>
  </si>
  <si>
    <t>Correctly extracted</t>
  </si>
  <si>
    <t>Gold Values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</si>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</sst>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6100"/>
      <name val="Calibri"/>
      <family val="2"/>
      <charset val="204"/>
      <scheme val="minor"/>
    </font>
    <font>
      <b/>
      <sz val="12"/>
      <color rgb="FF9C6500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3F3F3F"/>
      </right>
      <top style="medium">
        <color indexed="64"/>
      </top>
      <bottom/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24">
    <xf numFmtId="0" fontId="0" fillId="0" borderId="0" xfId="0"/>
    <xf numFmtId="0" fontId="5" fillId="5" borderId="2" xfId="4" applyFont="1" applyBorder="1" applyAlignment="1">
      <alignment horizontal="center"/>
    </xf>
    <xf numFmtId="0" fontId="5" fillId="5" borderId="3" xfId="4" applyFont="1" applyBorder="1" applyAlignment="1">
      <alignment horizontal="center"/>
    </xf>
    <xf numFmtId="0" fontId="5" fillId="5" borderId="4" xfId="4" applyFont="1" applyBorder="1" applyAlignment="1">
      <alignment horizontal="center"/>
    </xf>
    <xf numFmtId="0" fontId="5" fillId="5" borderId="5" xfId="4" applyNumberFormat="1" applyFont="1" applyBorder="1" applyAlignment="1"/>
    <xf numFmtId="0" fontId="6" fillId="2" borderId="6" xfId="1" applyFont="1" applyBorder="1" applyAlignment="1">
      <alignment horizontal="center"/>
    </xf>
    <xf numFmtId="0" fontId="6" fillId="2" borderId="0" xfId="1" applyFont="1" applyBorder="1" applyAlignment="1">
      <alignment horizontal="center"/>
    </xf>
    <xf numFmtId="0" fontId="6" fillId="2" borderId="7" xfId="1" applyFont="1" applyBorder="1" applyAlignment="1">
      <alignment horizontal="center"/>
    </xf>
    <xf numFmtId="0" fontId="6" fillId="2" borderId="8" xfId="1" applyNumberFormat="1" applyFont="1" applyBorder="1" applyAlignment="1"/>
    <xf numFmtId="0" fontId="7" fillId="3" borderId="9" xfId="2" applyFont="1" applyBorder="1" applyAlignment="1">
      <alignment horizontal="center"/>
    </xf>
    <xf numFmtId="0" fontId="7" fillId="3" borderId="10" xfId="2" applyFont="1" applyBorder="1" applyAlignment="1">
      <alignment horizontal="center"/>
    </xf>
    <xf numFmtId="0" fontId="7" fillId="3" borderId="11" xfId="2" applyFont="1" applyBorder="1" applyAlignment="1">
      <alignment horizontal="center"/>
    </xf>
    <xf numFmtId="0" fontId="7" fillId="3" borderId="12" xfId="2" applyNumberFormat="1" applyFont="1" applyBorder="1" applyAlignment="1"/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8" fillId="4" borderId="2" xfId="3" applyFont="1" applyBorder="1" applyAlignment="1">
      <alignment horizontal="center"/>
    </xf>
    <xf numFmtId="0" fontId="8" fillId="4" borderId="3" xfId="3" applyFont="1" applyBorder="1" applyAlignment="1">
      <alignment horizontal="center"/>
    </xf>
    <xf numFmtId="0" fontId="8" fillId="4" borderId="14" xfId="3" applyFont="1" applyBorder="1" applyAlignment="1">
      <alignment horizontal="center"/>
    </xf>
    <xf numFmtId="10" fontId="8" fillId="4" borderId="15" xfId="3" applyNumberFormat="1" applyFont="1" applyBorder="1" applyAlignment="1"/>
    <xf numFmtId="0" fontId="8" fillId="4" borderId="9" xfId="3" applyFont="1" applyBorder="1" applyAlignment="1">
      <alignment horizontal="center"/>
    </xf>
    <xf numFmtId="0" fontId="8" fillId="4" borderId="10" xfId="3" applyFont="1" applyBorder="1" applyAlignment="1">
      <alignment horizontal="center"/>
    </xf>
    <xf numFmtId="0" fontId="8" fillId="4" borderId="16" xfId="3" applyFont="1" applyBorder="1" applyAlignment="1">
      <alignment horizontal="center"/>
    </xf>
    <xf numFmtId="10" fontId="8" fillId="4" borderId="17" xfId="3" applyNumberFormat="1" applyFont="1" applyBorder="1" applyAlignment="1"/>
  </cellXfs>
  <cellStyles count="5">
    <cellStyle name="20% - Accent5" xfId="4" builtinId="46"/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tabSelected="1" workbookViewId="0">
      <selection activeCell="B50" sqref="B50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C2" t="str">
        <f>IF(AND(A2=B2,B2&lt;&gt;""),"TP",IF(AND(A2="",B2&lt;&gt;""),"FP",IF(AND(A2&lt;&gt;"",B2=""),"FN",IF(AND(A2&lt;&gt;"",B2&lt;&gt;"",A2&lt;&gt;B2),"FP,FN"))))</f>
        <v>FN</v>
      </c>
    </row>
    <row r="3" spans="1:3" x14ac:dyDescent="0.25">
      <c r="A3" t="s">
        <v>3</v>
      </c>
      <c r="C3" t="str">
        <f t="shared" ref="C3:C66" si="0">IF(AND(A3=B3,B3&lt;&gt;""),"TP",IF(AND(A3="",B3&lt;&gt;""),"FP",IF(AND(A3&lt;&gt;"",B3=""),"FN",IF(AND(A3&lt;&gt;"",B3&lt;&gt;"",A3&lt;&gt;B3),"FP,FN"))))</f>
        <v>FN</v>
      </c>
    </row>
    <row r="4" spans="1:3" x14ac:dyDescent="0.25">
      <c r="A4" t="s">
        <v>4</v>
      </c>
      <c r="C4" t="str">
        <f t="shared" si="0"/>
        <v>FN</v>
      </c>
    </row>
    <row r="5" spans="1:3" x14ac:dyDescent="0.25">
      <c r="A5" t="s">
        <v>5</v>
      </c>
      <c r="C5" t="str">
        <f t="shared" si="0"/>
        <v>FN</v>
      </c>
    </row>
    <row r="6" spans="1:3" x14ac:dyDescent="0.25">
      <c r="A6" t="s">
        <v>3</v>
      </c>
      <c r="B6" t="s">
        <v>3</v>
      </c>
      <c r="C6" t="str">
        <f t="shared" si="0"/>
        <v>TP</v>
      </c>
    </row>
    <row r="7" spans="1:3" x14ac:dyDescent="0.25">
      <c r="B7" t="s">
        <v>6</v>
      </c>
      <c r="C7" t="str">
        <f t="shared" si="0"/>
        <v>FP</v>
      </c>
    </row>
    <row r="8" spans="1:3" x14ac:dyDescent="0.25">
      <c r="A8" t="s">
        <v>3</v>
      </c>
      <c r="B8" t="s">
        <v>3</v>
      </c>
      <c r="C8" t="str">
        <f t="shared" si="0"/>
        <v>TP</v>
      </c>
    </row>
    <row r="9" spans="1:3" x14ac:dyDescent="0.25">
      <c r="B9" t="s">
        <v>3</v>
      </c>
      <c r="C9" t="str">
        <f t="shared" si="0"/>
        <v>FP</v>
      </c>
    </row>
    <row r="10" spans="1:3" x14ac:dyDescent="0.25">
      <c r="A10" t="s">
        <v>3</v>
      </c>
      <c r="B10" t="s">
        <v>3</v>
      </c>
      <c r="C10" t="str">
        <f t="shared" si="0"/>
        <v>TP</v>
      </c>
    </row>
    <row r="11" spans="1:3" x14ac:dyDescent="0.25">
      <c r="A11" t="s">
        <v>7</v>
      </c>
      <c r="C11" t="str">
        <f t="shared" si="0"/>
        <v>FN</v>
      </c>
    </row>
    <row r="12" spans="1:3" x14ac:dyDescent="0.25">
      <c r="A12" t="s">
        <v>3</v>
      </c>
      <c r="B12" t="s">
        <v>3</v>
      </c>
      <c r="C12" t="str">
        <f t="shared" si="0"/>
        <v>TP</v>
      </c>
    </row>
    <row r="13" spans="1:3" x14ac:dyDescent="0.25">
      <c r="A13" t="s">
        <v>6</v>
      </c>
      <c r="C13" t="str">
        <f t="shared" si="0"/>
        <v>FN</v>
      </c>
    </row>
    <row r="14" spans="1:3" x14ac:dyDescent="0.25">
      <c r="A14" t="s">
        <v>6</v>
      </c>
      <c r="B14" t="s">
        <v>6</v>
      </c>
      <c r="C14" t="str">
        <f t="shared" si="0"/>
        <v>TP</v>
      </c>
    </row>
    <row r="15" spans="1:3" x14ac:dyDescent="0.25">
      <c r="A15" t="s">
        <v>3</v>
      </c>
      <c r="B15" t="s">
        <v>3</v>
      </c>
      <c r="C15" t="str">
        <f t="shared" si="0"/>
        <v>TP</v>
      </c>
    </row>
    <row r="16" spans="1:3" x14ac:dyDescent="0.25">
      <c r="A16" t="s">
        <v>8</v>
      </c>
      <c r="B16" t="s">
        <v>9</v>
      </c>
      <c r="C16" t="str">
        <f t="shared" si="0"/>
        <v>FP,FN</v>
      </c>
    </row>
    <row r="17" spans="1:3" x14ac:dyDescent="0.25">
      <c r="A17" t="s">
        <v>9</v>
      </c>
      <c r="B17" t="s">
        <v>9</v>
      </c>
      <c r="C17" t="str">
        <f t="shared" si="0"/>
        <v>TP</v>
      </c>
    </row>
    <row r="18" spans="1:3" x14ac:dyDescent="0.25">
      <c r="A18" t="s">
        <v>9</v>
      </c>
      <c r="B18" t="s">
        <v>9</v>
      </c>
      <c r="C18" t="str">
        <f t="shared" si="0"/>
        <v>TP</v>
      </c>
    </row>
    <row r="19" spans="1:3" x14ac:dyDescent="0.25">
      <c r="A19" t="s">
        <v>9</v>
      </c>
      <c r="B19" t="s">
        <v>9</v>
      </c>
      <c r="C19" t="str">
        <f t="shared" si="0"/>
        <v>TP</v>
      </c>
    </row>
    <row r="20" spans="1:3" x14ac:dyDescent="0.25">
      <c r="B20" t="s">
        <v>10</v>
      </c>
      <c r="C20" t="str">
        <f t="shared" si="0"/>
        <v>FP</v>
      </c>
    </row>
    <row r="21" spans="1:3" x14ac:dyDescent="0.25">
      <c r="B21" t="s">
        <v>10</v>
      </c>
      <c r="C21" t="str">
        <f t="shared" si="0"/>
        <v>FP</v>
      </c>
    </row>
    <row r="22" spans="1:3" x14ac:dyDescent="0.25">
      <c r="A22" t="s">
        <v>6</v>
      </c>
      <c r="B22" t="s">
        <v>6</v>
      </c>
      <c r="C22" t="str">
        <f t="shared" si="0"/>
        <v>TP</v>
      </c>
    </row>
    <row r="23" spans="1:3" x14ac:dyDescent="0.25">
      <c r="A23" t="s">
        <v>6</v>
      </c>
      <c r="B23" t="s">
        <v>6</v>
      </c>
      <c r="C23" t="str">
        <f t="shared" si="0"/>
        <v>TP</v>
      </c>
    </row>
    <row r="24" spans="1:3" x14ac:dyDescent="0.25">
      <c r="A24" t="s">
        <v>6</v>
      </c>
      <c r="C24" t="str">
        <f t="shared" si="0"/>
        <v>FN</v>
      </c>
    </row>
    <row r="25" spans="1:3" x14ac:dyDescent="0.25">
      <c r="A25" t="s">
        <v>6</v>
      </c>
      <c r="B25" t="s">
        <v>6</v>
      </c>
      <c r="C25" t="str">
        <f t="shared" si="0"/>
        <v>TP</v>
      </c>
    </row>
    <row r="26" spans="1:3" x14ac:dyDescent="0.25">
      <c r="A26" t="s">
        <v>6</v>
      </c>
      <c r="B26" t="s">
        <v>6</v>
      </c>
      <c r="C26" t="str">
        <f t="shared" si="0"/>
        <v>TP</v>
      </c>
    </row>
    <row r="27" spans="1:3" x14ac:dyDescent="0.25">
      <c r="A27" t="s">
        <v>11</v>
      </c>
      <c r="B27" t="s">
        <v>6</v>
      </c>
      <c r="C27" t="str">
        <f t="shared" si="0"/>
        <v>FP,FN</v>
      </c>
    </row>
    <row r="28" spans="1:3" x14ac:dyDescent="0.25">
      <c r="B28" t="s">
        <v>2</v>
      </c>
      <c r="C28" t="str">
        <f t="shared" si="0"/>
        <v>FP</v>
      </c>
    </row>
    <row r="29" spans="1:3" x14ac:dyDescent="0.25">
      <c r="A29" t="s">
        <v>6</v>
      </c>
      <c r="B29" t="s">
        <v>6</v>
      </c>
      <c r="C29" t="str">
        <f t="shared" si="0"/>
        <v>TP</v>
      </c>
    </row>
    <row r="30" spans="1:3" x14ac:dyDescent="0.25">
      <c r="A30" t="s">
        <v>6</v>
      </c>
      <c r="B30" t="s">
        <v>6</v>
      </c>
      <c r="C30" t="str">
        <f t="shared" si="0"/>
        <v>TP</v>
      </c>
    </row>
    <row r="31" spans="1:3" x14ac:dyDescent="0.25">
      <c r="A31" t="s">
        <v>4</v>
      </c>
      <c r="C31" t="str">
        <f t="shared" si="0"/>
        <v>FN</v>
      </c>
    </row>
    <row r="32" spans="1:3" x14ac:dyDescent="0.25">
      <c r="A32" t="s">
        <v>4</v>
      </c>
      <c r="C32" t="str">
        <f t="shared" si="0"/>
        <v>FN</v>
      </c>
    </row>
    <row r="33" spans="1:3" x14ac:dyDescent="0.25">
      <c r="A33" t="s">
        <v>4</v>
      </c>
      <c r="C33" t="str">
        <f t="shared" si="0"/>
        <v>FN</v>
      </c>
    </row>
    <row r="34" spans="1:3" x14ac:dyDescent="0.25">
      <c r="A34" t="s">
        <v>4</v>
      </c>
      <c r="C34" t="str">
        <f t="shared" si="0"/>
        <v>FN</v>
      </c>
    </row>
    <row r="35" spans="1:3" x14ac:dyDescent="0.25">
      <c r="B35" t="s">
        <v>6</v>
      </c>
      <c r="C35" t="str">
        <f t="shared" si="0"/>
        <v>FP</v>
      </c>
    </row>
    <row r="36" spans="1:3" x14ac:dyDescent="0.25">
      <c r="A36" t="s">
        <v>12</v>
      </c>
      <c r="C36" t="str">
        <f t="shared" si="0"/>
        <v>FN</v>
      </c>
    </row>
    <row r="37" spans="1:3" x14ac:dyDescent="0.25">
      <c r="A37" t="s">
        <v>6</v>
      </c>
      <c r="B37" t="s">
        <v>6</v>
      </c>
      <c r="C37" t="str">
        <f t="shared" si="0"/>
        <v>TP</v>
      </c>
    </row>
    <row r="38" spans="1:3" x14ac:dyDescent="0.25">
      <c r="A38" t="s">
        <v>11</v>
      </c>
      <c r="B38" t="s">
        <v>6</v>
      </c>
      <c r="C38" t="str">
        <f t="shared" si="0"/>
        <v>FP,FN</v>
      </c>
    </row>
    <row r="39" spans="1:3" x14ac:dyDescent="0.25">
      <c r="B39" t="s">
        <v>10</v>
      </c>
      <c r="C39" t="str">
        <f t="shared" si="0"/>
        <v>FP</v>
      </c>
    </row>
    <row r="40" spans="1:3" x14ac:dyDescent="0.25">
      <c r="B40" t="s">
        <v>10</v>
      </c>
      <c r="C40" t="str">
        <f t="shared" si="0"/>
        <v>FP</v>
      </c>
    </row>
    <row r="41" spans="1:3" x14ac:dyDescent="0.25">
      <c r="B41" t="s">
        <v>10</v>
      </c>
      <c r="C41" t="str">
        <f t="shared" si="0"/>
        <v>FP</v>
      </c>
    </row>
    <row r="42" spans="1:3" x14ac:dyDescent="0.25">
      <c r="A42" t="s">
        <v>13</v>
      </c>
      <c r="C42" t="str">
        <f t="shared" si="0"/>
        <v>FN</v>
      </c>
    </row>
    <row r="43" spans="1:3" x14ac:dyDescent="0.25">
      <c r="A43" t="s">
        <v>10</v>
      </c>
      <c r="C43" t="str">
        <f t="shared" si="0"/>
        <v>FN</v>
      </c>
    </row>
    <row r="44" spans="1:3" x14ac:dyDescent="0.25">
      <c r="A44" t="s">
        <v>9</v>
      </c>
      <c r="C44" t="str">
        <f t="shared" si="0"/>
        <v>FN</v>
      </c>
    </row>
    <row r="45" spans="1:3" x14ac:dyDescent="0.25">
      <c r="A45" t="s">
        <v>9</v>
      </c>
      <c r="B45" t="s">
        <v>9</v>
      </c>
      <c r="C45" t="str">
        <f t="shared" si="0"/>
        <v>TP</v>
      </c>
    </row>
    <row r="46" spans="1:3" x14ac:dyDescent="0.25">
      <c r="A46" t="s">
        <v>14</v>
      </c>
      <c r="C46" t="str">
        <f t="shared" si="0"/>
        <v>FN</v>
      </c>
    </row>
    <row r="47" spans="1:3" x14ac:dyDescent="0.25">
      <c r="A47" t="s">
        <v>9</v>
      </c>
      <c r="B47" t="s">
        <v>9</v>
      </c>
      <c r="C47" t="str">
        <f t="shared" si="0"/>
        <v>TP</v>
      </c>
    </row>
    <row r="48" spans="1:3" x14ac:dyDescent="0.25">
      <c r="A48" t="s">
        <v>9</v>
      </c>
      <c r="B48" t="s">
        <v>9</v>
      </c>
      <c r="C48" t="str">
        <f t="shared" si="0"/>
        <v>TP</v>
      </c>
    </row>
    <row r="49" spans="1:3" x14ac:dyDescent="0.25">
      <c r="B49" t="s">
        <v>6</v>
      </c>
      <c r="C49" t="str">
        <f t="shared" si="0"/>
        <v>FP</v>
      </c>
    </row>
    <row r="50" spans="1:3" x14ac:dyDescent="0.25">
      <c r="B50" t="s">
        <v>6</v>
      </c>
      <c r="C50" t="str">
        <f t="shared" si="0"/>
        <v>FP</v>
      </c>
    </row>
    <row r="51" spans="1:3" x14ac:dyDescent="0.25">
      <c r="A51" t="s">
        <v>15</v>
      </c>
      <c r="C51" t="str">
        <f t="shared" si="0"/>
        <v>FN</v>
      </c>
    </row>
    <row r="52" spans="1:3" x14ac:dyDescent="0.25">
      <c r="A52" t="s">
        <v>16</v>
      </c>
      <c r="B52" t="s">
        <v>16</v>
      </c>
      <c r="C52" t="str">
        <f t="shared" si="0"/>
        <v>TP</v>
      </c>
    </row>
    <row r="53" spans="1:3" x14ac:dyDescent="0.25">
      <c r="A53" t="s">
        <v>3</v>
      </c>
      <c r="C53" t="str">
        <f t="shared" si="0"/>
        <v>FN</v>
      </c>
    </row>
    <row r="54" spans="1:3" x14ac:dyDescent="0.25">
      <c r="B54" t="s">
        <v>6</v>
      </c>
      <c r="C54" t="str">
        <f t="shared" si="0"/>
        <v>FP</v>
      </c>
    </row>
    <row r="55" spans="1:3" x14ac:dyDescent="0.25">
      <c r="A55" t="s">
        <v>3</v>
      </c>
      <c r="C55" t="str">
        <f t="shared" si="0"/>
        <v>FN</v>
      </c>
    </row>
    <row r="56" spans="1:3" x14ac:dyDescent="0.25">
      <c r="B56" t="s">
        <v>9</v>
      </c>
      <c r="C56" t="str">
        <f t="shared" si="0"/>
        <v>FP</v>
      </c>
    </row>
    <row r="57" spans="1:3" x14ac:dyDescent="0.25">
      <c r="A57" t="s">
        <v>3</v>
      </c>
      <c r="B57" t="s">
        <v>3</v>
      </c>
      <c r="C57" t="str">
        <f t="shared" si="0"/>
        <v>TP</v>
      </c>
    </row>
    <row r="58" spans="1:3" x14ac:dyDescent="0.25">
      <c r="A58" t="s">
        <v>3</v>
      </c>
      <c r="B58" t="s">
        <v>3</v>
      </c>
      <c r="C58" t="str">
        <f t="shared" si="0"/>
        <v>TP</v>
      </c>
    </row>
    <row r="59" spans="1:3" x14ac:dyDescent="0.25">
      <c r="A59" t="s">
        <v>3</v>
      </c>
      <c r="B59" t="s">
        <v>3</v>
      </c>
      <c r="C59" t="str">
        <f t="shared" si="0"/>
        <v>TP</v>
      </c>
    </row>
    <row r="60" spans="1:3" ht="15.75" customHeight="1" x14ac:dyDescent="0.25">
      <c r="A60" t="s">
        <v>17</v>
      </c>
      <c r="B60" t="s">
        <v>17</v>
      </c>
      <c r="C60" t="str">
        <f t="shared" si="0"/>
        <v>TP</v>
      </c>
    </row>
    <row r="61" spans="1:3" x14ac:dyDescent="0.25">
      <c r="A61" t="s">
        <v>3</v>
      </c>
      <c r="B61" t="s">
        <v>3</v>
      </c>
      <c r="C61" t="str">
        <f t="shared" si="0"/>
        <v>TP</v>
      </c>
    </row>
    <row r="62" spans="1:3" x14ac:dyDescent="0.25">
      <c r="A62" t="s">
        <v>3</v>
      </c>
      <c r="B62" t="s">
        <v>3</v>
      </c>
      <c r="C62" t="str">
        <f t="shared" si="0"/>
        <v>TP</v>
      </c>
    </row>
    <row r="63" spans="1:3" x14ac:dyDescent="0.25">
      <c r="A63" t="s">
        <v>3</v>
      </c>
      <c r="B63" t="s">
        <v>3</v>
      </c>
      <c r="C63" t="str">
        <f t="shared" si="0"/>
        <v>TP</v>
      </c>
    </row>
    <row r="64" spans="1:3" x14ac:dyDescent="0.25">
      <c r="A64" t="s">
        <v>6</v>
      </c>
      <c r="B64" t="s">
        <v>6</v>
      </c>
      <c r="C64" t="str">
        <f t="shared" si="0"/>
        <v>TP</v>
      </c>
    </row>
    <row r="65" spans="1:4" x14ac:dyDescent="0.25">
      <c r="A65" t="s">
        <v>18</v>
      </c>
      <c r="B65" t="s">
        <v>6</v>
      </c>
      <c r="C65" t="str">
        <f t="shared" si="0"/>
        <v>FP,FN</v>
      </c>
    </row>
    <row r="66" spans="1:4" x14ac:dyDescent="0.25">
      <c r="A66" t="s">
        <v>6</v>
      </c>
      <c r="B66" t="s">
        <v>6</v>
      </c>
      <c r="C66" t="str">
        <f t="shared" si="0"/>
        <v>TP</v>
      </c>
    </row>
    <row r="67" spans="1:4" x14ac:dyDescent="0.25">
      <c r="A67" t="s">
        <v>19</v>
      </c>
      <c r="C67" t="str">
        <f t="shared" ref="C67:C74" si="1">IF(AND(A67=B67,B67&lt;&gt;""),"TP",IF(AND(A67="",B67&lt;&gt;""),"FP",IF(AND(A67&lt;&gt;"",B67=""),"FN",IF(AND(A67&lt;&gt;"",B67&lt;&gt;"",A67&lt;&gt;B67),"FP,FN"))))</f>
        <v>FN</v>
      </c>
    </row>
    <row r="68" spans="1:4" x14ac:dyDescent="0.25">
      <c r="A68" t="s">
        <v>2</v>
      </c>
      <c r="C68" t="str">
        <f t="shared" si="1"/>
        <v>FN</v>
      </c>
    </row>
    <row r="69" spans="1:4" x14ac:dyDescent="0.25">
      <c r="A69" t="s">
        <v>3</v>
      </c>
      <c r="B69" t="s">
        <v>3</v>
      </c>
      <c r="C69" t="str">
        <f t="shared" si="1"/>
        <v>TP</v>
      </c>
    </row>
    <row r="70" spans="1:4" x14ac:dyDescent="0.25">
      <c r="A70" t="s">
        <v>9</v>
      </c>
      <c r="C70" t="str">
        <f t="shared" si="1"/>
        <v>FN</v>
      </c>
    </row>
    <row r="71" spans="1:4" x14ac:dyDescent="0.25">
      <c r="A71" t="s">
        <v>3</v>
      </c>
      <c r="B71" t="s">
        <v>3</v>
      </c>
      <c r="C71" t="str">
        <f t="shared" si="1"/>
        <v>TP</v>
      </c>
    </row>
    <row r="72" spans="1:4" x14ac:dyDescent="0.25">
      <c r="A72" t="s">
        <v>2</v>
      </c>
      <c r="C72" t="str">
        <f t="shared" si="1"/>
        <v>FN</v>
      </c>
    </row>
    <row r="73" spans="1:4" x14ac:dyDescent="0.25">
      <c r="A73" t="s">
        <v>3</v>
      </c>
      <c r="B73" t="s">
        <v>3</v>
      </c>
      <c r="C73" t="str">
        <f t="shared" si="1"/>
        <v>TP</v>
      </c>
    </row>
    <row r="74" spans="1:4" ht="15.75" thickBot="1" x14ac:dyDescent="0.3">
      <c r="A74" t="s">
        <v>3</v>
      </c>
      <c r="C74" t="str">
        <f t="shared" si="1"/>
        <v>FN</v>
      </c>
    </row>
    <row r="75" spans="1:4" ht="15.75" x14ac:dyDescent="0.25">
      <c r="A75" s="1" t="s">
        <v>20</v>
      </c>
      <c r="B75" s="2"/>
      <c r="C75" s="3"/>
      <c r="D75" s="4">
        <f>COUNTA(B11:B74)</f>
        <v>44</v>
      </c>
    </row>
    <row r="76" spans="1:4" ht="15.75" x14ac:dyDescent="0.25">
      <c r="A76" s="5" t="s">
        <v>21</v>
      </c>
      <c r="B76" s="6"/>
      <c r="C76" s="7"/>
      <c r="D76" s="8">
        <f>SUM(COUNTIFS(C11:C74,{"TP","TN"}))</f>
        <v>29</v>
      </c>
    </row>
    <row r="77" spans="1:4" ht="16.5" thickBot="1" x14ac:dyDescent="0.3">
      <c r="A77" s="9" t="s">
        <v>22</v>
      </c>
      <c r="B77" s="10"/>
      <c r="C77" s="11"/>
      <c r="D77" s="12">
        <f>COUNTA(A11:A74)</f>
        <v>53</v>
      </c>
    </row>
    <row r="78" spans="1:4" ht="16.5" thickBot="1" x14ac:dyDescent="0.3">
      <c r="A78" s="13"/>
      <c r="B78" s="14"/>
      <c r="C78" s="14"/>
      <c r="D78" s="15"/>
    </row>
    <row r="79" spans="1:4" ht="15.75" x14ac:dyDescent="0.25">
      <c r="A79" s="16" t="s">
        <v>23</v>
      </c>
      <c r="B79" s="17"/>
      <c r="C79" s="18"/>
      <c r="D79" s="19">
        <f>D76/D75</f>
        <v>0.65909090909090906</v>
      </c>
    </row>
    <row r="80" spans="1:4" ht="16.5" thickBot="1" x14ac:dyDescent="0.3">
      <c r="A80" s="20" t="s">
        <v>24</v>
      </c>
      <c r="B80" s="21"/>
      <c r="C80" s="22"/>
      <c r="D80" s="23">
        <f>D76/D77</f>
        <v>0.54716981132075471</v>
      </c>
    </row>
  </sheetData>
  <mergeCells count="2">
    <mergeCell ref="A79:C79"/>
    <mergeCell ref="A80:C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dranik</dc:creator>
  <cp:lastModifiedBy>dranik</cp:lastModifiedBy>
  <dcterms:created xsi:type="dcterms:W3CDTF">2018-04-03T19:06:43Z</dcterms:created>
  <dcterms:modified xsi:type="dcterms:W3CDTF">2018-04-03T19:16:36Z</dcterms:modified>
</cp:coreProperties>
</file>