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bim\OneDrive\Desktop\Pacmann\Project\Experimental Design and AB Testing\"/>
    </mc:Choice>
  </mc:AlternateContent>
  <xr:revisionPtr revIDLastSave="0" documentId="13_ncr:1_{46E194F1-26EA-4BF1-8389-3ECC0E278051}" xr6:coauthVersionLast="47" xr6:coauthVersionMax="47" xr10:uidLastSave="{00000000-0000-0000-0000-000000000000}"/>
  <bookViews>
    <workbookView xWindow="-110" yWindow="-110" windowWidth="18280" windowHeight="11020" xr2:uid="{98BD9BBC-0DA9-48F7-87F5-83D7F47C5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L7" i="1"/>
  <c r="H4" i="1"/>
  <c r="K4" i="1"/>
  <c r="H8" i="1"/>
  <c r="E6" i="1"/>
  <c r="E8" i="1"/>
  <c r="E7" i="1"/>
  <c r="E5" i="1"/>
  <c r="D9" i="1"/>
  <c r="C9" i="1"/>
  <c r="D8" i="1"/>
  <c r="C8" i="1"/>
  <c r="D6" i="1"/>
  <c r="C6" i="1"/>
  <c r="E10" i="1" l="1"/>
  <c r="E11" i="1" s="1"/>
  <c r="C10" i="1"/>
  <c r="D10" i="1"/>
  <c r="D11" i="1" l="1"/>
  <c r="C13" i="1"/>
  <c r="C12" i="1"/>
  <c r="D12" i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30F3F-FF50-4AB8-B0BE-1C77D1DBEE46}" keepAlive="1" name="Query - marketing_AB" description="Connection to the 'marketing_AB' query in the workbook." type="5" refreshedVersion="8" background="1" saveData="1">
    <dbPr connection="Provider=Microsoft.Mashup.OleDb.1;Data Source=$Workbook$;Location=marketing_AB;Extended Properties=&quot;&quot;" command="SELECT * FROM [marketing_AB]"/>
  </connection>
</connections>
</file>

<file path=xl/sharedStrings.xml><?xml version="1.0" encoding="utf-8"?>
<sst xmlns="http://schemas.openxmlformats.org/spreadsheetml/2006/main" count="19" uniqueCount="19">
  <si>
    <t>jumlah userid</t>
  </si>
  <si>
    <t>control</t>
  </si>
  <si>
    <t>variant</t>
  </si>
  <si>
    <t>converted</t>
  </si>
  <si>
    <t>sample ratio</t>
  </si>
  <si>
    <t>total sampel</t>
  </si>
  <si>
    <t>estimator proporsi sampel</t>
  </si>
  <si>
    <t>z alpha/2</t>
  </si>
  <si>
    <t>alpha</t>
  </si>
  <si>
    <t>margin of error</t>
  </si>
  <si>
    <t>sample size</t>
  </si>
  <si>
    <t>confidence interval upper</t>
  </si>
  <si>
    <t>confidence interval lower</t>
  </si>
  <si>
    <t>delta</t>
  </si>
  <si>
    <t>beta</t>
  </si>
  <si>
    <t>z beta</t>
  </si>
  <si>
    <t>n</t>
  </si>
  <si>
    <t>total populasi</t>
  </si>
  <si>
    <t>varian estimator proporsi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</si>
</sst>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</xdr:colOff>
      <xdr:row>13</xdr:row>
      <xdr:rowOff>95250</xdr:rowOff>
    </xdr:from>
    <xdr:to>
      <xdr:col>10</xdr:col>
      <xdr:colOff>359165</xdr:colOff>
      <xdr:row>18</xdr:row>
      <xdr:rowOff>89028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8E993C-8DC2-4258-E9BB-C5DAFF615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2489200"/>
          <a:ext cx="2791215" cy="91452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139700</xdr:rowOff>
    </xdr:from>
    <xdr:to>
      <xdr:col>10</xdr:col>
      <xdr:colOff>448078</xdr:colOff>
      <xdr:row>24</xdr:row>
      <xdr:rowOff>149381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196B2F-E2F3-29C9-6B2D-146D227A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3454400"/>
          <a:ext cx="2886478" cy="1114581"/>
        </a:xfrm>
        <a:prstGeom prst="rect">
          <a:avLst/>
        </a:prstGeom>
      </xdr:spPr>
    </xdr:pic>
    <xdr:clientData/>
  </xdr:twoCellAnchor>
  <xdr:twoCellAnchor editAs="oneCell">
    <xdr:from>
      <xdr:col>10</xdr:col>
      <xdr:colOff>558800</xdr:colOff>
      <xdr:row>11</xdr:row>
      <xdr:rowOff>82550</xdr:rowOff>
    </xdr:from>
    <xdr:to>
      <xdr:col>17</xdr:col>
      <xdr:colOff>261376</xdr:colOff>
      <xdr:row>20</xdr:row>
      <xdr:rowOff>157640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F0ECF-9CA3-6628-9737-CA82574E0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5150" y="2108200"/>
          <a:ext cx="4503176" cy="173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35FE-4934-4694-94A3-CAA481F6422A}">
  <dimension ref="B2:L13"/>
  <sheetViews>
    <sheetView tabSelected="1" workbookViewId="0">
      <selection activeCell="B18" sqref="B18"/>
    </sheetView>
  </sheetViews>
  <sheetFormatPr defaultRowHeight="14.5" x14ac:dyDescent="0.35"/>
  <cols>
    <col min="2" max="2" width="28.81640625" bestFit="1" customWidth="1"/>
    <col min="3" max="3" width="17.453125" bestFit="1" customWidth="1"/>
    <col min="4" max="5" width="14.36328125" bestFit="1" customWidth="1"/>
    <col min="12" max="12" width="16.36328125" bestFit="1" customWidth="1"/>
  </cols>
  <sheetData>
    <row r="2" spans="2:12" x14ac:dyDescent="0.35">
      <c r="B2" t="s">
        <v>0</v>
      </c>
      <c r="D2">
        <v>588101</v>
      </c>
    </row>
    <row r="3" spans="2:12" x14ac:dyDescent="0.35">
      <c r="G3" t="s">
        <v>8</v>
      </c>
      <c r="H3" s="3">
        <v>0.05</v>
      </c>
      <c r="J3" t="s">
        <v>14</v>
      </c>
      <c r="K3" s="3">
        <v>0.2</v>
      </c>
    </row>
    <row r="4" spans="2:12" x14ac:dyDescent="0.35">
      <c r="C4" t="s">
        <v>1</v>
      </c>
      <c r="D4" t="s">
        <v>2</v>
      </c>
      <c r="E4" t="s">
        <v>17</v>
      </c>
      <c r="G4" t="s">
        <v>7</v>
      </c>
      <c r="H4">
        <f>_xlfn.NORM.INV(1-H3/2,0,1)</f>
        <v>1.9599639845400536</v>
      </c>
      <c r="J4" t="s">
        <v>15</v>
      </c>
      <c r="K4">
        <f>_xlfn.NORM.INV(1-K3,0,1)</f>
        <v>0.84162123357291474</v>
      </c>
    </row>
    <row r="5" spans="2:12" x14ac:dyDescent="0.35">
      <c r="B5" t="s">
        <v>5</v>
      </c>
      <c r="C5">
        <v>23524</v>
      </c>
      <c r="D5">
        <v>564577</v>
      </c>
      <c r="E5">
        <f>C5+D5</f>
        <v>588101</v>
      </c>
    </row>
    <row r="6" spans="2:12" x14ac:dyDescent="0.35">
      <c r="B6" t="s">
        <v>4</v>
      </c>
      <c r="C6" s="3">
        <f>C5/D2</f>
        <v>3.9999931984472055E-2</v>
      </c>
      <c r="D6" s="3">
        <f>D5/D2</f>
        <v>0.96000006801552795</v>
      </c>
      <c r="E6" s="3">
        <f>C6+D6</f>
        <v>1</v>
      </c>
    </row>
    <row r="7" spans="2:12" x14ac:dyDescent="0.35">
      <c r="B7" t="s">
        <v>3</v>
      </c>
      <c r="C7">
        <v>420</v>
      </c>
      <c r="D7">
        <v>144423</v>
      </c>
      <c r="E7">
        <f>C7+D7</f>
        <v>144843</v>
      </c>
      <c r="K7" t="s">
        <v>16</v>
      </c>
      <c r="L7" s="1">
        <f>(2*(H4+K4)^2*E9)/(0.1^2)</f>
        <v>291.3989137141765</v>
      </c>
    </row>
    <row r="8" spans="2:12" x14ac:dyDescent="0.35">
      <c r="B8" t="s">
        <v>6</v>
      </c>
      <c r="C8">
        <f>C7/C5</f>
        <v>1.785410644448223E-2</v>
      </c>
      <c r="D8">
        <f>D7/D5</f>
        <v>0.25580744522004972</v>
      </c>
      <c r="E8">
        <f>E7/E5</f>
        <v>0.24628932785354896</v>
      </c>
      <c r="G8" t="s">
        <v>13</v>
      </c>
      <c r="H8">
        <f>D8-C8</f>
        <v>0.23795333877556749</v>
      </c>
    </row>
    <row r="9" spans="2:12" x14ac:dyDescent="0.35">
      <c r="B9" t="s">
        <v>18</v>
      </c>
      <c r="C9" s="2">
        <f>C8*(1-C8)/C5</f>
        <v>7.4542328377619999E-7</v>
      </c>
      <c r="D9" s="1">
        <f>D8*(1-D8)/D5</f>
        <v>3.3719049162477574E-7</v>
      </c>
      <c r="E9" s="1">
        <f>E8*(1-E8)</f>
        <v>0.18563089483899603</v>
      </c>
    </row>
    <row r="10" spans="2:12" x14ac:dyDescent="0.35">
      <c r="B10" t="s">
        <v>9</v>
      </c>
      <c r="C10">
        <f>$H$4*SQRT(C9)</f>
        <v>1.6921917292709069E-3</v>
      </c>
      <c r="D10">
        <f>$H$4*SQRT(D9)</f>
        <v>1.1381139610364959E-3</v>
      </c>
      <c r="E10">
        <f>$H$4*SQRT(E9)</f>
        <v>0.84444860019577539</v>
      </c>
    </row>
    <row r="11" spans="2:12" x14ac:dyDescent="0.35">
      <c r="B11" t="s">
        <v>10</v>
      </c>
      <c r="C11">
        <f>C8*(1-C8)*(($H$4/C10)^2)</f>
        <v>23523.999999999996</v>
      </c>
      <c r="D11">
        <f>D8*(1-D8)*(($H$4/C10)^2)</f>
        <v>255385.09506391559</v>
      </c>
      <c r="E11">
        <f>E8*(1-E8)*(($H$4/E10)^2)</f>
        <v>1</v>
      </c>
    </row>
    <row r="12" spans="2:12" x14ac:dyDescent="0.35">
      <c r="B12" t="s">
        <v>12</v>
      </c>
      <c r="C12">
        <f>C8-C10</f>
        <v>1.6161914715211324E-2</v>
      </c>
      <c r="D12">
        <f>D8-D10</f>
        <v>0.25466933125901325</v>
      </c>
    </row>
    <row r="13" spans="2:12" x14ac:dyDescent="0.35">
      <c r="B13" t="s">
        <v>11</v>
      </c>
      <c r="C13">
        <f>C8+C10</f>
        <v>1.9546298173753137E-2</v>
      </c>
      <c r="D13">
        <f>D8+D10</f>
        <v>0.25694555918108619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J x r t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X L T N H 1 d L H R h 3 F t 9 K F + s A M A A A D / / w M A U E s D B B Q A A g A I A A A A I Q A e / F 8 + d g E A A H s C A A A T A A A A R m 9 y b X V s Y X M v U 2 V j d G l v b j E u b W y Q T U / j M B C G 7 5 X 4 D 6 P s p Z W s S C A + J F A O b M o K L n y o 5 Y T R y s S z q R d 7 X N m T i q r i v z M h 3 Q V U f I k z z / i d d 9 6 M D b t I M B u + + 2 e j U V 6 Y h B a C S c / I j t r f 5 z + h A o + 8 N w I 5 s 9 i l B q V S 5 1 U 5 j U 0 X k H j 8 y 3 k s 6 0 g s P 3 l c 1 K f 6 P m P K O q 2 f X N A 3 h N P k V q i n m J 8 5 L v W t a Y I h 0 r c p / p X J + u J l i c n 1 S s a D N L m W w J A F G T 3 H 3 L v Q 1 r D J y P q z r 7 L J q 2 K i H q b o X X C M q S p U o a C O v g u U q x M F F 9 R E K 8 3 V / s H R g Y K 7 L j L O e O 2 x + r i W 1 5 H w c a K G / X 4 U Y i o I s 3 C J x s o S h S w 7 N 0 / S u C X b + n i I Q s H D t n 7 u / a w x 3 q R c c e o + S 9 Y L Q 6 0 o z t d L / J C b J 0 P 5 T 0 x h M N z D P P 5 m v t p s C l n r i v j 4 s O y 7 X h V s i k 4 C B m d 3 A U t i 0 K b Y L Y W x V I H x h d 9 R E 2 m F S b T / E R 9 b J 5 a H d 7 F P 3 9 i 8 K x m i S A o B a 9 Y 7 o v / h Q v L 4 + v Z 1 s j d y 9 G 0 K Z 2 8 A A A D / / w M A U E s B A i 0 A F A A G A A g A A A A h A C r d q k D S A A A A N w E A A B M A A A A A A A A A A A A A A A A A A A A A A F t D b 2 5 0 Z W 5 0 X 1 R 5 c G V z X S 5 4 b W x Q S w E C L Q A U A A I A C A A A A C E A 6 J x r t a 0 A A A D 3 A A A A E g A A A A A A A A A A A A A A A A A L A w A A Q 2 9 u Z m l n L 1 B h Y 2 t h Z 2 U u e G 1 s U E s B A i 0 A F A A C A A g A A A A h A B 7 8 X z 5 2 A Q A A e w I A A B M A A A A A A A A A A A A A A A A A 6 A M A A E Z v c m 1 1 b G F z L 1 N l Y 3 R p b 2 4 x L m 1 Q S w U G A A A A A A M A A w D C A A A A j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X J r Z X R p b m d f Q U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2 L T I y V D A x O j U 0 O j M z L j g 4 M j Y x M T N a I i 8 + P E V u d H J 5 I F R 5 c G U 9 I k Z p b G x D b 2 x 1 b W 5 U e X B l c y I g V m F s d W U 9 I n N B d 0 1 H Q V F N R 0 F 3 P T 0 i L z 4 8 R W 5 0 c n k g V H l w Z T 0 i R m l s b E N v b H V t b k 5 h b W V z I i B W Y W x 1 Z T 0 i c 1 s m c X V v d D t D b 2 x 1 b W 4 x J n F 1 b 3 Q 7 L C Z x d W 9 0 O 3 V z Z X I g a W Q m c X V v d D s s J n F 1 b 3 Q 7 d G V z d C B n c m 9 1 c C Z x d W 9 0 O y w m c X V v d D t j b 2 5 2 Z X J 0 Z W Q m c X V v d D s s J n F 1 b 3 Q 7 d G 9 0 Y W w g Y W R z J n F 1 b 3 Q 7 L C Z x d W 9 0 O 2 1 v c 3 Q g Y W R z I G R h e S Z x d W 9 0 O y w m c X V v d D t t b 3 N 0 I G F k c y B o b 3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0 F C L 0 F 1 d G 9 S Z W 1 v d m V k Q 2 9 s d W 1 u c z E u e 0 N v b H V t b j E s M H 0 m c X V v d D s s J n F 1 b 3 Q 7 U 2 V j d G l v b j E v b W F y a 2 V 0 a W 5 n X 0 F C L 0 F 1 d G 9 S Z W 1 v d m V k Q 2 9 s d W 1 u c z E u e 3 V z Z X I g a W Q s M X 0 m c X V v d D s s J n F 1 b 3 Q 7 U 2 V j d G l v b j E v b W F y a 2 V 0 a W 5 n X 0 F C L 0 F 1 d G 9 S Z W 1 v d m V k Q 2 9 s d W 1 u c z E u e 3 R l c 3 Q g Z 3 J v d X A s M n 0 m c X V v d D s s J n F 1 b 3 Q 7 U 2 V j d G l v b j E v b W F y a 2 V 0 a W 5 n X 0 F C L 0 F 1 d G 9 S Z W 1 v d m V k Q 2 9 s d W 1 u c z E u e 2 N v b n Z l c n R l Z C w z f S Z x d W 9 0 O y w m c X V v d D t T Z W N 0 a W 9 u M S 9 t Y X J r Z X R p b m d f Q U I v Q X V 0 b 1 J l b W 9 2 Z W R D b 2 x 1 b W 5 z M S 5 7 d G 9 0 Y W w g Y W R z L D R 9 J n F 1 b 3 Q 7 L C Z x d W 9 0 O 1 N l Y 3 R p b 2 4 x L 2 1 h c m t l d G l u Z 1 9 B Q i 9 B d X R v U m V t b 3 Z l Z E N v b H V t b n M x L n t t b 3 N 0 I G F k c y B k Y X k s N X 0 m c X V v d D s s J n F 1 b 3 Q 7 U 2 V j d G l v b j E v b W F y a 2 V 0 a W 5 n X 0 F C L 0 F 1 d G 9 S Z W 1 v d m V k Q 2 9 s d W 1 u c z E u e 2 1 v c 3 Q g Y W R z I G h v d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y a 2 V 0 a W 5 n X 0 F C L 0 F 1 d G 9 S Z W 1 v d m V k Q 2 9 s d W 1 u c z E u e 0 N v b H V t b j E s M H 0 m c X V v d D s s J n F 1 b 3 Q 7 U 2 V j d G l v b j E v b W F y a 2 V 0 a W 5 n X 0 F C L 0 F 1 d G 9 S Z W 1 v d m V k Q 2 9 s d W 1 u c z E u e 3 V z Z X I g a W Q s M X 0 m c X V v d D s s J n F 1 b 3 Q 7 U 2 V j d G l v b j E v b W F y a 2 V 0 a W 5 n X 0 F C L 0 F 1 d G 9 S Z W 1 v d m V k Q 2 9 s d W 1 u c z E u e 3 R l c 3 Q g Z 3 J v d X A s M n 0 m c X V v d D s s J n F 1 b 3 Q 7 U 2 V j d G l v b j E v b W F y a 2 V 0 a W 5 n X 0 F C L 0 F 1 d G 9 S Z W 1 v d m V k Q 2 9 s d W 1 u c z E u e 2 N v b n Z l c n R l Z C w z f S Z x d W 9 0 O y w m c X V v d D t T Z W N 0 a W 9 u M S 9 t Y X J r Z X R p b m d f Q U I v Q X V 0 b 1 J l b W 9 2 Z W R D b 2 x 1 b W 5 z M S 5 7 d G 9 0 Y W w g Y W R z L D R 9 J n F 1 b 3 Q 7 L C Z x d W 9 0 O 1 N l Y 3 R p b 2 4 x L 2 1 h c m t l d G l u Z 1 9 B Q i 9 B d X R v U m V t b 3 Z l Z E N v b H V t b n M x L n t t b 3 N 0 I G F k c y B k Y X k s N X 0 m c X V v d D s s J n F 1 b 3 Q 7 U 2 V j d G l v b j E v b W F y a 2 V 0 a W 5 n X 0 F C L 0 F 1 d G 9 S Z W 1 v d m V k Q 2 9 s d W 1 u c z E u e 2 1 v c 3 Q g Y W R z I G h v d X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h c m t l d G l u Z 1 9 B Q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G l u Z 1 9 B Q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h c m t l d G l u Z 1 9 B Q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M v P k L Y V x 1 A p t 6 e U 0 A 7 F K Y A A A A A A g A A A A A A E G Y A A A A B A A A g A A A A Z x k H u C 6 d P q D G 6 S g e T l e a H p Z 0 x k P h c 4 d Q r h A y / Y k u K a I A A A A A D o A A A A A C A A A g A A A A Q B B y B l V 8 q X z N q 9 z n 4 / X p 1 P E A V b U Q D 4 Z E I k N i 7 W 7 U 2 d Z Q A A A A g g Z E A 4 f I s i T 0 k o v X s N Z 6 5 Y W O v 3 U e P 2 S i F c Z f N Q J Y f o N l k h N z x K A p 3 8 N Q y Y / c 1 z E E 1 r p c Y O d R n z 9 8 J 7 3 A G Z H 0 o E u 1 o O M O V Z 6 a N n T M B 3 A t Z s Z A A A A A 9 N Q V o K V o k Q V q C o D S R B o 6 5 + s H x R W E P 2 K i r E M v r h t 5 / S S N 2 4 5 w Z t a e u d o W + a p k O + q U E t a 9 Q g I B h t E k u J Y m s G V D V A = = < / D a t a M a s h u p > 
</file>

<file path=customXml/itemProps1.xml><?xml version="1.0" encoding="utf-8"?>
<ds:datastoreItem xmlns:ds="http://schemas.openxmlformats.org/officeDocument/2006/customXml" ds:itemID="{F48BB463-63F1-42DE-9CE4-383C35EDF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Bima Putra</dc:creator>
  <cp:lastModifiedBy>Arya Bima Putra</cp:lastModifiedBy>
  <dcterms:created xsi:type="dcterms:W3CDTF">2023-06-20T13:51:29Z</dcterms:created>
  <dcterms:modified xsi:type="dcterms:W3CDTF">2023-07-06T07:24:07Z</dcterms:modified>
</cp:coreProperties>
</file>