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D7" i="1"/>
  <c r="D9" l="1"/>
  <c r="D3"/>
  <c r="D8" l="1"/>
  <c r="C6"/>
  <c r="D6" l="1"/>
  <c r="D4" s="1"/>
  <c r="D15" s="1"/>
  <c r="D16" s="1"/>
</calcChain>
</file>

<file path=xl/sharedStrings.xml><?xml version="1.0" encoding="utf-8"?>
<sst xmlns="http://schemas.openxmlformats.org/spreadsheetml/2006/main" count="28" uniqueCount="26">
  <si>
    <t>Ilość</t>
  </si>
  <si>
    <t xml:space="preserve">czas pracy </t>
  </si>
  <si>
    <t>Cena</t>
  </si>
  <si>
    <t xml:space="preserve">Demontaż karty sieciowej </t>
  </si>
  <si>
    <t>Krosowanie okablowania w szafie dystrybucyjnej</t>
  </si>
  <si>
    <t>Krosowanie okablowania w gnieździe abonenckim</t>
  </si>
  <si>
    <t xml:space="preserve">Karta sieciowa </t>
  </si>
  <si>
    <t>Suma:</t>
  </si>
  <si>
    <t>-</t>
  </si>
  <si>
    <t>cena r-g:</t>
  </si>
  <si>
    <t>Testowanie</t>
  </si>
  <si>
    <t>Nazwa czynności</t>
  </si>
  <si>
    <t xml:space="preserve">Nazwa </t>
  </si>
  <si>
    <t>ilość</t>
  </si>
  <si>
    <t>czas pracy</t>
  </si>
  <si>
    <t>cena</t>
  </si>
  <si>
    <t>Zaokrąglenie:</t>
  </si>
  <si>
    <t xml:space="preserve">Montaż karty sieciowej </t>
  </si>
  <si>
    <t>Demontaż okablowania (50m)</t>
  </si>
  <si>
    <t xml:space="preserve">Kładzenie poziomego okablowania strukturalnego </t>
  </si>
  <si>
    <t>50m</t>
  </si>
  <si>
    <t>karta sieciowa</t>
  </si>
  <si>
    <t>okablowanie</t>
  </si>
  <si>
    <t>https://allegro.pl/oferta/karta-sieciowa-intel-gigabit-et-dual-e1g42etg1p20-14029490809?bi_s=ads&amp;bi_m=productlisting:desktop:query&amp;bi_c=NWViMzNkNGMtYjM0Ny00NmQ1LWEwZjItMzFjMjY1MDc2OTkyAA&amp;bi_t=ape&amp;referrer=proxy&amp;emission_unit_id=7245dbf6-7f02-489b-8c8e-bcbb61e0607c</t>
  </si>
  <si>
    <t>https://allegro.pl/oferta/kabel-sieciowy-internetowy-lan-skretka-kat-5e-utp-50m-cca-netrack-szary-15617190288?bi_s=ads&amp;bi_m=productlisting:desktop:query&amp;bi_c=MTYxZWM0YTctZGQ1OC00MjllLTljZmEtMTM4MDdiMTE4OTQwAA&amp;bi_t=ape&amp;referrer=proxy&amp;emission_unit_id=278bd8ef-d852-45a9-becf-03a29be70520</t>
  </si>
  <si>
    <t>okablowanie UTP cat.5e (50m)</t>
  </si>
</sst>
</file>

<file path=xl/styles.xml><?xml version="1.0" encoding="utf-8"?>
<styleSheet xmlns="http://schemas.openxmlformats.org/spreadsheetml/2006/main">
  <numFmts count="3">
    <numFmt numFmtId="6" formatCode="#,##0\ &quot;zł&quot;;[Red]\-#,##0\ &quot;zł&quot;"/>
    <numFmt numFmtId="44" formatCode="_-* #,##0.00\ &quot;zł&quot;_-;\-* #,##0.00\ &quot;zł&quot;_-;_-* &quot;-&quot;??\ &quot;zł&quot;_-;_-@_-"/>
    <numFmt numFmtId="164" formatCode="_-* #,##0.00\ [$zł-415]_-;\-* #,##0.00\ [$zł-415]_-;_-* &quot;-&quot;??\ [$zł-415]_-;_-@_-"/>
  </numFmts>
  <fonts count="3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24">
    <xf numFmtId="0" fontId="0" fillId="0" borderId="0" xfId="0"/>
    <xf numFmtId="0" fontId="0" fillId="0" borderId="4" xfId="0" applyFill="1" applyBorder="1"/>
    <xf numFmtId="0" fontId="0" fillId="0" borderId="5" xfId="0" applyFill="1" applyBorder="1"/>
    <xf numFmtId="0" fontId="2" fillId="8" borderId="1" xfId="7" applyBorder="1" applyAlignment="1">
      <alignment horizontal="center"/>
    </xf>
    <xf numFmtId="44" fontId="2" fillId="3" borderId="1" xfId="2" applyNumberFormat="1" applyBorder="1" applyAlignment="1">
      <alignment horizontal="center"/>
    </xf>
    <xf numFmtId="0" fontId="1" fillId="2" borderId="1" xfId="1" applyBorder="1" applyAlignment="1">
      <alignment horizontal="center"/>
    </xf>
    <xf numFmtId="44" fontId="1" fillId="4" borderId="1" xfId="3" applyNumberFormat="1" applyBorder="1" applyAlignment="1">
      <alignment horizontal="center"/>
    </xf>
    <xf numFmtId="0" fontId="1" fillId="7" borderId="1" xfId="6" applyBorder="1" applyAlignment="1">
      <alignment horizontal="left"/>
    </xf>
    <xf numFmtId="0" fontId="1" fillId="7" borderId="1" xfId="6" applyBorder="1" applyAlignment="1">
      <alignment horizontal="center"/>
    </xf>
    <xf numFmtId="44" fontId="1" fillId="7" borderId="1" xfId="6" applyNumberFormat="1" applyBorder="1" applyAlignment="1">
      <alignment horizontal="center"/>
    </xf>
    <xf numFmtId="0" fontId="1" fillId="6" borderId="1" xfId="5" applyBorder="1" applyAlignment="1">
      <alignment horizontal="center"/>
    </xf>
    <xf numFmtId="0" fontId="0" fillId="6" borderId="1" xfId="5" applyFont="1" applyBorder="1" applyAlignment="1">
      <alignment horizontal="center"/>
    </xf>
    <xf numFmtId="0" fontId="1" fillId="6" borderId="1" xfId="5" applyBorder="1" applyAlignment="1">
      <alignment horizontal="left"/>
    </xf>
    <xf numFmtId="164" fontId="1" fillId="6" borderId="1" xfId="5" applyNumberFormat="1" applyBorder="1" applyAlignment="1">
      <alignment horizontal="center"/>
    </xf>
    <xf numFmtId="44" fontId="1" fillId="6" borderId="1" xfId="5" applyNumberFormat="1" applyBorder="1" applyAlignment="1">
      <alignment horizontal="center"/>
    </xf>
    <xf numFmtId="0" fontId="1" fillId="6" borderId="3" xfId="5" applyBorder="1" applyAlignment="1">
      <alignment horizontal="center"/>
    </xf>
    <xf numFmtId="0" fontId="2" fillId="5" borderId="1" xfId="4" applyBorder="1" applyAlignment="1">
      <alignment horizontal="center"/>
    </xf>
    <xf numFmtId="0" fontId="2" fillId="9" borderId="1" xfId="8" applyBorder="1" applyAlignment="1">
      <alignment horizontal="center"/>
    </xf>
    <xf numFmtId="6" fontId="2" fillId="9" borderId="1" xfId="8" applyNumberFormat="1" applyBorder="1" applyAlignment="1">
      <alignment horizontal="center"/>
    </xf>
    <xf numFmtId="0" fontId="1" fillId="2" borderId="2" xfId="1" applyBorder="1" applyAlignment="1">
      <alignment horizontal="center"/>
    </xf>
    <xf numFmtId="0" fontId="0" fillId="7" borderId="1" xfId="6" applyFont="1" applyBorder="1" applyAlignment="1">
      <alignment horizontal="left"/>
    </xf>
    <xf numFmtId="0" fontId="0" fillId="6" borderId="1" xfId="5" applyFont="1" applyBorder="1" applyAlignment="1">
      <alignment horizontal="left"/>
    </xf>
    <xf numFmtId="0" fontId="0" fillId="0" borderId="0" xfId="0" applyNumberFormat="1"/>
    <xf numFmtId="0" fontId="0" fillId="6" borderId="3" xfId="5" applyFont="1" applyBorder="1" applyAlignment="1">
      <alignment horizontal="left"/>
    </xf>
  </cellXfs>
  <cellStyles count="9">
    <cellStyle name="20% - akcent 3" xfId="5" builtinId="38"/>
    <cellStyle name="40% - akcent 1" xfId="1" builtinId="31"/>
    <cellStyle name="40% - akcent 2" xfId="3" builtinId="35"/>
    <cellStyle name="40% - akcent 3" xfId="6" builtinId="39"/>
    <cellStyle name="60% - akcent 2" xfId="4" builtinId="36"/>
    <cellStyle name="60% - akcent 5" xfId="7" builtinId="48"/>
    <cellStyle name="Akcent 2" xfId="2" builtinId="33"/>
    <cellStyle name="Akcent 6" xfId="8" builtinId="49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0"/>
  <sheetViews>
    <sheetView tabSelected="1" workbookViewId="0">
      <selection activeCell="H12" sqref="H12"/>
    </sheetView>
  </sheetViews>
  <sheetFormatPr defaultRowHeight="14.25"/>
  <cols>
    <col min="1" max="1" width="48.875" customWidth="1"/>
    <col min="3" max="3" width="11.75" bestFit="1" customWidth="1"/>
    <col min="4" max="4" width="12" customWidth="1"/>
    <col min="6" max="6" width="12.875" customWidth="1"/>
    <col min="7" max="7" width="9" customWidth="1"/>
  </cols>
  <sheetData>
    <row r="2" spans="1:7">
      <c r="A2" s="16" t="s">
        <v>11</v>
      </c>
      <c r="B2" s="16" t="s">
        <v>0</v>
      </c>
      <c r="C2" s="16" t="s">
        <v>1</v>
      </c>
      <c r="D2" s="16" t="s">
        <v>2</v>
      </c>
    </row>
    <row r="3" spans="1:7">
      <c r="A3" s="7" t="s">
        <v>3</v>
      </c>
      <c r="B3" s="8">
        <v>1</v>
      </c>
      <c r="C3" s="8">
        <v>0.1</v>
      </c>
      <c r="D3" s="9">
        <f>D5*0.4</f>
        <v>20</v>
      </c>
    </row>
    <row r="4" spans="1:7">
      <c r="A4" s="21" t="s">
        <v>18</v>
      </c>
      <c r="B4" s="11" t="s">
        <v>20</v>
      </c>
      <c r="C4" s="10">
        <v>2</v>
      </c>
      <c r="D4" s="13">
        <f>(D6+D7+D8)*0.4</f>
        <v>28.200000000000003</v>
      </c>
      <c r="F4" t="s">
        <v>21</v>
      </c>
      <c r="G4" s="22" t="s">
        <v>23</v>
      </c>
    </row>
    <row r="5" spans="1:7">
      <c r="A5" s="20" t="s">
        <v>17</v>
      </c>
      <c r="B5" s="8">
        <v>1</v>
      </c>
      <c r="C5" s="8">
        <v>0.3</v>
      </c>
      <c r="D5" s="9">
        <v>50</v>
      </c>
      <c r="F5" t="s">
        <v>22</v>
      </c>
      <c r="G5" s="22" t="s">
        <v>24</v>
      </c>
    </row>
    <row r="6" spans="1:7">
      <c r="A6" s="21" t="s">
        <v>19</v>
      </c>
      <c r="B6" s="11" t="s">
        <v>20</v>
      </c>
      <c r="C6" s="10">
        <f>(1.72 + 0.74)/2</f>
        <v>1.23</v>
      </c>
      <c r="D6" s="14">
        <f>C6*D20</f>
        <v>61.5</v>
      </c>
    </row>
    <row r="7" spans="1:7">
      <c r="A7" s="7" t="s">
        <v>5</v>
      </c>
      <c r="B7" s="8">
        <v>1</v>
      </c>
      <c r="C7" s="8">
        <v>0.1</v>
      </c>
      <c r="D7" s="9">
        <f>C7*D20</f>
        <v>5</v>
      </c>
    </row>
    <row r="8" spans="1:7">
      <c r="A8" s="12" t="s">
        <v>4</v>
      </c>
      <c r="B8" s="10">
        <v>1</v>
      </c>
      <c r="C8" s="10">
        <v>0.08</v>
      </c>
      <c r="D8" s="14">
        <f>D20*C8</f>
        <v>4</v>
      </c>
    </row>
    <row r="9" spans="1:7">
      <c r="A9" s="7" t="s">
        <v>10</v>
      </c>
      <c r="B9" s="8">
        <v>1</v>
      </c>
      <c r="C9" s="8">
        <v>0.8</v>
      </c>
      <c r="D9" s="9">
        <f>C9*D20</f>
        <v>40</v>
      </c>
    </row>
    <row r="12" spans="1:7">
      <c r="A12" s="3" t="s">
        <v>12</v>
      </c>
      <c r="B12" s="3" t="s">
        <v>13</v>
      </c>
      <c r="C12" s="3" t="s">
        <v>14</v>
      </c>
      <c r="D12" s="3" t="s">
        <v>15</v>
      </c>
    </row>
    <row r="13" spans="1:7">
      <c r="A13" s="7" t="s">
        <v>6</v>
      </c>
      <c r="B13" s="8">
        <v>1</v>
      </c>
      <c r="C13" s="8" t="s">
        <v>8</v>
      </c>
      <c r="D13" s="9">
        <v>141.99</v>
      </c>
    </row>
    <row r="14" spans="1:7">
      <c r="A14" s="23" t="s">
        <v>25</v>
      </c>
      <c r="B14" s="15">
        <v>1</v>
      </c>
      <c r="C14" s="10" t="s">
        <v>8</v>
      </c>
      <c r="D14" s="14">
        <v>29.99</v>
      </c>
    </row>
    <row r="15" spans="1:7">
      <c r="A15" s="1"/>
      <c r="B15" s="2"/>
      <c r="C15" s="19" t="s">
        <v>7</v>
      </c>
      <c r="D15" s="6">
        <f>SUM(D3:D14)</f>
        <v>380.68</v>
      </c>
    </row>
    <row r="16" spans="1:7">
      <c r="C16" s="5" t="s">
        <v>16</v>
      </c>
      <c r="D16" s="4">
        <f>CEILING(D15,20)</f>
        <v>400</v>
      </c>
    </row>
    <row r="19" spans="4:4">
      <c r="D19" s="17" t="s">
        <v>9</v>
      </c>
    </row>
    <row r="20" spans="4:4">
      <c r="D20" s="18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2025-03-05T13:13:17Z</dcterms:created>
  <dcterms:modified xsi:type="dcterms:W3CDTF">2025-03-28T10:16:38Z</dcterms:modified>
</cp:coreProperties>
</file>